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HU HUYNH\01. NGÂN HÀNG\NĂM 2025\06. THINH GIANG\"/>
    </mc:Choice>
  </mc:AlternateContent>
  <xr:revisionPtr revIDLastSave="0" documentId="13_ncr:1_{53624BB3-7414-4278-8C89-D38E36BE1143}" xr6:coauthVersionLast="45" xr6:coauthVersionMax="45" xr10:uidLastSave="{00000000-0000-0000-0000-000000000000}"/>
  <bookViews>
    <workbookView xWindow="-120" yWindow="-120" windowWidth="20730" windowHeight="11160" firstSheet="25" activeTab="31" xr2:uid="{04F7EA94-43B0-4936-8B51-3FF86EA9EA27}"/>
  </bookViews>
  <sheets>
    <sheet name="CK-003" sheetId="1" r:id="rId1"/>
    <sheet name="3716-002" sheetId="2" r:id="rId2"/>
    <sheet name="3716-028" sheetId="3" r:id="rId3"/>
    <sheet name="3716-037" sheetId="4" r:id="rId4"/>
    <sheet name="3716-047" sheetId="5" r:id="rId5"/>
    <sheet name="3716-053" sheetId="6" r:id="rId6"/>
    <sheet name="3716-054" sheetId="7" r:id="rId7"/>
    <sheet name="3716-066" sheetId="8" r:id="rId8"/>
    <sheet name="3716-077" sheetId="9" r:id="rId9"/>
    <sheet name="3716-083" sheetId="10" r:id="rId10"/>
    <sheet name="3716-090" sheetId="11" r:id="rId11"/>
    <sheet name="3716-095" sheetId="13" r:id="rId12"/>
    <sheet name="3716-100" sheetId="14" r:id="rId13"/>
    <sheet name="3716-112" sheetId="15" r:id="rId14"/>
    <sheet name="3716-161" sheetId="16" r:id="rId15"/>
    <sheet name="3716-165" sheetId="17" r:id="rId16"/>
    <sheet name="3716-170" sheetId="18" r:id="rId17"/>
    <sheet name="3716-178" sheetId="19" r:id="rId18"/>
    <sheet name="3716-179" sheetId="20" r:id="rId19"/>
    <sheet name="3716-186" sheetId="21" r:id="rId20"/>
    <sheet name="3716-187" sheetId="22" r:id="rId21"/>
    <sheet name="3716-192" sheetId="23" r:id="rId22"/>
    <sheet name="3716-200" sheetId="24" r:id="rId23"/>
    <sheet name="3716-203" sheetId="25" r:id="rId24"/>
    <sheet name="3716-208" sheetId="26" r:id="rId25"/>
    <sheet name="3716-209 (2)" sheetId="28" r:id="rId26"/>
    <sheet name="3716-209" sheetId="27" r:id="rId27"/>
    <sheet name="3716-216" sheetId="29" r:id="rId28"/>
    <sheet name="3716-261" sheetId="31" r:id="rId29"/>
    <sheet name="3716-281" sheetId="32" r:id="rId30"/>
    <sheet name="3716-338" sheetId="33" r:id="rId31"/>
    <sheet name="3716-348" sheetId="34" r:id="rId32"/>
  </sheets>
  <externalReferences>
    <externalReference r:id="rId33"/>
  </externalReferences>
  <definedNames>
    <definedName name="_xlnm.Print_Titles" localSheetId="1">'3716-002'!$12:$16</definedName>
    <definedName name="_xlnm.Print_Titles" localSheetId="2">'3716-028'!$12:$16</definedName>
    <definedName name="_xlnm.Print_Titles" localSheetId="3">'3716-037'!$12:$16</definedName>
    <definedName name="_xlnm.Print_Titles" localSheetId="4">'3716-047'!$12:$16</definedName>
    <definedName name="_xlnm.Print_Titles" localSheetId="5">'3716-053'!$12:$16</definedName>
    <definedName name="_xlnm.Print_Titles" localSheetId="6">'3716-054'!$12:$16</definedName>
    <definedName name="_xlnm.Print_Titles" localSheetId="7">'3716-066'!$12:$16</definedName>
    <definedName name="_xlnm.Print_Titles" localSheetId="8">'3716-077'!$12:$16</definedName>
    <definedName name="_xlnm.Print_Titles" localSheetId="9">'3716-083'!$12:$16</definedName>
    <definedName name="_xlnm.Print_Titles" localSheetId="10">'3716-090'!$12:$16</definedName>
    <definedName name="_xlnm.Print_Titles" localSheetId="11">'3716-095'!$12:$16</definedName>
    <definedName name="_xlnm.Print_Titles" localSheetId="12">'3716-100'!$12:$16</definedName>
    <definedName name="_xlnm.Print_Titles" localSheetId="13">'3716-112'!$12:$16</definedName>
    <definedName name="_xlnm.Print_Titles" localSheetId="14">'3716-161'!$12:$16</definedName>
    <definedName name="_xlnm.Print_Titles" localSheetId="15">'3716-165'!$12:$16</definedName>
    <definedName name="_xlnm.Print_Titles" localSheetId="16">'3716-170'!$12:$16</definedName>
    <definedName name="_xlnm.Print_Titles" localSheetId="17">'3716-178'!$12:$16</definedName>
    <definedName name="_xlnm.Print_Titles" localSheetId="18">'3716-179'!$12:$16</definedName>
    <definedName name="_xlnm.Print_Titles" localSheetId="19">'3716-186'!$12:$16</definedName>
    <definedName name="_xlnm.Print_Titles" localSheetId="20">'3716-187'!$12:$16</definedName>
    <definedName name="_xlnm.Print_Titles" localSheetId="21">'3716-192'!$12:$16</definedName>
    <definedName name="_xlnm.Print_Titles" localSheetId="22">'3716-200'!$12:$16</definedName>
    <definedName name="_xlnm.Print_Titles" localSheetId="23">'3716-203'!$12:$16</definedName>
    <definedName name="_xlnm.Print_Titles" localSheetId="24">'3716-208'!$12:$16</definedName>
    <definedName name="_xlnm.Print_Titles" localSheetId="26">'3716-209'!$12:$16</definedName>
    <definedName name="_xlnm.Print_Titles" localSheetId="25">'3716-209 (2)'!$12:$16</definedName>
    <definedName name="_xlnm.Print_Titles" localSheetId="27">'3716-216'!$12:$16</definedName>
    <definedName name="_xlnm.Print_Titles" localSheetId="28">'3716-261'!$12:$16</definedName>
    <definedName name="_xlnm.Print_Titles" localSheetId="29">'3716-281'!$12:$16</definedName>
    <definedName name="_xlnm.Print_Titles" localSheetId="30">'3716-338'!$12:$16</definedName>
    <definedName name="_xlnm.Print_Titles" localSheetId="31">'3716-348'!$12:$16</definedName>
    <definedName name="_xlnm.Print_Titles" localSheetId="0">'CK-003'!$12:$16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2" i="34" l="1"/>
  <c r="A22" i="34"/>
  <c r="E21" i="34"/>
  <c r="A21" i="34"/>
  <c r="E23" i="34"/>
  <c r="A23" i="34"/>
  <c r="H28" i="34"/>
  <c r="G28" i="34"/>
  <c r="E27" i="34"/>
  <c r="A27" i="34"/>
  <c r="E26" i="34"/>
  <c r="A26" i="34"/>
  <c r="E25" i="34"/>
  <c r="A25" i="34"/>
  <c r="E24" i="34"/>
  <c r="A24" i="34"/>
  <c r="H20" i="34"/>
  <c r="H17" i="34" s="1"/>
  <c r="G20" i="34"/>
  <c r="G17" i="34"/>
  <c r="E28" i="34" l="1"/>
  <c r="E20" i="34"/>
  <c r="E17" i="34" s="1"/>
  <c r="E22" i="33"/>
  <c r="E23" i="33"/>
  <c r="E24" i="33"/>
  <c r="E25" i="33"/>
  <c r="E26" i="33"/>
  <c r="E27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E49" i="33"/>
  <c r="E50" i="33"/>
  <c r="E51" i="33"/>
  <c r="E52" i="33"/>
  <c r="E53" i="33"/>
  <c r="E54" i="33"/>
  <c r="E55" i="33"/>
  <c r="A22" i="33"/>
  <c r="A23" i="33"/>
  <c r="A24" i="33"/>
  <c r="A25" i="33"/>
  <c r="A26" i="33"/>
  <c r="A27" i="33"/>
  <c r="A28" i="33"/>
  <c r="A29" i="33"/>
  <c r="A30" i="33"/>
  <c r="A31" i="33"/>
  <c r="A32" i="33"/>
  <c r="A33" i="33"/>
  <c r="A34" i="33"/>
  <c r="A35" i="33"/>
  <c r="A36" i="33"/>
  <c r="A37" i="33"/>
  <c r="A38" i="33"/>
  <c r="A39" i="33"/>
  <c r="A40" i="33"/>
  <c r="A41" i="33"/>
  <c r="A42" i="33"/>
  <c r="A43" i="33"/>
  <c r="A44" i="33"/>
  <c r="A45" i="33"/>
  <c r="A46" i="33"/>
  <c r="A47" i="33"/>
  <c r="A48" i="33"/>
  <c r="A49" i="33"/>
  <c r="A50" i="33"/>
  <c r="A51" i="33"/>
  <c r="A52" i="33"/>
  <c r="A53" i="33"/>
  <c r="A54" i="33"/>
  <c r="A55" i="33"/>
  <c r="A29" i="34"/>
  <c r="H20" i="33" l="1"/>
  <c r="H17" i="33" s="1"/>
  <c r="I56" i="33"/>
  <c r="I20" i="33"/>
  <c r="I17" i="33" s="1"/>
  <c r="H56" i="33"/>
  <c r="G56" i="33"/>
  <c r="E21" i="33"/>
  <c r="A21" i="33"/>
  <c r="G20" i="33"/>
  <c r="G17" i="33" s="1"/>
  <c r="E20" i="33" l="1"/>
  <c r="E17" i="33" s="1"/>
  <c r="E56" i="33"/>
  <c r="G23" i="32"/>
  <c r="G20" i="32"/>
  <c r="G17" i="32"/>
  <c r="H23" i="32"/>
  <c r="E22" i="32"/>
  <c r="A22" i="32"/>
  <c r="E21" i="32"/>
  <c r="E23" i="32" s="1"/>
  <c r="A21" i="32"/>
  <c r="H20" i="32"/>
  <c r="H17" i="32" s="1"/>
  <c r="A57" i="33"/>
  <c r="A24" i="32"/>
  <c r="E20" i="32" l="1"/>
  <c r="E17" i="32" s="1"/>
  <c r="G23" i="31"/>
  <c r="E22" i="31"/>
  <c r="A22" i="31"/>
  <c r="E21" i="31"/>
  <c r="A21" i="31"/>
  <c r="G20" i="31"/>
  <c r="G17" i="31" s="1"/>
  <c r="E20" i="31" l="1"/>
  <c r="E17" i="31" s="1"/>
  <c r="E23" i="31"/>
  <c r="A22" i="29"/>
  <c r="A23" i="29"/>
  <c r="A24" i="29"/>
  <c r="A25" i="29"/>
  <c r="A26" i="29"/>
  <c r="E22" i="29"/>
  <c r="E23" i="29"/>
  <c r="E24" i="29"/>
  <c r="E25" i="29"/>
  <c r="E26" i="29"/>
  <c r="E27" i="29"/>
  <c r="E28" i="29"/>
  <c r="E29" i="29"/>
  <c r="E30" i="29"/>
  <c r="E31" i="29"/>
  <c r="E21" i="29"/>
  <c r="A27" i="29"/>
  <c r="A28" i="29"/>
  <c r="A29" i="29"/>
  <c r="A30" i="29"/>
  <c r="A31" i="29"/>
  <c r="H32" i="29"/>
  <c r="H20" i="29"/>
  <c r="H17" i="29"/>
  <c r="A24" i="31"/>
  <c r="I32" i="29" l="1"/>
  <c r="G32" i="29"/>
  <c r="A21" i="29"/>
  <c r="I20" i="29"/>
  <c r="I17" i="29" s="1"/>
  <c r="G20" i="29"/>
  <c r="G17" i="29" s="1"/>
  <c r="E20" i="29" l="1"/>
  <c r="E17" i="29" s="1"/>
  <c r="E32" i="29"/>
  <c r="E27" i="28"/>
  <c r="A27" i="28"/>
  <c r="E26" i="28"/>
  <c r="A26" i="28"/>
  <c r="E25" i="28"/>
  <c r="A25" i="28"/>
  <c r="E24" i="28"/>
  <c r="A24" i="28"/>
  <c r="E23" i="28"/>
  <c r="A23" i="28"/>
  <c r="E22" i="28"/>
  <c r="A22" i="28"/>
  <c r="E21" i="28"/>
  <c r="A21" i="28"/>
  <c r="E20" i="28"/>
  <c r="A20" i="28"/>
  <c r="E19" i="28"/>
  <c r="A19" i="28"/>
  <c r="J18" i="28"/>
  <c r="J17" i="28" s="1"/>
  <c r="A33" i="29"/>
  <c r="J30" i="28" l="1"/>
  <c r="E18" i="28"/>
  <c r="E17" i="28" s="1"/>
  <c r="J17" i="27"/>
  <c r="E17" i="27"/>
  <c r="E30" i="28" l="1"/>
  <c r="J136" i="27"/>
  <c r="E136" i="27"/>
  <c r="E134" i="27"/>
  <c r="J134" i="27"/>
  <c r="J18" i="27"/>
  <c r="E18" i="27"/>
  <c r="E135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A73" i="27"/>
  <c r="A74" i="27"/>
  <c r="A75" i="27"/>
  <c r="A76" i="27"/>
  <c r="A77" i="27"/>
  <c r="A78" i="27"/>
  <c r="A79" i="27"/>
  <c r="A80" i="27"/>
  <c r="A81" i="27"/>
  <c r="A82" i="27"/>
  <c r="A83" i="27"/>
  <c r="A84" i="27"/>
  <c r="A85" i="27"/>
  <c r="A86" i="27"/>
  <c r="A87" i="27"/>
  <c r="A88" i="27"/>
  <c r="A89" i="27"/>
  <c r="A90" i="27"/>
  <c r="A91" i="27"/>
  <c r="A92" i="27"/>
  <c r="A93" i="27"/>
  <c r="A94" i="27"/>
  <c r="A95" i="27"/>
  <c r="A96" i="27"/>
  <c r="A97" i="27"/>
  <c r="A98" i="27"/>
  <c r="A99" i="27"/>
  <c r="A100" i="27"/>
  <c r="A101" i="27"/>
  <c r="A102" i="27"/>
  <c r="A103" i="27"/>
  <c r="A104" i="27"/>
  <c r="A105" i="27"/>
  <c r="A106" i="27"/>
  <c r="A107" i="27"/>
  <c r="A108" i="27"/>
  <c r="A109" i="27"/>
  <c r="A110" i="27"/>
  <c r="A111" i="27"/>
  <c r="A112" i="27"/>
  <c r="A113" i="27"/>
  <c r="A114" i="27"/>
  <c r="A115" i="27"/>
  <c r="A116" i="27"/>
  <c r="A117" i="27"/>
  <c r="A118" i="27"/>
  <c r="A119" i="27"/>
  <c r="A120" i="27"/>
  <c r="A121" i="27"/>
  <c r="A122" i="27"/>
  <c r="A123" i="27"/>
  <c r="A124" i="27"/>
  <c r="A125" i="27"/>
  <c r="A126" i="27"/>
  <c r="A127" i="27"/>
  <c r="A128" i="27"/>
  <c r="A129" i="27"/>
  <c r="A130" i="27"/>
  <c r="A131" i="27"/>
  <c r="A132" i="27"/>
  <c r="A135" i="27"/>
  <c r="E19" i="27"/>
  <c r="A31" i="28"/>
  <c r="A19" i="27" l="1"/>
  <c r="G31" i="26" l="1"/>
  <c r="E30" i="26"/>
  <c r="A30" i="26"/>
  <c r="E29" i="26"/>
  <c r="A29" i="26"/>
  <c r="E28" i="26"/>
  <c r="A28" i="26"/>
  <c r="E27" i="26"/>
  <c r="A27" i="26"/>
  <c r="E26" i="26"/>
  <c r="A26" i="26"/>
  <c r="E25" i="26"/>
  <c r="A25" i="26"/>
  <c r="E24" i="26"/>
  <c r="A24" i="26"/>
  <c r="E23" i="26"/>
  <c r="A23" i="26"/>
  <c r="E22" i="26"/>
  <c r="A22" i="26"/>
  <c r="E21" i="26"/>
  <c r="E31" i="26" s="1"/>
  <c r="A21" i="26"/>
  <c r="G20" i="26"/>
  <c r="G17" i="26" s="1"/>
  <c r="A32" i="26"/>
  <c r="A137" i="27"/>
  <c r="E20" i="26" l="1"/>
  <c r="E17" i="26" s="1"/>
  <c r="G32" i="25"/>
  <c r="E31" i="25"/>
  <c r="A31" i="25"/>
  <c r="E30" i="25"/>
  <c r="A30" i="25"/>
  <c r="E29" i="25"/>
  <c r="A29" i="25"/>
  <c r="E28" i="25"/>
  <c r="A28" i="25"/>
  <c r="E27" i="25"/>
  <c r="A27" i="25"/>
  <c r="E26" i="25"/>
  <c r="A26" i="25"/>
  <c r="E25" i="25"/>
  <c r="A25" i="25"/>
  <c r="E24" i="25"/>
  <c r="A24" i="25"/>
  <c r="E23" i="25"/>
  <c r="A23" i="25"/>
  <c r="E22" i="25"/>
  <c r="A22" i="25"/>
  <c r="E21" i="25"/>
  <c r="A21" i="25"/>
  <c r="G20" i="25"/>
  <c r="G17" i="25" s="1"/>
  <c r="E32" i="25" l="1"/>
  <c r="E20" i="25"/>
  <c r="E17" i="25" s="1"/>
  <c r="E24" i="24"/>
  <c r="E25" i="24"/>
  <c r="E26" i="24"/>
  <c r="E27" i="24"/>
  <c r="E28" i="24"/>
  <c r="A24" i="24"/>
  <c r="A25" i="24"/>
  <c r="A26" i="24"/>
  <c r="A27" i="24"/>
  <c r="A28" i="24"/>
  <c r="G32" i="24"/>
  <c r="E31" i="24"/>
  <c r="A31" i="24"/>
  <c r="E30" i="24"/>
  <c r="A30" i="24"/>
  <c r="E29" i="24"/>
  <c r="A29" i="24"/>
  <c r="E23" i="24"/>
  <c r="A23" i="24"/>
  <c r="E22" i="24"/>
  <c r="A22" i="24"/>
  <c r="E21" i="24"/>
  <c r="A21" i="24"/>
  <c r="G20" i="24"/>
  <c r="G17" i="24" s="1"/>
  <c r="A33" i="25"/>
  <c r="E32" i="24" l="1"/>
  <c r="E20" i="24"/>
  <c r="E17" i="24" s="1"/>
  <c r="H28" i="23"/>
  <c r="G28" i="23"/>
  <c r="E27" i="23"/>
  <c r="A27" i="23"/>
  <c r="E26" i="23"/>
  <c r="A26" i="23"/>
  <c r="E25" i="23"/>
  <c r="A25" i="23"/>
  <c r="E24" i="23"/>
  <c r="A24" i="23"/>
  <c r="E23" i="23"/>
  <c r="A23" i="23"/>
  <c r="E22" i="23"/>
  <c r="A22" i="23"/>
  <c r="E21" i="23"/>
  <c r="A21" i="23"/>
  <c r="H20" i="23"/>
  <c r="H17" i="23" s="1"/>
  <c r="G20" i="23"/>
  <c r="G17" i="23" s="1"/>
  <c r="A33" i="24"/>
  <c r="E20" i="23" l="1"/>
  <c r="E17" i="23" s="1"/>
  <c r="E28" i="23"/>
  <c r="E24" i="22"/>
  <c r="E25" i="22"/>
  <c r="E26" i="22"/>
  <c r="E27" i="22"/>
  <c r="E28" i="22"/>
  <c r="E29" i="22"/>
  <c r="E30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H37" i="22"/>
  <c r="G37" i="22"/>
  <c r="E36" i="22"/>
  <c r="E35" i="22"/>
  <c r="E34" i="22"/>
  <c r="E33" i="22"/>
  <c r="E32" i="22"/>
  <c r="E31" i="22"/>
  <c r="E23" i="22"/>
  <c r="A23" i="22"/>
  <c r="E22" i="22"/>
  <c r="A22" i="22"/>
  <c r="E21" i="22"/>
  <c r="A21" i="22"/>
  <c r="H20" i="22"/>
  <c r="H17" i="22" s="1"/>
  <c r="G20" i="22"/>
  <c r="G17" i="22" s="1"/>
  <c r="A29" i="23"/>
  <c r="E37" i="22" l="1"/>
  <c r="E20" i="22"/>
  <c r="E17" i="22" s="1"/>
  <c r="H31" i="21"/>
  <c r="G31" i="21"/>
  <c r="E30" i="21"/>
  <c r="A30" i="21"/>
  <c r="E29" i="21"/>
  <c r="A29" i="21"/>
  <c r="E28" i="21"/>
  <c r="A28" i="21"/>
  <c r="E27" i="21"/>
  <c r="A27" i="21"/>
  <c r="E26" i="21"/>
  <c r="A26" i="21"/>
  <c r="E25" i="21"/>
  <c r="A25" i="21"/>
  <c r="E24" i="21"/>
  <c r="A24" i="21"/>
  <c r="E23" i="21"/>
  <c r="A23" i="21"/>
  <c r="E22" i="21"/>
  <c r="A22" i="21"/>
  <c r="E21" i="21"/>
  <c r="A21" i="21"/>
  <c r="H20" i="21"/>
  <c r="H17" i="21" s="1"/>
  <c r="G20" i="21"/>
  <c r="G17" i="21" s="1"/>
  <c r="A38" i="22"/>
  <c r="E20" i="21" l="1"/>
  <c r="E17" i="21" s="1"/>
  <c r="E31" i="21"/>
  <c r="E30" i="20"/>
  <c r="E41" i="20"/>
  <c r="E42" i="20"/>
  <c r="E43" i="20"/>
  <c r="E44" i="20"/>
  <c r="E32" i="20"/>
  <c r="A32" i="20"/>
  <c r="E31" i="20"/>
  <c r="A31" i="20"/>
  <c r="A30" i="20"/>
  <c r="A41" i="20"/>
  <c r="A42" i="20"/>
  <c r="A43" i="20"/>
  <c r="A44" i="20"/>
  <c r="E22" i="20"/>
  <c r="E23" i="20"/>
  <c r="E24" i="20"/>
  <c r="E25" i="20"/>
  <c r="E26" i="20"/>
  <c r="E27" i="20"/>
  <c r="E28" i="20"/>
  <c r="E29" i="20"/>
  <c r="E33" i="20"/>
  <c r="E34" i="20"/>
  <c r="E35" i="20"/>
  <c r="E36" i="20"/>
  <c r="E37" i="20"/>
  <c r="E38" i="20"/>
  <c r="E39" i="20"/>
  <c r="E40" i="20"/>
  <c r="A22" i="20"/>
  <c r="A23" i="20"/>
  <c r="A24" i="20"/>
  <c r="A25" i="20"/>
  <c r="A26" i="20"/>
  <c r="A27" i="20"/>
  <c r="A28" i="20"/>
  <c r="A29" i="20"/>
  <c r="A33" i="20"/>
  <c r="A34" i="20"/>
  <c r="A35" i="20"/>
  <c r="A36" i="20"/>
  <c r="A37" i="20"/>
  <c r="A38" i="20"/>
  <c r="A39" i="20"/>
  <c r="A40" i="20"/>
  <c r="H45" i="20"/>
  <c r="G45" i="20"/>
  <c r="E21" i="20"/>
  <c r="A21" i="20"/>
  <c r="H20" i="20"/>
  <c r="H17" i="20" s="1"/>
  <c r="G20" i="20"/>
  <c r="G17" i="20" s="1"/>
  <c r="A32" i="21"/>
  <c r="E45" i="20" l="1"/>
  <c r="E20" i="20"/>
  <c r="E17" i="20" s="1"/>
  <c r="H29" i="19"/>
  <c r="G29" i="19"/>
  <c r="E28" i="19"/>
  <c r="A28" i="19"/>
  <c r="E27" i="19"/>
  <c r="A27" i="19"/>
  <c r="E26" i="19"/>
  <c r="A26" i="19"/>
  <c r="E25" i="19"/>
  <c r="A25" i="19"/>
  <c r="E24" i="19"/>
  <c r="A24" i="19"/>
  <c r="E23" i="19"/>
  <c r="A23" i="19"/>
  <c r="E22" i="19"/>
  <c r="A22" i="19"/>
  <c r="E21" i="19"/>
  <c r="A21" i="19"/>
  <c r="H20" i="19"/>
  <c r="H17" i="19" s="1"/>
  <c r="G20" i="19"/>
  <c r="G17" i="19" s="1"/>
  <c r="A46" i="20"/>
  <c r="E29" i="19" l="1"/>
  <c r="E20" i="19"/>
  <c r="E17" i="19" s="1"/>
  <c r="H28" i="18"/>
  <c r="G28" i="18"/>
  <c r="E27" i="18"/>
  <c r="A27" i="18"/>
  <c r="E26" i="18"/>
  <c r="A26" i="18"/>
  <c r="E25" i="18"/>
  <c r="A25" i="18"/>
  <c r="E24" i="18"/>
  <c r="A24" i="18"/>
  <c r="E23" i="18"/>
  <c r="A23" i="18"/>
  <c r="E22" i="18"/>
  <c r="A22" i="18"/>
  <c r="E21" i="18"/>
  <c r="A21" i="18"/>
  <c r="H20" i="18"/>
  <c r="H17" i="18" s="1"/>
  <c r="G20" i="18"/>
  <c r="G17" i="18" s="1"/>
  <c r="A30" i="19"/>
  <c r="E28" i="18" l="1"/>
  <c r="E20" i="18"/>
  <c r="E17" i="18" s="1"/>
  <c r="E22" i="17"/>
  <c r="E23" i="17"/>
  <c r="E24" i="17"/>
  <c r="E25" i="17"/>
  <c r="E26" i="17"/>
  <c r="E27" i="17"/>
  <c r="E28" i="17"/>
  <c r="E29" i="17"/>
  <c r="E30" i="17"/>
  <c r="E31" i="17"/>
  <c r="E32" i="17"/>
  <c r="E33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H34" i="17"/>
  <c r="G34" i="17"/>
  <c r="E21" i="17"/>
  <c r="A21" i="17"/>
  <c r="H20" i="17"/>
  <c r="G20" i="17"/>
  <c r="G17" i="17" s="1"/>
  <c r="H17" i="17"/>
  <c r="A29" i="18"/>
  <c r="E20" i="17" l="1"/>
  <c r="E17" i="17" s="1"/>
  <c r="E34" i="17"/>
  <c r="E22" i="16"/>
  <c r="E23" i="16"/>
  <c r="E24" i="16"/>
  <c r="E25" i="16"/>
  <c r="E26" i="16"/>
  <c r="E27" i="16"/>
  <c r="A22" i="16"/>
  <c r="A23" i="16"/>
  <c r="A24" i="16"/>
  <c r="A25" i="16"/>
  <c r="G28" i="16"/>
  <c r="A27" i="16"/>
  <c r="A26" i="16"/>
  <c r="E21" i="16"/>
  <c r="A21" i="16"/>
  <c r="G20" i="16"/>
  <c r="G17" i="16" s="1"/>
  <c r="A35" i="17"/>
  <c r="E20" i="16" l="1"/>
  <c r="E17" i="16" s="1"/>
  <c r="E28" i="16"/>
  <c r="G24" i="15"/>
  <c r="E23" i="15"/>
  <c r="A23" i="15"/>
  <c r="E22" i="15"/>
  <c r="A22" i="15"/>
  <c r="E21" i="15"/>
  <c r="E24" i="15" s="1"/>
  <c r="A21" i="15"/>
  <c r="G20" i="15"/>
  <c r="G17" i="15" s="1"/>
  <c r="A25" i="15"/>
  <c r="A29" i="16"/>
  <c r="E20" i="15" l="1"/>
  <c r="E17" i="15" s="1"/>
  <c r="H34" i="14"/>
  <c r="H20" i="14" l="1"/>
  <c r="H17" i="14" s="1"/>
  <c r="I20" i="14"/>
  <c r="J20" i="14"/>
  <c r="E22" i="14"/>
  <c r="E23" i="14"/>
  <c r="E24" i="14"/>
  <c r="E25" i="14"/>
  <c r="E26" i="14"/>
  <c r="A22" i="14"/>
  <c r="A23" i="14"/>
  <c r="A24" i="14"/>
  <c r="A25" i="14"/>
  <c r="A26" i="14"/>
  <c r="E27" i="14"/>
  <c r="A27" i="14"/>
  <c r="E29" i="14" l="1"/>
  <c r="E30" i="14"/>
  <c r="E31" i="14"/>
  <c r="A29" i="14"/>
  <c r="A30" i="14"/>
  <c r="A31" i="14"/>
  <c r="A32" i="14"/>
  <c r="A33" i="14"/>
  <c r="J34" i="14"/>
  <c r="I34" i="14"/>
  <c r="G34" i="14"/>
  <c r="E33" i="14"/>
  <c r="E32" i="14"/>
  <c r="E28" i="14"/>
  <c r="A28" i="14"/>
  <c r="E21" i="14"/>
  <c r="A21" i="14"/>
  <c r="I17" i="14"/>
  <c r="G20" i="14"/>
  <c r="G17" i="14" s="1"/>
  <c r="J17" i="14"/>
  <c r="E34" i="14" l="1"/>
  <c r="E20" i="14"/>
  <c r="E17" i="14" s="1"/>
  <c r="H26" i="13"/>
  <c r="H17" i="13"/>
  <c r="H20" i="13"/>
  <c r="E22" i="13"/>
  <c r="E23" i="13"/>
  <c r="E24" i="13"/>
  <c r="E25" i="13"/>
  <c r="A23" i="13"/>
  <c r="A24" i="13"/>
  <c r="A22" i="13"/>
  <c r="A35" i="14"/>
  <c r="I26" i="13" l="1"/>
  <c r="G26" i="13"/>
  <c r="A25" i="13"/>
  <c r="E21" i="13"/>
  <c r="A21" i="13"/>
  <c r="I20" i="13"/>
  <c r="I17" i="13" s="1"/>
  <c r="G20" i="13"/>
  <c r="G17" i="13" s="1"/>
  <c r="E26" i="13" l="1"/>
  <c r="E20" i="13"/>
  <c r="E17" i="13" s="1"/>
  <c r="A21" i="11"/>
  <c r="H26" i="11"/>
  <c r="G26" i="11"/>
  <c r="E25" i="11"/>
  <c r="A25" i="11"/>
  <c r="E24" i="11"/>
  <c r="A24" i="11"/>
  <c r="E23" i="11"/>
  <c r="A23" i="11"/>
  <c r="E22" i="11"/>
  <c r="A22" i="11"/>
  <c r="E21" i="11"/>
  <c r="H20" i="11"/>
  <c r="H17" i="11" s="1"/>
  <c r="G20" i="11"/>
  <c r="G17" i="11" s="1"/>
  <c r="A27" i="13"/>
  <c r="E26" i="11" l="1"/>
  <c r="E20" i="11"/>
  <c r="E17" i="11" s="1"/>
  <c r="G24" i="10"/>
  <c r="E23" i="10"/>
  <c r="A23" i="10"/>
  <c r="E22" i="10"/>
  <c r="A22" i="10"/>
  <c r="E21" i="10"/>
  <c r="A21" i="10"/>
  <c r="G20" i="10"/>
  <c r="G17" i="10" s="1"/>
  <c r="A27" i="11"/>
  <c r="E20" i="10" l="1"/>
  <c r="E17" i="10" s="1"/>
  <c r="E24" i="10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A38" i="9"/>
  <c r="A39" i="9"/>
  <c r="A40" i="9"/>
  <c r="A41" i="9"/>
  <c r="A42" i="9"/>
  <c r="A43" i="9"/>
  <c r="A44" i="9"/>
  <c r="A45" i="9"/>
  <c r="A46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H47" i="9"/>
  <c r="G47" i="9"/>
  <c r="E21" i="9"/>
  <c r="A21" i="9"/>
  <c r="H20" i="9"/>
  <c r="H17" i="9" s="1"/>
  <c r="G20" i="9"/>
  <c r="G17" i="9" s="1"/>
  <c r="A25" i="10"/>
  <c r="E20" i="9" l="1"/>
  <c r="E17" i="9" s="1"/>
  <c r="E47" i="9"/>
  <c r="G35" i="8"/>
  <c r="E34" i="8"/>
  <c r="A34" i="8"/>
  <c r="E33" i="8"/>
  <c r="A33" i="8"/>
  <c r="E32" i="8"/>
  <c r="A32" i="8"/>
  <c r="E31" i="8"/>
  <c r="A31" i="8"/>
  <c r="E30" i="8"/>
  <c r="A30" i="8"/>
  <c r="E29" i="8"/>
  <c r="A29" i="8"/>
  <c r="E28" i="8"/>
  <c r="A28" i="8"/>
  <c r="E27" i="8"/>
  <c r="A27" i="8"/>
  <c r="E26" i="8"/>
  <c r="A26" i="8"/>
  <c r="E25" i="8"/>
  <c r="A25" i="8"/>
  <c r="E24" i="8"/>
  <c r="A24" i="8"/>
  <c r="E23" i="8"/>
  <c r="A23" i="8"/>
  <c r="E22" i="8"/>
  <c r="A22" i="8"/>
  <c r="E21" i="8"/>
  <c r="E35" i="8" s="1"/>
  <c r="A21" i="8"/>
  <c r="G20" i="8"/>
  <c r="G17" i="8" s="1"/>
  <c r="A48" i="9"/>
  <c r="A36" i="8"/>
  <c r="E20" i="8" l="1"/>
  <c r="E17" i="8" s="1"/>
  <c r="H26" i="7"/>
  <c r="G26" i="7"/>
  <c r="E25" i="7"/>
  <c r="A25" i="7"/>
  <c r="E24" i="7"/>
  <c r="A24" i="7"/>
  <c r="E23" i="7"/>
  <c r="A23" i="7"/>
  <c r="E22" i="7"/>
  <c r="E20" i="7" s="1"/>
  <c r="E17" i="7" s="1"/>
  <c r="A22" i="7"/>
  <c r="E21" i="7"/>
  <c r="A21" i="7"/>
  <c r="H20" i="7"/>
  <c r="H17" i="7" s="1"/>
  <c r="G20" i="7"/>
  <c r="G17" i="7" s="1"/>
  <c r="E26" i="7" l="1"/>
  <c r="G35" i="6"/>
  <c r="E34" i="6"/>
  <c r="A34" i="6"/>
  <c r="E33" i="6"/>
  <c r="A33" i="6"/>
  <c r="E32" i="6"/>
  <c r="A32" i="6"/>
  <c r="E31" i="6"/>
  <c r="A31" i="6"/>
  <c r="E30" i="6"/>
  <c r="A30" i="6"/>
  <c r="E29" i="6"/>
  <c r="A29" i="6"/>
  <c r="E28" i="6"/>
  <c r="A28" i="6"/>
  <c r="E27" i="6"/>
  <c r="A27" i="6"/>
  <c r="E26" i="6"/>
  <c r="A26" i="6"/>
  <c r="E25" i="6"/>
  <c r="A25" i="6"/>
  <c r="E24" i="6"/>
  <c r="A24" i="6"/>
  <c r="E23" i="6"/>
  <c r="A23" i="6"/>
  <c r="E22" i="6"/>
  <c r="A22" i="6"/>
  <c r="E21" i="6"/>
  <c r="A21" i="6"/>
  <c r="G20" i="6"/>
  <c r="G17" i="6" s="1"/>
  <c r="A27" i="7"/>
  <c r="E35" i="6" l="1"/>
  <c r="E20" i="6"/>
  <c r="E17" i="6" s="1"/>
  <c r="A30" i="5"/>
  <c r="A31" i="5"/>
  <c r="A32" i="5"/>
  <c r="A33" i="5"/>
  <c r="A34" i="5"/>
  <c r="A35" i="5"/>
  <c r="A36" i="5"/>
  <c r="A37" i="5"/>
  <c r="A36" i="6"/>
  <c r="H38" i="5" l="1"/>
  <c r="G38" i="5"/>
  <c r="E37" i="5"/>
  <c r="E36" i="5"/>
  <c r="E32" i="5"/>
  <c r="E35" i="5"/>
  <c r="E31" i="5"/>
  <c r="E34" i="5"/>
  <c r="E33" i="5"/>
  <c r="E30" i="5"/>
  <c r="E29" i="5"/>
  <c r="A29" i="5"/>
  <c r="E28" i="5"/>
  <c r="A28" i="5"/>
  <c r="E27" i="5"/>
  <c r="A27" i="5"/>
  <c r="E26" i="5"/>
  <c r="A26" i="5"/>
  <c r="E25" i="5"/>
  <c r="A25" i="5"/>
  <c r="E24" i="5"/>
  <c r="A24" i="5"/>
  <c r="E23" i="5"/>
  <c r="A23" i="5"/>
  <c r="E22" i="5"/>
  <c r="A22" i="5"/>
  <c r="E21" i="5"/>
  <c r="A21" i="5"/>
  <c r="H20" i="5"/>
  <c r="H17" i="5" s="1"/>
  <c r="G20" i="5"/>
  <c r="G17" i="5" s="1"/>
  <c r="E38" i="5" l="1"/>
  <c r="E20" i="5"/>
  <c r="E17" i="5" s="1"/>
  <c r="G42" i="4"/>
  <c r="G20" i="4"/>
  <c r="G17" i="4" s="1"/>
  <c r="E33" i="4"/>
  <c r="E34" i="4"/>
  <c r="E35" i="4"/>
  <c r="A33" i="4"/>
  <c r="A34" i="4"/>
  <c r="A35" i="4"/>
  <c r="A36" i="4"/>
  <c r="E41" i="4"/>
  <c r="A41" i="4"/>
  <c r="E40" i="4"/>
  <c r="A40" i="4"/>
  <c r="E39" i="4"/>
  <c r="A39" i="4"/>
  <c r="E38" i="4"/>
  <c r="A38" i="4"/>
  <c r="E37" i="4"/>
  <c r="A37" i="4"/>
  <c r="E36" i="4"/>
  <c r="A39" i="5"/>
  <c r="E22" i="4" l="1"/>
  <c r="E23" i="4"/>
  <c r="E24" i="4"/>
  <c r="E25" i="4"/>
  <c r="E26" i="4"/>
  <c r="E27" i="4"/>
  <c r="E28" i="4"/>
  <c r="E29" i="4"/>
  <c r="E30" i="4"/>
  <c r="E31" i="4"/>
  <c r="E32" i="4"/>
  <c r="A22" i="4"/>
  <c r="A23" i="4"/>
  <c r="A24" i="4"/>
  <c r="A25" i="4"/>
  <c r="A26" i="4"/>
  <c r="A27" i="4"/>
  <c r="A28" i="4"/>
  <c r="A29" i="4"/>
  <c r="A30" i="4"/>
  <c r="A31" i="4"/>
  <c r="H42" i="4"/>
  <c r="A32" i="4"/>
  <c r="E21" i="4"/>
  <c r="A21" i="4"/>
  <c r="H20" i="4"/>
  <c r="H17" i="4" s="1"/>
  <c r="E42" i="4" l="1"/>
  <c r="E20" i="4"/>
  <c r="E17" i="4" s="1"/>
  <c r="E22" i="3"/>
  <c r="E23" i="3"/>
  <c r="E24" i="3"/>
  <c r="E25" i="3"/>
  <c r="E26" i="3"/>
  <c r="E27" i="3"/>
  <c r="A22" i="3"/>
  <c r="A23" i="3"/>
  <c r="A24" i="3"/>
  <c r="A25" i="3"/>
  <c r="A26" i="3"/>
  <c r="A27" i="3"/>
  <c r="A28" i="3"/>
  <c r="A29" i="3"/>
  <c r="A30" i="3"/>
  <c r="A31" i="3"/>
  <c r="G32" i="3"/>
  <c r="E31" i="3"/>
  <c r="E30" i="3"/>
  <c r="E29" i="3"/>
  <c r="E28" i="3"/>
  <c r="E21" i="3"/>
  <c r="A21" i="3"/>
  <c r="G20" i="3"/>
  <c r="G17" i="3" s="1"/>
  <c r="A43" i="4"/>
  <c r="E32" i="3" l="1"/>
  <c r="E20" i="3"/>
  <c r="E17" i="3" s="1"/>
  <c r="E22" i="2"/>
  <c r="E23" i="2"/>
  <c r="E24" i="2"/>
  <c r="E25" i="2"/>
  <c r="A22" i="2"/>
  <c r="A23" i="2"/>
  <c r="A24" i="2"/>
  <c r="A25" i="2"/>
  <c r="G28" i="2"/>
  <c r="E27" i="2"/>
  <c r="A27" i="2"/>
  <c r="E26" i="2"/>
  <c r="A26" i="2"/>
  <c r="E21" i="2"/>
  <c r="A21" i="2"/>
  <c r="G20" i="2"/>
  <c r="G17" i="2" s="1"/>
  <c r="A33" i="3"/>
  <c r="E28" i="2" l="1"/>
  <c r="E20" i="2"/>
  <c r="E17" i="2" s="1"/>
  <c r="G25" i="1"/>
  <c r="E24" i="1"/>
  <c r="A24" i="1"/>
  <c r="E23" i="1"/>
  <c r="A23" i="1"/>
  <c r="E22" i="1"/>
  <c r="A22" i="1"/>
  <c r="E21" i="1"/>
  <c r="A21" i="1"/>
  <c r="G20" i="1"/>
  <c r="G17" i="1" s="1"/>
  <c r="A29" i="2"/>
  <c r="E25" i="1" l="1"/>
  <c r="E20" i="1"/>
  <c r="E17" i="1" s="1"/>
  <c r="A26" i="1"/>
</calcChain>
</file>

<file path=xl/sharedStrings.xml><?xml version="1.0" encoding="utf-8"?>
<sst xmlns="http://schemas.openxmlformats.org/spreadsheetml/2006/main" count="2996" uniqueCount="1011">
  <si>
    <t>Mẫu số 09</t>
  </si>
  <si>
    <t>Mã hiệu:………….
Số:…………..</t>
  </si>
  <si>
    <t>BẢNG THANH TOÁN CHO ĐỐI TƯỢNG THỤ HƯỞNG</t>
  </si>
  <si>
    <r>
      <t xml:space="preserve">  Tài khoản dự toán: </t>
    </r>
    <r>
      <rPr>
        <b/>
        <sz val="11"/>
        <rFont val="Wingdings"/>
        <charset val="2"/>
      </rPr>
      <t>x</t>
    </r>
    <r>
      <rPr>
        <b/>
        <sz val="11"/>
        <rFont val="Times New Roman"/>
        <family val="1"/>
      </rPr>
      <t xml:space="preserve">               Tài khoản tiền gửi: </t>
    </r>
    <r>
      <rPr>
        <b/>
        <sz val="11"/>
        <rFont val="Wingdings"/>
        <charset val="2"/>
      </rPr>
      <t>¨</t>
    </r>
  </si>
  <si>
    <t>1. Đơn vị sử dụng ngân sách: Trường Cao đẳng Lý Tự Trọng Thành phố Hồ Chí Minh</t>
  </si>
  <si>
    <t>2. Mã đơn vị: 1058083</t>
  </si>
  <si>
    <t>3.Tài khoản thanh toán của đơn vị mở tại ngân hàng: Tài khoản số 060266676878 tại Ngân hàng thương mại cổ phần Sài Gòn Thương Tín, Chi nhánh Phú Nhuận</t>
  </si>
  <si>
    <t>Đơn vị: đồng</t>
  </si>
  <si>
    <t>Stt</t>
  </si>
  <si>
    <t>Họ và tên</t>
  </si>
  <si>
    <t>Tài khoản Ngân hàng</t>
  </si>
  <si>
    <t>Tổng số</t>
  </si>
  <si>
    <t>Trong đó:</t>
  </si>
  <si>
    <t>Ghi chú</t>
  </si>
  <si>
    <t>Tài khoản</t>
  </si>
  <si>
    <t>Tên Ngân hàng</t>
  </si>
  <si>
    <t>Lương và phụ cấp theo lương</t>
  </si>
  <si>
    <t>Tiền thu nhập tăng thêm</t>
  </si>
  <si>
    <t>Tiền thưởng</t>
  </si>
  <si>
    <t>Tiền phụ cấp và trợ cấp khác</t>
  </si>
  <si>
    <t>Tiền khoán</t>
  </si>
  <si>
    <t>Tiền học bổng</t>
  </si>
  <si>
    <t>I</t>
  </si>
  <si>
    <t>Đối với Công chức, viên chức</t>
  </si>
  <si>
    <t>II</t>
  </si>
  <si>
    <t>Đối với lao động hợp đồng thực hiện công việc hỗ trợ, phục vụ theo Nghị định số 111/2022/NĐ-CP</t>
  </si>
  <si>
    <t>III</t>
  </si>
  <si>
    <t>Đối với hợp đồng thực hiện công việc chuyên môn, nghiệp vụ trong đơn vị sự nghiệp công lập theo Nghị định số 111/2022/NĐ-CP</t>
  </si>
  <si>
    <t>Sacombank</t>
  </si>
  <si>
    <t>Tổng cộng:</t>
  </si>
  <si>
    <t>II. Phần thuyết minh thay đổi so với tháng trước:</t>
  </si>
  <si>
    <t>Người lập</t>
  </si>
  <si>
    <t>Kế toán trưởng</t>
  </si>
  <si>
    <t>KT.Hiệu trưởng</t>
  </si>
  <si>
    <t>Phó Hiệu trưởng</t>
  </si>
  <si>
    <t>Huỳnh Như Ý</t>
  </si>
  <si>
    <t>Nguyễn Kính</t>
  </si>
  <si>
    <t>Đinh Văn Đệ</t>
  </si>
  <si>
    <t>KHO BẠC NHÀ NƯỚC</t>
  </si>
  <si>
    <t>Chuyên viên kiểm soát chi/ giao dịch viên</t>
  </si>
  <si>
    <t>Giám đốc kho bạc nhà nước Tân Bình</t>
  </si>
  <si>
    <t>(Ký, họ tên)</t>
  </si>
  <si>
    <t>(Ký, họ tên, đóng dấu)</t>
  </si>
  <si>
    <t>Đặng Chí Nguyện</t>
  </si>
  <si>
    <t>060278314564</t>
  </si>
  <si>
    <t>Lâm Hậu Giang</t>
  </si>
  <si>
    <t>0934150548</t>
  </si>
  <si>
    <t>Trương Công Trưởng</t>
  </si>
  <si>
    <t>07289556789</t>
  </si>
  <si>
    <t>Nguyễn Văn</t>
  </si>
  <si>
    <t>060323582826</t>
  </si>
  <si>
    <t>- Phát sinh tăng 17.280.000 đồng, do 1 năm học chi 1 lần cho giảng viên.</t>
  </si>
  <si>
    <t>Ngày       tháng 01 năm 2025</t>
  </si>
  <si>
    <t>Ngày       tháng      năm 2025</t>
  </si>
  <si>
    <r>
      <t xml:space="preserve">Tiền công lao đông theo hợp đồng 
</t>
    </r>
    <r>
      <rPr>
        <sz val="11"/>
        <color indexed="8"/>
        <rFont val="Times New Roman"/>
        <family val="1"/>
      </rPr>
      <t>(Tiền công thỉnh giảng, HK1, NH 2024-2025 (Khoa: Động lực))</t>
    </r>
  </si>
  <si>
    <t>I. Nội dung đề nghị thanh toán: Tiền công thỉnh giảng, HK1, NH 2024-2025 (Khoa: Động lực)</t>
  </si>
  <si>
    <t>(Kèm theo giấy rút dự toán số: CK/003 ngày 21 tháng 01 năm 2025)</t>
  </si>
  <si>
    <r>
      <t xml:space="preserve">  Tài khoản dự toán: </t>
    </r>
    <r>
      <rPr>
        <b/>
        <sz val="11"/>
        <rFont val="Wingdings 2"/>
        <family val="1"/>
        <charset val="2"/>
      </rPr>
      <t>£</t>
    </r>
    <r>
      <rPr>
        <b/>
        <sz val="11"/>
        <rFont val="Times New Roman"/>
        <family val="1"/>
      </rPr>
      <t xml:space="preserve">              Tài khoản tiền gửi: </t>
    </r>
    <r>
      <rPr>
        <b/>
        <sz val="11"/>
        <rFont val="Wingdings 2"/>
        <family val="1"/>
        <charset val="2"/>
      </rPr>
      <t>S</t>
    </r>
  </si>
  <si>
    <t>(Kèm theo Ủy nhiệm chi số: 3716/002 ngày 24 tháng 01 năm 2025)</t>
  </si>
  <si>
    <t>13282307</t>
  </si>
  <si>
    <t>NH Á Châu, CN Văn Lang</t>
  </si>
  <si>
    <t>19604047</t>
  </si>
  <si>
    <t>67010000472630</t>
  </si>
  <si>
    <t>BIDV, CN Biên Hòa</t>
  </si>
  <si>
    <t>13010000570722</t>
  </si>
  <si>
    <t>BIDV, CN Sở Giao dịch 2</t>
  </si>
  <si>
    <t>Đặng Tú Hoa</t>
  </si>
  <si>
    <t>0071003097291</t>
  </si>
  <si>
    <t>Vietcombank, CN Lý Thường Kiệt</t>
  </si>
  <si>
    <t>1027707985</t>
  </si>
  <si>
    <t>Vietcombank, CN Hồ Chí Minh</t>
  </si>
  <si>
    <t>- Phát sinh tăng 26.200.000 đồng, do 1 năm học chi 1 lần cho giảng viên.</t>
  </si>
  <si>
    <t>Ngày       tháng     năm 2025</t>
  </si>
  <si>
    <t>I. Nội dung đề nghị thanh toán: Tiền công thỉnh giảng, HK1, NH 2024-2025 (đợt 02) (Khoa: CNTT)</t>
  </si>
  <si>
    <r>
      <t xml:space="preserve">Tiền công lao đông theo hợp đồng 
</t>
    </r>
    <r>
      <rPr>
        <sz val="11"/>
        <color indexed="8"/>
        <rFont val="Times New Roman"/>
        <family val="1"/>
      </rPr>
      <t>(Tiền công thỉnh giảng, HK1, NH 2024-2025 (đợt 02) (Khoa: CNTT))</t>
    </r>
  </si>
  <si>
    <t>Lê Hồng Danh</t>
  </si>
  <si>
    <t>060087740539</t>
  </si>
  <si>
    <t>Hoàng Văn Đỉnh</t>
  </si>
  <si>
    <t>Lê Đức Anh</t>
  </si>
  <si>
    <t>NH Á Châu, PGD Phước Bình</t>
  </si>
  <si>
    <t>Phan Thị Tài</t>
  </si>
  <si>
    <t>Nguyễn Thị Quỳnh Hoa</t>
  </si>
  <si>
    <t>Trần Thị Thanh</t>
  </si>
  <si>
    <t>060317628377</t>
  </si>
  <si>
    <t>060280400575</t>
  </si>
  <si>
    <t>060310839526</t>
  </si>
  <si>
    <t>060325708401</t>
  </si>
  <si>
    <t>060310750843</t>
  </si>
  <si>
    <t>060320467198</t>
  </si>
  <si>
    <t>060918323880</t>
  </si>
  <si>
    <t>060317172551</t>
  </si>
  <si>
    <t>26078068</t>
  </si>
  <si>
    <t>Ngân hàng ACB,
 CN Lái Thiêu</t>
  </si>
  <si>
    <t>1022845199</t>
  </si>
  <si>
    <t>Vietcombank</t>
  </si>
  <si>
    <t>1019419529</t>
  </si>
  <si>
    <t>Vietcombank, CN Đồng Tháp</t>
  </si>
  <si>
    <t>Lâm Ánh Nguyệt</t>
  </si>
  <si>
    <t>Trần Thị Hồng Hạnh</t>
  </si>
  <si>
    <t>Nguyễn Thị Thanh Miện</t>
  </si>
  <si>
    <t>Võ Nhựt Thư</t>
  </si>
  <si>
    <t>Phan Hữu Tước</t>
  </si>
  <si>
    <t>Nguyễn Thị Ý Nhi</t>
  </si>
  <si>
    <t>Nguyễn Văn Thái</t>
  </si>
  <si>
    <t>Lê Hà Huệ Trinh</t>
  </si>
  <si>
    <t>Phan Tuấn Hải</t>
  </si>
  <si>
    <t>Trần Thị Thuý An</t>
  </si>
  <si>
    <t>Nguyễn Ngọc Thuý Lan</t>
  </si>
  <si>
    <t>- Phát sinh tăng 67.500.000 đồng, do 1 học kỳ chi 1 lần cho giảng viên.</t>
  </si>
  <si>
    <t>Ngày       tháng 02 năm 2025</t>
  </si>
  <si>
    <t>I. Nội dung đề nghị thanh toán: Tiền công thỉnh giảng HK1, NH 2024-2025 (đợt 01) (Khoa: Kinh tế)</t>
  </si>
  <si>
    <r>
      <t xml:space="preserve">Tiền công lao đông theo hợp đồng 
</t>
    </r>
    <r>
      <rPr>
        <sz val="11"/>
        <color indexed="8"/>
        <rFont val="Times New Roman"/>
        <family val="1"/>
      </rPr>
      <t>(Tiền công thỉnh giảng HK1, NH 2024-2025 (đợt 01) (Khoa: Kinh tế))</t>
    </r>
  </si>
  <si>
    <t>(Kèm theo Ủy nhiệm chi số: 3716/028 ngày 14 tháng 02 năm 2025)</t>
  </si>
  <si>
    <t>(Kèm theo Ủy nhiệm chi số: 3716/037 ngày 24 tháng 02 năm 2025)</t>
  </si>
  <si>
    <t>Nguyễn Văn Hoài Nhựt</t>
  </si>
  <si>
    <t>9392687849</t>
  </si>
  <si>
    <t>Vietcombank, CN Trà Vinh</t>
  </si>
  <si>
    <t>Ngô Minh Nhí</t>
  </si>
  <si>
    <t>070108881206</t>
  </si>
  <si>
    <t>Nguyễn Thị Cẩm Hà</t>
  </si>
  <si>
    <t>0026100003866001</t>
  </si>
  <si>
    <t>OCB, CN Hoàng Văn Thụ</t>
  </si>
  <si>
    <t>Nguyễn Đình Huy</t>
  </si>
  <si>
    <t>106870417162</t>
  </si>
  <si>
    <t>Vietinbank, CN Chợ Lớn</t>
  </si>
  <si>
    <t>Phan Thị Hoa</t>
  </si>
  <si>
    <t>0071001352246</t>
  </si>
  <si>
    <t>Vũ Anh Toán</t>
  </si>
  <si>
    <t>062409051970</t>
  </si>
  <si>
    <t xml:space="preserve"> Sacombank</t>
  </si>
  <si>
    <t>Châu Quốc Cường</t>
  </si>
  <si>
    <t>060311189177</t>
  </si>
  <si>
    <t>Trần Thị Ngọc Trâm</t>
  </si>
  <si>
    <t>060310649697</t>
  </si>
  <si>
    <t>Lê Thị Mỹ Thạnh</t>
  </si>
  <si>
    <t>060310650679</t>
  </si>
  <si>
    <t>Võ Thị Búp</t>
  </si>
  <si>
    <t>060310850716</t>
  </si>
  <si>
    <t>Phạm Thị Tuyết</t>
  </si>
  <si>
    <t>060310649832</t>
  </si>
  <si>
    <t>Trần Ngọc Trinh</t>
  </si>
  <si>
    <t>104868737430</t>
  </si>
  <si>
    <t>Vietinbank, CN Phú Nhuận</t>
  </si>
  <si>
    <t>Phạm Thị Hoàn</t>
  </si>
  <si>
    <t>060310648607</t>
  </si>
  <si>
    <t>Nguyễn Ái Như</t>
  </si>
  <si>
    <t>0171003482199</t>
  </si>
  <si>
    <t>Vietcombank, CN Tây Sài Gòn</t>
  </si>
  <si>
    <t>Lê Thị Mùi</t>
  </si>
  <si>
    <t>060262823264</t>
  </si>
  <si>
    <t>Trần Nhi Diễm Huỳnh</t>
  </si>
  <si>
    <t>060309894009</t>
  </si>
  <si>
    <t>Nguyễn Văn Ngà</t>
  </si>
  <si>
    <t>060311078111</t>
  </si>
  <si>
    <t>Trần Ngọc Hà</t>
  </si>
  <si>
    <t>6223205347719</t>
  </si>
  <si>
    <t>Agribank, CN Thành Đô</t>
  </si>
  <si>
    <t>Vietcombank, CN Cộng Hoà</t>
  </si>
  <si>
    <t>Nguyễn Thị Tất</t>
  </si>
  <si>
    <t>060310828656</t>
  </si>
  <si>
    <t>Mai Văn Minh</t>
  </si>
  <si>
    <t>060523123568</t>
  </si>
  <si>
    <t>Trần Tấn Tài</t>
  </si>
  <si>
    <t>060132208312</t>
  </si>
  <si>
    <t>Tiền công thỉnh giảng HK1, NH 2024-2025_Khoa: KHCB (đợt 01)</t>
  </si>
  <si>
    <t>6.1</t>
  </si>
  <si>
    <t>6.2</t>
  </si>
  <si>
    <t xml:space="preserve">Tiền công lao đông theo hợp đồng </t>
  </si>
  <si>
    <t>Tiền công thỉnh giảng HK1, NH 2024-2025_Khoa: CNTT (đợt 03)</t>
  </si>
  <si>
    <t>I. Nội dung đề nghị thanh toán: Tiền công thỉnh giảng HK1, NH 2024-2025_Khoa: KHCB (đợt 01), Khoa: CNTT (đợt 03)</t>
  </si>
  <si>
    <t>- Phát sinh tăng 271.980.000 đồng, do 1 học kỳ chi 1 lần cho giảng viên.</t>
  </si>
  <si>
    <t>Nguyễn Thị Xuân  Ngân</t>
  </si>
  <si>
    <t>060127758495</t>
  </si>
  <si>
    <t>Đồng Công  Tạo</t>
  </si>
  <si>
    <t xml:space="preserve">060325992983      </t>
  </si>
  <si>
    <t>Lâm Ánh  Nguyệt</t>
  </si>
  <si>
    <t>Dương Thị Ngọc Hạnh</t>
  </si>
  <si>
    <t>060326999957</t>
  </si>
  <si>
    <t>Ngô Thị Mỹ Hạnh</t>
  </si>
  <si>
    <t>060208791179</t>
  </si>
  <si>
    <t>Võ Đồng  Khanh</t>
  </si>
  <si>
    <t>060310963936</t>
  </si>
  <si>
    <t>Lý Quốc Huy</t>
  </si>
  <si>
    <t>060311973706</t>
  </si>
  <si>
    <t>Nguyễn Thị  Huyền</t>
  </si>
  <si>
    <t>060281286962</t>
  </si>
  <si>
    <t>Huỳnh Hoàng  Duyệt</t>
  </si>
  <si>
    <t>060240607223</t>
  </si>
  <si>
    <t>Nguyễn Mai Lệ</t>
  </si>
  <si>
    <t>0989587559</t>
  </si>
  <si>
    <t>Nguyễn Thị Kim  Liên</t>
  </si>
  <si>
    <t>206424739</t>
  </si>
  <si>
    <t xml:space="preserve"> ACB, CN Phan Văn Trị</t>
  </si>
  <si>
    <t>Trần Quốc Bảo</t>
  </si>
  <si>
    <t>31910000275509</t>
  </si>
  <si>
    <t>BIDV, CN Phú Mỹ Hưng</t>
  </si>
  <si>
    <t>Dương Ngọc Lập</t>
  </si>
  <si>
    <t>Võ Nhựt Thanh</t>
  </si>
  <si>
    <t>1027708928</t>
  </si>
  <si>
    <t>Vietcombank, CN TP.HCM</t>
  </si>
  <si>
    <t>Lý Liệt  Thanh</t>
  </si>
  <si>
    <t>Rơ Ô H' An</t>
  </si>
  <si>
    <t>0349525436</t>
  </si>
  <si>
    <t>OCB, CN Gò Vấp</t>
  </si>
  <si>
    <t>Nguyễn Trần Minh Lễ</t>
  </si>
  <si>
    <t>2800114250008</t>
  </si>
  <si>
    <t>MBbank, CN Đông Sài Gòn</t>
  </si>
  <si>
    <t>Tiền công thỉnh giảng HK1, NH 2024-2025_Khoa: KHCB (đợt 03)</t>
  </si>
  <si>
    <t>Tiền công thỉnh giảng HK1, NH 2024-2025_Khoa: DL-KS</t>
  </si>
  <si>
    <t>I. Nội dung đề nghị thanh toán: Tiền công thỉnh giảng HK1, NH 2024-2025_Khoa DL-KD và Khoa: KHCB (đợt 03)</t>
  </si>
  <si>
    <t>(Kèm theo Ủy nhiệm chi số: 3716/047 ngày 10 tháng 03 năm 2025)</t>
  </si>
  <si>
    <t>- Phát sinh tăng 177.500.000 đồng, do 1 học kỳ chi 1 lần cho giảng viên.</t>
  </si>
  <si>
    <t>Ngày       tháng 03 năm 2025</t>
  </si>
  <si>
    <t>060906961015</t>
  </si>
  <si>
    <t>06091971</t>
  </si>
  <si>
    <t>(Kèm theo Ủy nhiệm chi số: 3716/053 ngày 17 tháng 03 năm 2025)</t>
  </si>
  <si>
    <t>I. Nội dung đề nghị thanh toán: Tiền công thỉnh giảng HK1, NH 2024-2025_Khoa: KHCB (đợt 02)</t>
  </si>
  <si>
    <r>
      <t xml:space="preserve">Tiền công lao đông theo hợp đồng 
</t>
    </r>
    <r>
      <rPr>
        <b/>
        <i/>
        <sz val="11"/>
        <color theme="1"/>
        <rFont val="Times New Roman"/>
        <family val="1"/>
      </rPr>
      <t>Tiền công thỉnh giảng HK1, NH 2024-2025_Khoa: KHCB (đợt 02)</t>
    </r>
  </si>
  <si>
    <t>Hồ Khắc Khuyên</t>
  </si>
  <si>
    <t>060278335391</t>
  </si>
  <si>
    <t>Mai Lạc Cần</t>
  </si>
  <si>
    <t>060310650407</t>
  </si>
  <si>
    <t xml:space="preserve">Sacombank </t>
  </si>
  <si>
    <t>Lê Thị Ban</t>
  </si>
  <si>
    <t>060278308521</t>
  </si>
  <si>
    <t>Trần Hậu Toàn</t>
  </si>
  <si>
    <t>19616387</t>
  </si>
  <si>
    <t>Ngân hàng ACB, CN Minh Phụng</t>
  </si>
  <si>
    <t>Nguyễn Văn Hoài Dương</t>
  </si>
  <si>
    <t>1700215043101</t>
  </si>
  <si>
    <t>Agribank, CN Chợ Lớn</t>
  </si>
  <si>
    <t>Nguyễn Thành Tâm</t>
  </si>
  <si>
    <t>00004030363</t>
  </si>
  <si>
    <t>TPbank, CN Tây Sài Gòn</t>
  </si>
  <si>
    <t>Nguyễn Anh Hào</t>
  </si>
  <si>
    <t>00000186263</t>
  </si>
  <si>
    <t xml:space="preserve">TPbank, CN Bình Thạnh </t>
  </si>
  <si>
    <t>Bùi Khánh Hạ</t>
  </si>
  <si>
    <t>1032510880</t>
  </si>
  <si>
    <t>Vietcombank, CN Thủ Đức</t>
  </si>
  <si>
    <t>Nguyễn Văn Thiên</t>
  </si>
  <si>
    <t>1025589503</t>
  </si>
  <si>
    <t xml:space="preserve"> Vietcombank, CN Đồng Xoài </t>
  </si>
  <si>
    <t>Nguyễn Trung Hiếu</t>
  </si>
  <si>
    <t>10559008655</t>
  </si>
  <si>
    <t>VPbank, CN Lê Văn Sĩ</t>
  </si>
  <si>
    <t>Nguyễn Thị Lan Anh</t>
  </si>
  <si>
    <t>108879813487</t>
  </si>
  <si>
    <t>Vietinbank, CN 6, PGD Phú Lâm</t>
  </si>
  <si>
    <t>Lê Trần Huy Tuấn</t>
  </si>
  <si>
    <t>104873998381</t>
  </si>
  <si>
    <t>Vietinbank, CN  Lê Văn Sĩ</t>
  </si>
  <si>
    <t>107879651353</t>
  </si>
  <si>
    <t>Bùi Đình Trường</t>
  </si>
  <si>
    <t>104868810837</t>
  </si>
  <si>
    <t>- Phát sinh tăng 348.590.000 đồng, do 1 học kỳ chi 1 lần cho giảng viên.</t>
  </si>
  <si>
    <t>Tiền công thỉnh giảng HK1, NH 2024-2025_Khoa: KHCB (đợt 04)</t>
  </si>
  <si>
    <t>Tiền công thỉnh giảng HK1, NH 2024-2025_Khoa: KHCB (đợt 05)</t>
  </si>
  <si>
    <t>I. Nội dung đề nghị thanh toán: Tiền công thỉnh giảng HK1, NH 2024-2025_Khoa: KHCB (đợt 04&amp;05)</t>
  </si>
  <si>
    <t>(Kèm theo Ủy nhiệm chi số: 3716/054 ngày 17 tháng 03 năm 2025)</t>
  </si>
  <si>
    <t>Trịnh Thị Loan Phương</t>
  </si>
  <si>
    <t>060322333563</t>
  </si>
  <si>
    <t>Lâm Ngọc Hạnh</t>
  </si>
  <si>
    <t>060293293433</t>
  </si>
  <si>
    <t>Phạm Thị Lệ</t>
  </si>
  <si>
    <t>1604205573952</t>
  </si>
  <si>
    <t>Agribank, CN Phú Nhuận</t>
  </si>
  <si>
    <t>Trần Thanh Huy</t>
  </si>
  <si>
    <t>13913997866</t>
  </si>
  <si>
    <t>TPbank, CN Tân Phú</t>
  </si>
  <si>
    <t>- Phát sinh tăng 144.340.000 đồng, do 1 học kỳ chi 1 lần cho giảng viên.</t>
  </si>
  <si>
    <t>Giám đốc KBNN cấp tỉnh hoặc Lãnh đạo phòng 
được uỷ quyền/ Giám đốc KBNN quận, huyện</t>
  </si>
  <si>
    <t>(Kèm theo Ủy nhiệm chi số: 3716/066 ngày 24 tháng 03 năm 2025)</t>
  </si>
  <si>
    <r>
      <t xml:space="preserve">Tiền công lao đông theo hợp đồng 
</t>
    </r>
    <r>
      <rPr>
        <b/>
        <i/>
        <sz val="11"/>
        <color theme="1"/>
        <rFont val="Times New Roman"/>
        <family val="1"/>
      </rPr>
      <t>Tiền công thỉnh giảng HK1, NH 2024-2025_Khoa: Ngoại ngữ (đợt 01)</t>
    </r>
  </si>
  <si>
    <t>I. Nội dung đề nghị thanh toán: Tiền công thỉnh giảng HK1, NH 2024-2025_Khoa: Ngoại ngữ (đợt 01)</t>
  </si>
  <si>
    <t>Trần Quốc Thái</t>
  </si>
  <si>
    <t>060317447364</t>
  </si>
  <si>
    <t>Đặng Thị Kiến An</t>
  </si>
  <si>
    <t>060278316095</t>
  </si>
  <si>
    <t>Dương Thị Hương Ly</t>
  </si>
  <si>
    <t>060313751727</t>
  </si>
  <si>
    <t>Nguyễn Kim Trọng</t>
  </si>
  <si>
    <t>060314334488</t>
  </si>
  <si>
    <t>Lê Minh Thư</t>
  </si>
  <si>
    <t>060312395961</t>
  </si>
  <si>
    <t>Tăng Khánh Linh</t>
  </si>
  <si>
    <t>060311876972</t>
  </si>
  <si>
    <t>Trần Anh Tú</t>
  </si>
  <si>
    <t>060317406099</t>
  </si>
  <si>
    <t>Phan Kim Yến</t>
  </si>
  <si>
    <t>060312395625</t>
  </si>
  <si>
    <t>Bạch Anh Đức</t>
  </si>
  <si>
    <t>060317542278</t>
  </si>
  <si>
    <t>Võ Thị Phương Thảo</t>
  </si>
  <si>
    <t>050108833464</t>
  </si>
  <si>
    <t>Nguyễn Bích Ngọc Minh</t>
  </si>
  <si>
    <t>560077</t>
  </si>
  <si>
    <t>ACB, PGD Minh Châu, Q.3</t>
  </si>
  <si>
    <t>Đặng Thị Bích Nhung</t>
  </si>
  <si>
    <t>07788170365</t>
  </si>
  <si>
    <t>TPbank, CN TP.HCM</t>
  </si>
  <si>
    <t>Hà Thị Thu Huyền</t>
  </si>
  <si>
    <t>05157861801</t>
  </si>
  <si>
    <t>TPbank, CN Quận 7</t>
  </si>
  <si>
    <t>Trần Thị Chu Phượng</t>
  </si>
  <si>
    <t>1014416181</t>
  </si>
  <si>
    <t>Vietcombank, CN Tân Sơn Nhất</t>
  </si>
  <si>
    <t>- Phát sinh tăng 144.825.000 đồng, do 1 học kỳ chi 1 lần cho giảng viên.</t>
  </si>
  <si>
    <t>Nguyễn Ngọc Trang</t>
  </si>
  <si>
    <t>060278675974</t>
  </si>
  <si>
    <t>Trần Tấn Lộc</t>
  </si>
  <si>
    <t>0102037371</t>
  </si>
  <si>
    <t xml:space="preserve"> Đông Á, Hội sở</t>
  </si>
  <si>
    <t>Ngô Bá Thành</t>
  </si>
  <si>
    <t>14110000670349</t>
  </si>
  <si>
    <t xml:space="preserve"> BIDV, CN Đầm Sen</t>
  </si>
  <si>
    <t>Phạm Văn Cảnh</t>
  </si>
  <si>
    <t>0501000017386</t>
  </si>
  <si>
    <t xml:space="preserve"> Vietcombank, PGD Thống Nhất</t>
  </si>
  <si>
    <t>Trương Hữu Lộc</t>
  </si>
  <si>
    <t>060278317857</t>
  </si>
  <si>
    <t>Nguyễn Thế Chỉnh</t>
  </si>
  <si>
    <t>000009006531</t>
  </si>
  <si>
    <t xml:space="preserve"> Seabank, CN Tân Bình</t>
  </si>
  <si>
    <t>Trần Trung Thịnh</t>
  </si>
  <si>
    <t>060310464761</t>
  </si>
  <si>
    <t>Đoàn Thanh Tân</t>
  </si>
  <si>
    <t>9142319999</t>
  </si>
  <si>
    <t xml:space="preserve"> Vietcombank, CN Tây Cần Thơ</t>
  </si>
  <si>
    <t>Nguyễn Ngọc Dụng</t>
  </si>
  <si>
    <t>0210199169</t>
  </si>
  <si>
    <t>Nguyễn Tấn Đạt</t>
  </si>
  <si>
    <t>068497129999</t>
  </si>
  <si>
    <t>Nguyễn Thanh Hải</t>
  </si>
  <si>
    <t>1022184929</t>
  </si>
  <si>
    <t>Vietcombank, 
CN Hai Bà Trưng</t>
  </si>
  <si>
    <t>Đặng Thị Cẩm Hiệp</t>
  </si>
  <si>
    <t>060186616165</t>
  </si>
  <si>
    <t>Lê Thị Hợp</t>
  </si>
  <si>
    <t>2050100570003</t>
  </si>
  <si>
    <t>MBbank, CN Bắc Sài Gòn</t>
  </si>
  <si>
    <t>Châu Thị Thanh Hưởng</t>
  </si>
  <si>
    <t>060158685171</t>
  </si>
  <si>
    <t>Nguyễn Phương Loan</t>
  </si>
  <si>
    <t>1036036759</t>
  </si>
  <si>
    <t>Vietcombank, CN Tân Định</t>
  </si>
  <si>
    <t>Bùi Thị Mai Phương</t>
  </si>
  <si>
    <t>060325105863</t>
  </si>
  <si>
    <t>Trần Minh Quân</t>
  </si>
  <si>
    <t>060311115084</t>
  </si>
  <si>
    <t>Phan Thanh Tâm</t>
  </si>
  <si>
    <t>060325190161</t>
  </si>
  <si>
    <t>Võ Thanh Tâm</t>
  </si>
  <si>
    <t>31110001396009</t>
  </si>
  <si>
    <t>Võ Minh Tú</t>
  </si>
  <si>
    <t>060130717686</t>
  </si>
  <si>
    <t>Trương Thị Thành</t>
  </si>
  <si>
    <t>060018329274</t>
  </si>
  <si>
    <t>Nguyễn Đức Thiện</t>
  </si>
  <si>
    <t>060035884036</t>
  </si>
  <si>
    <t>Trần Thị Huyền Trang</t>
  </si>
  <si>
    <t>060311642602</t>
  </si>
  <si>
    <t>Trần Thành Trung</t>
  </si>
  <si>
    <t>060310837140</t>
  </si>
  <si>
    <t>Lê Thị Thảo</t>
  </si>
  <si>
    <t>18010000817257</t>
  </si>
  <si>
    <t xml:space="preserve"> BIDV - CN Kỳ Hoà</t>
  </si>
  <si>
    <t xml:space="preserve"> BIDV - CN Tây Sài Gòn</t>
  </si>
  <si>
    <t>- Phát sinh tăng 253.525.000 đồng, do 1 học kỳ chi 1 lần cho giảng viên.</t>
  </si>
  <si>
    <t>Ngày       tháng 04 năm 2025</t>
  </si>
  <si>
    <t>(Kèm theo Ủy nhiệm chi số: 3716/077 ngày 05 tháng 04 năm 2025)</t>
  </si>
  <si>
    <t>I. Nội dung đề nghị thanh toán: Tiền công thỉnh giảng HK1, NH 2024-2025_Khoa: CNTT (đợt 04) và Khoa Kinh tế</t>
  </si>
  <si>
    <t>Tiền công thỉnh giảng HK1, NH 2024-2025_Khoa: CNTT (đợt 04)</t>
  </si>
  <si>
    <t>Tiền công thỉnh giảng HK1, NH 2024-2025_Khoa: Kinh tế</t>
  </si>
  <si>
    <t>Mai Đan Thuỷ</t>
  </si>
  <si>
    <t>Lê Thị Yến Nhi</t>
  </si>
  <si>
    <t>Nguyễn Hải Thụy</t>
  </si>
  <si>
    <t>09032635110</t>
  </si>
  <si>
    <t>MBbank</t>
  </si>
  <si>
    <t>(Kèm theo Ủy nhiệm chi số: 3716/083 ngày 09 tháng 04 năm 2025)</t>
  </si>
  <si>
    <t>- Phát sinh tăng 19.950.000 đồng, do 1 học kỳ chi 1 lần cho giảng viên.</t>
  </si>
  <si>
    <r>
      <t xml:space="preserve">  Tài khoản dự toán: </t>
    </r>
    <r>
      <rPr>
        <b/>
        <sz val="10"/>
        <rFont val="Wingdings 2"/>
        <family val="1"/>
        <charset val="2"/>
      </rPr>
      <t>£</t>
    </r>
    <r>
      <rPr>
        <b/>
        <sz val="10"/>
        <rFont val="Times New Roman"/>
        <family val="1"/>
      </rPr>
      <t xml:space="preserve">              Tài khoản tiền gửi: </t>
    </r>
    <r>
      <rPr>
        <b/>
        <sz val="10"/>
        <rFont val="Wingdings 2"/>
        <family val="1"/>
        <charset val="2"/>
      </rPr>
      <t>S</t>
    </r>
  </si>
  <si>
    <r>
      <t xml:space="preserve">Tiền công lao đông theo hợp đồng 
</t>
    </r>
    <r>
      <rPr>
        <b/>
        <i/>
        <sz val="10"/>
        <color theme="1"/>
        <rFont val="Times New Roman"/>
        <family val="1"/>
      </rPr>
      <t>Tiền công thỉnh giảng HK1, NH 2024-2025 Khoa: Ngoại ngữ (đợt 02)</t>
    </r>
  </si>
  <si>
    <t>I. Nội dung đề nghị thanh toán: Tiền công thỉnh giảng HK1, NH 2024-2025_Khoa: Ngoại ngữ (đợt 02)</t>
  </si>
  <si>
    <t>(Kèm theo Ủy nhiệm chi số: 3716/090ngày 15 tháng 04 năm 2025)</t>
  </si>
  <si>
    <t>Tiền công thỉnh giảng HK1, NH 2024-2025_Khoa: KHCB (đợt 06)</t>
  </si>
  <si>
    <t>Tiền công thỉnh giảng HK1, NH 2024-2025_Khoa: XD-NL</t>
  </si>
  <si>
    <t>I. Nội dung đề nghị thanh toán: Tiền công thỉnh giảng HK1, NH 2024-2025_Khoa: KHCB (đợt 06) và Khoa Xây dựng - Nhiệt lạnh</t>
  </si>
  <si>
    <t>Đinh Thị Huyên</t>
  </si>
  <si>
    <t>060286857641</t>
  </si>
  <si>
    <t>Nguyễn Thuỷ Triều</t>
  </si>
  <si>
    <t>060310649794</t>
  </si>
  <si>
    <t>Võ Tấn Duy</t>
  </si>
  <si>
    <t>060166154440</t>
  </si>
  <si>
    <t>Đào Công Muôn</t>
  </si>
  <si>
    <t>060310836578</t>
  </si>
  <si>
    <t>Lê Thị Nguyên Khánh</t>
  </si>
  <si>
    <t>03503807701</t>
  </si>
  <si>
    <t>TPbank</t>
  </si>
  <si>
    <t>- Phát sinh tăng 62.610.000 đồng, do 1 học kỳ chi 1 lần cho giảng viên.</t>
  </si>
  <si>
    <t>Tiền công thỉnh giảng HK1, NH 2024-2025_Khoa: Động lực, Cơ khí</t>
  </si>
  <si>
    <t>Tiền công thỉnh giảng HK1, NH 2024-2025_Khoa: Lý luận chính trị</t>
  </si>
  <si>
    <t>Phan Tấn Tài</t>
  </si>
  <si>
    <t>070058622387</t>
  </si>
  <si>
    <t>Nguyễn Văn Hòa</t>
  </si>
  <si>
    <t>104005315631</t>
  </si>
  <si>
    <t>Vietinbank</t>
  </si>
  <si>
    <t>(Kèm theo Ủy nhiệm chi số: 3716/095 ngày 18 tháng 04 năm 2025)</t>
  </si>
  <si>
    <t>Nguyễn Cao Cường</t>
  </si>
  <si>
    <t>0984567301</t>
  </si>
  <si>
    <t>MB Bank</t>
  </si>
  <si>
    <t>Phạm Văn Vĩnh</t>
  </si>
  <si>
    <t>73410000126969</t>
  </si>
  <si>
    <t>BIDV</t>
  </si>
  <si>
    <t>Lý Nhật Minh</t>
  </si>
  <si>
    <t>108005680926</t>
  </si>
  <si>
    <t>Tiền công thỉnh giảng HK1, NH 2024-2025_Khoa: Điện - Điện tử</t>
  </si>
  <si>
    <t>I. Nội dung đề nghị thanh toán: Tiền công thỉnh giảng HK1, NH 2024-2025_Khoa: Động lực, Cơ khí và Khoa Lý luận chính trị, Điện - Điện tử</t>
  </si>
  <si>
    <t>- Phát sinh tăng 37.725.000 đồng, do 1 học kỳ chi 1 lần cho giảng viên.</t>
  </si>
  <si>
    <t>6.3</t>
  </si>
  <si>
    <t>Dương Xuân Trường</t>
  </si>
  <si>
    <t>0946726884</t>
  </si>
  <si>
    <t>Vietinbank, Bình Phước</t>
  </si>
  <si>
    <t>Ngô Quốc Công</t>
  </si>
  <si>
    <t>7403205006032</t>
  </si>
  <si>
    <t>Sơn Rốt</t>
  </si>
  <si>
    <t>7403215020205</t>
  </si>
  <si>
    <t>190335065190</t>
  </si>
  <si>
    <t>Techcombank</t>
  </si>
  <si>
    <t>Tiền công thỉnh giảng HK1, NH 2024-2025_Khoa: KHCB</t>
  </si>
  <si>
    <t>Tiền công thỉnh giảng HK1, NH 2024-2025_Khoa: Ngoại ngữ</t>
  </si>
  <si>
    <t>Agribank, CN Cầu Kè</t>
  </si>
  <si>
    <t>Trần Quốc Chung</t>
  </si>
  <si>
    <t>7340241376</t>
  </si>
  <si>
    <t>BIDV, CN Duyên Hải</t>
  </si>
  <si>
    <t>Nguyễn Văn Đức</t>
  </si>
  <si>
    <t>7403205010154</t>
  </si>
  <si>
    <t>CN Agribank, CN Cầu Kè</t>
  </si>
  <si>
    <t>Phạm Thị Hiền</t>
  </si>
  <si>
    <t>0938040469</t>
  </si>
  <si>
    <t>VietinBank, CN Chơn Thành</t>
  </si>
  <si>
    <t>Trần Thị Huyền</t>
  </si>
  <si>
    <t>050916339569</t>
  </si>
  <si>
    <t>Nguyễn Thanh Tùng</t>
  </si>
  <si>
    <t>0982233578</t>
  </si>
  <si>
    <t>VietinBank, CN TP. Đồng Xoài</t>
  </si>
  <si>
    <t>Trương Công Tưởng</t>
  </si>
  <si>
    <t>106004891538</t>
  </si>
  <si>
    <t>VietinBank, CN Bình Phước</t>
  </si>
  <si>
    <t>Tiền công thỉnh giảng HK1, NH 2024-2025_Khoa: CNTT</t>
  </si>
  <si>
    <t>I. Nội dung đề nghị thanh toán: Tiền công thỉnh giảng HK1, NH 2024-2025_Khoa: CNTT, KHCB, Ngoại ngữ, Kinh tế</t>
  </si>
  <si>
    <t xml:space="preserve"> </t>
  </si>
  <si>
    <t>- Phát sinh tăng 76.385.000 đồng, do 1 học kỳ chi 1 lần cho giảng viên.</t>
  </si>
  <si>
    <t>6.4</t>
  </si>
  <si>
    <t>(Kèm theo Ủy nhiệm chi số: 3716/100 ngày 24 tháng 04 năm 2025)</t>
  </si>
  <si>
    <t>(Kèm theo Ủy nhiệm chi số: 3716/112 ngày 06 tháng 05 năm 2025)</t>
  </si>
  <si>
    <t>Phạm Thanh Phương</t>
  </si>
  <si>
    <t>7403215001666</t>
  </si>
  <si>
    <t>Thạch Thị Kim Hiếu</t>
  </si>
  <si>
    <t>7402205082675</t>
  </si>
  <si>
    <t>0886155217</t>
  </si>
  <si>
    <r>
      <t xml:space="preserve">Tiền công lao đông theo hợp đồng 
</t>
    </r>
    <r>
      <rPr>
        <b/>
        <i/>
        <sz val="10"/>
        <color theme="1"/>
        <rFont val="Times New Roman"/>
        <family val="1"/>
      </rPr>
      <t>Tiền công thỉnh giảng HK1, NH 2024-2025 Khoa: Ngoại ngữ</t>
    </r>
  </si>
  <si>
    <t>I. Nội dung đề nghị thanh toán: Tiền công thỉnh giảng HK1, NH 2024-2025_Khoa: Ngoại ngữ</t>
  </si>
  <si>
    <t>Ngày       tháng 5 năm 2025</t>
  </si>
  <si>
    <t>- Phát sinh tăng 35.780.000 đồng, do 1 học kỳ chi 1 lần cho giảng viên.</t>
  </si>
  <si>
    <t>Agribank</t>
  </si>
  <si>
    <t>Mbbank</t>
  </si>
  <si>
    <t>I. Nội dung đề nghị thanh toán: Tiền công thỉnh giảng HK2, NH 2024-2025_Khoa: CNTT (Đợt 1)</t>
  </si>
  <si>
    <t>Nguyễn Thị  Tất</t>
  </si>
  <si>
    <t>Hoàng Văn  Đỉnh</t>
  </si>
  <si>
    <t>Nguyễn Thị Quỳnh  Hoa</t>
  </si>
  <si>
    <t>NH BIDV, CN Sở Giao dịch 2</t>
  </si>
  <si>
    <t>Trần Thị  Thanh</t>
  </si>
  <si>
    <t>Vietcombank, CN Tây Cần Thơ</t>
  </si>
  <si>
    <t>Trần Tấn  Lộc</t>
  </si>
  <si>
    <t>Vikki bank</t>
  </si>
  <si>
    <r>
      <t xml:space="preserve">  Tài khoản dự toán: </t>
    </r>
    <r>
      <rPr>
        <b/>
        <sz val="12"/>
        <rFont val="Wingdings 2"/>
        <family val="1"/>
        <charset val="2"/>
      </rPr>
      <t>£</t>
    </r>
    <r>
      <rPr>
        <b/>
        <sz val="12"/>
        <rFont val="Times New Roman"/>
        <family val="1"/>
      </rPr>
      <t xml:space="preserve">              Tài khoản tiền gửi: </t>
    </r>
    <r>
      <rPr>
        <b/>
        <sz val="12"/>
        <rFont val="Wingdings 2"/>
        <family val="1"/>
        <charset val="2"/>
      </rPr>
      <t>S</t>
    </r>
  </si>
  <si>
    <r>
      <t xml:space="preserve">Tiền công lao đông theo hợp đồng 
</t>
    </r>
    <r>
      <rPr>
        <b/>
        <i/>
        <sz val="12"/>
        <color theme="1"/>
        <rFont val="Times New Roman"/>
        <family val="1"/>
      </rPr>
      <t>Tiền công thỉnh giảng HK2, NH 2024-2025 Khoa: CNTT (Đợt 1)</t>
    </r>
  </si>
  <si>
    <t>- Phát sinh tăng 75.677.500 đồng, do 1 học kỳ chi 1 lần cho giảng viên.</t>
  </si>
  <si>
    <t>Ngày       tháng 6 năm 2025</t>
  </si>
  <si>
    <t>VP Bank, CN Lê Văn Sĩ</t>
  </si>
  <si>
    <t xml:space="preserve"> Ngân hàng ACB, CN Minh Phụng</t>
  </si>
  <si>
    <t>Viettinbank, CN Chợ Lớn</t>
  </si>
  <si>
    <t>TP Bank, CN Tân Phú</t>
  </si>
  <si>
    <t>Nguyễn Quốc Cường</t>
  </si>
  <si>
    <t>16062057724028</t>
  </si>
  <si>
    <t>Agribank, CN An Phú</t>
  </si>
  <si>
    <t>2418810368</t>
  </si>
  <si>
    <t>Tiền công thỉnh giảng HK2, NH 2024-2025_Khoa: KHCB (đợt 01)</t>
  </si>
  <si>
    <t>I. Nội dung đề nghị thanh toán: Tiền công thỉnh giảng HK2, NH 2024-2025_Khoa: KHCB (đợt 01+02)</t>
  </si>
  <si>
    <t>Tiền công thỉnh giảng HK2, NH 2024-2025_Khoa: KHCB (đợt 02)</t>
  </si>
  <si>
    <t>Ngày       tháng 06 năm 2025</t>
  </si>
  <si>
    <t>- Phát sinh tăng 205.445.000 đồng, do 1 học kỳ chi 1 lần cho giảng viên.</t>
  </si>
  <si>
    <t>(Kèm theo Ủy nhiệm chi số: 3716/170 ngày 24 tháng 06 năm 2025)</t>
  </si>
  <si>
    <t>Viettinbank, Chi nhánh 6</t>
  </si>
  <si>
    <t>Nguyễn Hữu Tín</t>
  </si>
  <si>
    <t>0581000795687</t>
  </si>
  <si>
    <t>Vietcombank, CN Nha Trang</t>
  </si>
  <si>
    <t>Nguyễn Thành Nhân</t>
  </si>
  <si>
    <t>060283809393</t>
  </si>
  <si>
    <t>I. Nội dung đề nghị thanh toán: Tiền công thỉnh giảng HK2, NH 2024-2025_Khoa: KHCB (đợt 04), K.Động lực</t>
  </si>
  <si>
    <t>Tiền công thỉnh giảng HK2, NH 2024-2025 _Khoa: KHCB (đợt 04)</t>
  </si>
  <si>
    <t>Tiền công thỉnh giảng HK2, NH 2024-2025 _Khoa: Động lực</t>
  </si>
  <si>
    <t>- Phát sinh tăng 124.950.000 đồng, do 1 học kỳ chi 1 lần cho giảng viên.</t>
  </si>
  <si>
    <t>(Kèm theo Ủy nhiệm chi số: 3716/161 ngày 23 tháng 06 năm 2025)</t>
  </si>
  <si>
    <t>(Kèm theo Ủy nhiệm chi số: 3716/165 ngày 23 tháng 06 năm 2025)</t>
  </si>
  <si>
    <t>I. Nội dung đề nghị thanh toán: Tiền công thỉnh giảng HK2, NH 2024-2025_Khoa: KHCB (đợt 03+05)</t>
  </si>
  <si>
    <t>Tiền công thỉnh giảng HK2, NH 2024-2025_Khoa: KHCB (đợt 03)</t>
  </si>
  <si>
    <t>Tiền công thỉnh giảng HK2, NH 2024-2025_Khoa: KHCB (đợt 05)</t>
  </si>
  <si>
    <t>Ngày       tháng 07 năm 2025</t>
  </si>
  <si>
    <t>Vietcombank 
CN Tây Sài Gòn</t>
  </si>
  <si>
    <t>Sacombank - CN Phú Nhuận</t>
  </si>
  <si>
    <t>MB Bank - CN Đông Sài Gòn</t>
  </si>
  <si>
    <t xml:space="preserve"> TP Banhk- CN Tây Sài Gòn</t>
  </si>
  <si>
    <t xml:space="preserve">Sacombank - CN Thủ Đức </t>
  </si>
  <si>
    <t>Sacombank - CN Phú nhuận</t>
  </si>
  <si>
    <t>Rơ Ô H'An</t>
  </si>
  <si>
    <t>Ngân hàng OCB - CN Gò Vấp</t>
  </si>
  <si>
    <t>Vietcombank - CN Đồng Xoài</t>
  </si>
  <si>
    <t>(Kèm theo Ủy nhiệm chi số: 3716/178 ngày 02 tháng 07 năm 2025)</t>
  </si>
  <si>
    <t>- Phát sinh tăng 64.685.000 đồng, do 1 học kỳ chi 1 lần cho giảng viên.</t>
  </si>
  <si>
    <t>060159685171</t>
  </si>
  <si>
    <t>BIDV - CN Tây Sài Gòn</t>
  </si>
  <si>
    <t>Nguyễn Thị Phương Thư</t>
  </si>
  <si>
    <t>0909489599</t>
  </si>
  <si>
    <t>VietinBank - CN 7</t>
  </si>
  <si>
    <t>Nguyễn Thị Thuỳ Trang</t>
  </si>
  <si>
    <t>070937254728</t>
  </si>
  <si>
    <t>Vietcombank - CN Đồng Tháp</t>
  </si>
  <si>
    <t>Nguyễn Thị Ngọc Lan</t>
  </si>
  <si>
    <t>1600201020819</t>
  </si>
  <si>
    <t>Agribank - CN Sài Gòn</t>
  </si>
  <si>
    <t>Lê Nguyễn Phương Liên</t>
  </si>
  <si>
    <t>1800816254</t>
  </si>
  <si>
    <t>BIDV - CN Kỳ Hòa</t>
  </si>
  <si>
    <t>060320776603</t>
  </si>
  <si>
    <t>Đặng Thành Luân</t>
  </si>
  <si>
    <t>238982459</t>
  </si>
  <si>
    <t>Ngân hàng ACB - CN Hòa Bình</t>
  </si>
  <si>
    <t>Thái Nhật Minh</t>
  </si>
  <si>
    <t>060328175625</t>
  </si>
  <si>
    <t>Tiền công thỉnh giảng HK2, NH 2024-2025_Khoa: Kinh tế (đợt 01)</t>
  </si>
  <si>
    <t>Tiền công thỉnh giảng HK2, NH 2024-2025_Khoa: Kinh tế (đợt 02)</t>
  </si>
  <si>
    <t>I. Nội dung đề nghị thanh toán: Tiền công thỉnh giảng HK2, NH 2024-2025_Khoa: Kinh tế (đợt 01+02)</t>
  </si>
  <si>
    <t>(Kèm theo Ủy nhiệm chi số: 3716/179 ngày 03 tháng 07 năm 2025)</t>
  </si>
  <si>
    <t>ACB - CN Lái Thiêu</t>
  </si>
  <si>
    <t>- Phát sinh tăng 179.382.000 đồng, do 1 học kỳ chi 1 lần cho giảng viên.</t>
  </si>
  <si>
    <t>Nguyễn Hồng Ân</t>
  </si>
  <si>
    <t>060119247562</t>
  </si>
  <si>
    <t>Vietcombank, PGD Thống Nhất</t>
  </si>
  <si>
    <t>BIDV, CN Đầm Sen</t>
  </si>
  <si>
    <t>Lý Dạ Lan</t>
  </si>
  <si>
    <t>67010000869010</t>
  </si>
  <si>
    <t>BIDV, CN Đồng Nai</t>
  </si>
  <si>
    <t>Nguyễn Đức Hiển</t>
  </si>
  <si>
    <t>0421000441947</t>
  </si>
  <si>
    <t>Vietcombank, CN Nguyễn Sơn</t>
  </si>
  <si>
    <t>Phùng Nguyễn Thanh Phong</t>
  </si>
  <si>
    <t>0071000886366</t>
  </si>
  <si>
    <t>Chu Trang Thanh</t>
  </si>
  <si>
    <t>134427</t>
  </si>
  <si>
    <t>ACB , CN Phú Nhuận</t>
  </si>
  <si>
    <t>Nguyễn Khánh Gia</t>
  </si>
  <si>
    <t>0101242093</t>
  </si>
  <si>
    <t>Vikki Bank, CN Quận 4</t>
  </si>
  <si>
    <t>I. Nội dung đề nghị thanh toán: Tiền công thỉnh giảng HK2, NH 2024-2025_Khoa: CNTT (đợt 02) + K.XD-NL (đợt 01)</t>
  </si>
  <si>
    <t>- Phát sinh tăng 125.185.000 đồng, do 1 học kỳ chi 1 lần cho giảng viên.</t>
  </si>
  <si>
    <t>Tiền công thỉnh giảng HK2, NH 2024-2025_ Khoa: CNTT (đợt 02)</t>
  </si>
  <si>
    <t>Tiền công thỉnh giảng HK2, NH 2024-2025_ Khoa: XD-NL (đợt 01)</t>
  </si>
  <si>
    <t>(Kèm theo Ủy nhiệm chi số: 3716/187 ngày 07 tháng 07 năm 2025)</t>
  </si>
  <si>
    <t>I. Nội dung đề nghị thanh toán: Tiền công thỉnh giảng HK2, NH 2024-2025_Khoa: DL-KS (đợt 01) + K.KHCB (đợt 06)</t>
  </si>
  <si>
    <t>Tiền công thỉnh giảng HK2, NH 2024-2025_ Khoa: KHCB (đợt 06)</t>
  </si>
  <si>
    <t>Đồng Công Tạo</t>
  </si>
  <si>
    <t>Nguyễn Lâm Quỳnh My</t>
  </si>
  <si>
    <t>0962370131</t>
  </si>
  <si>
    <t>Vietinbank,
PGD Phan Văn Trị</t>
  </si>
  <si>
    <t>Bùi Ngọc Thịnh</t>
  </si>
  <si>
    <t>060317356113</t>
  </si>
  <si>
    <t>Lê Thị Thúy Tiên</t>
  </si>
  <si>
    <t>060791940055</t>
  </si>
  <si>
    <t>Nguyễn Thị Quỳnh Trang</t>
  </si>
  <si>
    <t>6320215022457</t>
  </si>
  <si>
    <t>Agribank, CN Tây Sài Gòn</t>
  </si>
  <si>
    <t>0109015041</t>
  </si>
  <si>
    <t>Vikkibank, CN Quận 8</t>
  </si>
  <si>
    <t>Nguyễn Thị Huyền</t>
  </si>
  <si>
    <t>Huỳnh Hoàng Duyệt</t>
  </si>
  <si>
    <t>Nguyễn Thị Mai</t>
  </si>
  <si>
    <t>060310839550</t>
  </si>
  <si>
    <t>Nguyễn Thị Bốn</t>
  </si>
  <si>
    <t>1610215014008</t>
  </si>
  <si>
    <t>Trần Thị Tuyết Anh</t>
  </si>
  <si>
    <t>0389962639</t>
  </si>
  <si>
    <t>Hoàng Thị Trang</t>
  </si>
  <si>
    <t>060286835182</t>
  </si>
  <si>
    <t>- Phát sinh tăng 142.570.000 đồng, do 1 học kỳ chi 1 lần cho giảng viên.</t>
  </si>
  <si>
    <t>Tiền công thỉnh giảng HK2, NH 2024-2025_ Khoa: DL-KS (đợt 01)</t>
  </si>
  <si>
    <t>Q. Hiệu trưởng</t>
  </si>
  <si>
    <t>(Kèm theo Ủy nhiệm chi số: 3716/186 ngày 08 tháng 07 năm 2025)</t>
  </si>
  <si>
    <t>(Kèm theo Ủy nhiệm chi số: 3716/192 ngày 15 tháng 07 năm 2025)</t>
  </si>
  <si>
    <t>I. Nội dung đề nghị thanh toán: Tiền công thỉnh giảng HK2, NH 2024-2025_Khoa: CNTT (đợt 03) + K.KHCB</t>
  </si>
  <si>
    <t>Tiền công thỉnh giảng HK2, NH 2024-2025_ Khoa: CNTT (đợt 03)</t>
  </si>
  <si>
    <t>Tiền công thỉnh giảng HK2, NH 2024-2025_ Khoa: KHCB</t>
  </si>
  <si>
    <t>ACB, PGD Phước Bình</t>
  </si>
  <si>
    <t>Trần Thị Thuỳ Liên</t>
  </si>
  <si>
    <t>1390284804</t>
  </si>
  <si>
    <t>BIDV, CN Quận 3</t>
  </si>
  <si>
    <t>Seabank, CN Tân Bình</t>
  </si>
  <si>
    <t>Huỳnh Tấn Phong</t>
  </si>
  <si>
    <t>1919980801</t>
  </si>
  <si>
    <t>Techcombank, PGD Nguyễn Oanh</t>
  </si>
  <si>
    <t>Trần Nguyên Tùng</t>
  </si>
  <si>
    <t>03592708101</t>
  </si>
  <si>
    <t>TPBank , CN Cần Thơ</t>
  </si>
  <si>
    <t>Dương Hữu Trọng</t>
  </si>
  <si>
    <t>7410205127817</t>
  </si>
  <si>
    <t>Agribank - CN Long Hữu</t>
  </si>
  <si>
    <t>- Phát sinh tăng 156.407.500 đồng, do 1 học kỳ chi 1 lần cho giảng viên.</t>
  </si>
  <si>
    <t>(Kèm theo Ủy nhiệm chi số: 3716/200 ngày 22 tháng 07 năm 2025)</t>
  </si>
  <si>
    <t>I. Nội dung đề nghị thanh toán: Tiền công thỉnh giảng HK2, NH 2024-2025_Khoa: Du lịch - Khách sạn (Đợt 2)</t>
  </si>
  <si>
    <t xml:space="preserve"> Vietcombank
CN Tp.HCM</t>
  </si>
  <si>
    <t xml:space="preserve"> Sacombank </t>
  </si>
  <si>
    <t xml:space="preserve"> BIDV
CN Phú Mỹ Hưng</t>
  </si>
  <si>
    <t>Nguyễn Thị Kim Liên</t>
  </si>
  <si>
    <t xml:space="preserve"> ACB
CN Phan Văn Trị</t>
  </si>
  <si>
    <t>Võ Đồng Khanh</t>
  </si>
  <si>
    <t>Nguyễn Trần Thành Vinh</t>
  </si>
  <si>
    <t>Vikkibank
CN Quận 8</t>
  </si>
  <si>
    <t>Nguỵ Lệ Hồng</t>
  </si>
  <si>
    <t>0107612605</t>
  </si>
  <si>
    <t>Vikkibank
CN Quận 10</t>
  </si>
  <si>
    <t>Lý Liệt Thanh</t>
  </si>
  <si>
    <t>Trương Nguyễn Hồng Châu</t>
  </si>
  <si>
    <t>0909921901</t>
  </si>
  <si>
    <t>Nguyễn Trần Thị Hoàng Oanh</t>
  </si>
  <si>
    <t>6140205205128</t>
  </si>
  <si>
    <t xml:space="preserve"> Agribank
CN Hóc Môn</t>
  </si>
  <si>
    <t>Ngày       tháng 7 năm 2025</t>
  </si>
  <si>
    <t>- Phát sinh tăng 117.225.000 đồng, do 1 học kỳ chi 1 lần cho giảng viên.</t>
  </si>
  <si>
    <r>
      <t xml:space="preserve">Tiền công lao đông theo hợp đồng 
</t>
    </r>
    <r>
      <rPr>
        <b/>
        <i/>
        <sz val="11"/>
        <color theme="1"/>
        <rFont val="Times New Roman"/>
        <family val="1"/>
      </rPr>
      <t>Tiền công thỉnh giảng HK2, NH 2024-2025 Khoa: DL-KS (Đợt 2)</t>
    </r>
  </si>
  <si>
    <t>Q.Hiệu trưởng</t>
  </si>
  <si>
    <t>(Kèm theo Ủy nhiệm chi số: 3716/203 ngày 22 tháng 07 năm 2025)</t>
  </si>
  <si>
    <t>I. Nội dung đề nghị thanh toán: Tiền công thỉnh giảng HK2, NH 2024-2025_Khoa: Kinh tế (Đợt 3)</t>
  </si>
  <si>
    <r>
      <t xml:space="preserve">Tiền công lao đông theo hợp đồng 
</t>
    </r>
    <r>
      <rPr>
        <b/>
        <i/>
        <sz val="11"/>
        <color theme="1"/>
        <rFont val="Times New Roman"/>
        <family val="1"/>
      </rPr>
      <t>Tiền công thỉnh giảng HK2, NH 2024-2025 Khoa: Kinh tế (Đợt 3)</t>
    </r>
  </si>
  <si>
    <t>Đinh Thị Thúy Ái</t>
  </si>
  <si>
    <t>189593608</t>
  </si>
  <si>
    <t>VP Bank, CN TP. HCM.</t>
  </si>
  <si>
    <t>Trần Thị Thúy An</t>
  </si>
  <si>
    <t>Vietcombank, CN HCM</t>
  </si>
  <si>
    <t>Nguyễn Thị Ngọc Điệp</t>
  </si>
  <si>
    <t>060328194204</t>
  </si>
  <si>
    <t>060310836901</t>
  </si>
  <si>
    <t>36156467</t>
  </si>
  <si>
    <t>ACB, CN Tân Bình</t>
  </si>
  <si>
    <t>1600205103097</t>
  </si>
  <si>
    <t>Agribank, CN Sài Gòn.</t>
  </si>
  <si>
    <t>Trần Thị Quỳnh Nga</t>
  </si>
  <si>
    <t>18010000819387</t>
  </si>
  <si>
    <t>BIDV, PGD Phú Lâm</t>
  </si>
  <si>
    <t>- Phát sinh tăng 96.600.000 đồng, do 1 học kỳ chi 1 lần cho giảng viên.</t>
  </si>
  <si>
    <t>(Kèm theo Ủy nhiệm chi số: 3716/208 ngày 25 tháng 07 năm 2025)</t>
  </si>
  <si>
    <t>I. Nội dung đề nghị thanh toán: Tiền công thỉnh giảng HK2, NH 2024-2025_Khoa: Ngoại ngữ (Đợt 01)</t>
  </si>
  <si>
    <r>
      <t xml:space="preserve">Tiền công lao đông theo hợp đồng 
</t>
    </r>
    <r>
      <rPr>
        <b/>
        <i/>
        <sz val="11"/>
        <color theme="1"/>
        <rFont val="Times New Roman"/>
        <family val="1"/>
      </rPr>
      <t>Tiền công thỉnh giảng HK2, NH 2024-2025 Khoa: Ngoại ngữ (Đợt 1)</t>
    </r>
  </si>
  <si>
    <t>Phan Kim  Yến</t>
  </si>
  <si>
    <t>Lê Thị Yến  Nhi</t>
  </si>
  <si>
    <t>0764126512</t>
  </si>
  <si>
    <t>Nguyễn Ngô Thanh Vy</t>
  </si>
  <si>
    <t>9909253767</t>
  </si>
  <si>
    <t>Vietcombank, PGD Saigon Pearl</t>
  </si>
  <si>
    <t>Nguyễn Thị Tuyết Vân</t>
  </si>
  <si>
    <t>109869478570</t>
  </si>
  <si>
    <t>Vietinbank - Chi nhánh 7</t>
  </si>
  <si>
    <t>- Phát sinh tăng 100.895.000 đồng, do 1 học kỳ chi 1 lần cho giảng viên.</t>
  </si>
  <si>
    <t>(Kèm theo Ủy nhiệm chi số: 3716/209 ngày 25 tháng 07 năm 2025)</t>
  </si>
  <si>
    <r>
      <t xml:space="preserve">Tiền phụ cấp và trợ cấp khác
</t>
    </r>
    <r>
      <rPr>
        <i/>
        <sz val="11"/>
        <color theme="1"/>
        <rFont val="Times New Roman"/>
        <family val="1"/>
      </rPr>
      <t>Hỗ trợ tiền điện thoại NH 2024-2025 cho GV Cố vấn học tập các lớp hệ Trung cấp khoá 22T4, 23T4, 24T4</t>
    </r>
  </si>
  <si>
    <t>I. Nội dung đề nghị thanh toán: Hỗ trợ tiền điện thoại NH 2024-2025 cho GV Cố vấn học tập các lớp hệ Trung cấp khoá 22T4, 23T4, 24T4</t>
  </si>
  <si>
    <t>Nguyễn Thị Xuân Chinh</t>
  </si>
  <si>
    <t>060312730009</t>
  </si>
  <si>
    <t>Dương Minh Chung</t>
  </si>
  <si>
    <t>060278308981</t>
  </si>
  <si>
    <t>Nguyễn Tiến Dũng</t>
  </si>
  <si>
    <t>060310990038</t>
  </si>
  <si>
    <t>Nguyễn Thanh Giang</t>
  </si>
  <si>
    <t>060278309609</t>
  </si>
  <si>
    <t>Nguyễn Duy Hải</t>
  </si>
  <si>
    <t>060278705989</t>
  </si>
  <si>
    <t>Dương Thị Hồng</t>
  </si>
  <si>
    <t>060278709471</t>
  </si>
  <si>
    <t>Trần Thị Hương</t>
  </si>
  <si>
    <t>060311210451</t>
  </si>
  <si>
    <t>Đỗ Thị Phương Khanh</t>
  </si>
  <si>
    <t>060278335812</t>
  </si>
  <si>
    <t>Nguyễn Thanh Vĩnh Phúc</t>
  </si>
  <si>
    <t>060278316192</t>
  </si>
  <si>
    <t>Nguyễn Ngọc Quỳnh</t>
  </si>
  <si>
    <t>060278314742</t>
  </si>
  <si>
    <t>Võ Hoài Sơn</t>
  </si>
  <si>
    <t>060310902929</t>
  </si>
  <si>
    <t>Nguyễn Duy Tân</t>
  </si>
  <si>
    <t>060310669035</t>
  </si>
  <si>
    <t>Trần Minh Thông</t>
  </si>
  <si>
    <t>060278696947</t>
  </si>
  <si>
    <t>Đỗ Thị Hải Yến</t>
  </si>
  <si>
    <t>060278697900</t>
  </si>
  <si>
    <t>Nguyễn Sanh Cường</t>
  </si>
  <si>
    <t>060280270884</t>
  </si>
  <si>
    <t>Đặng Ngọc Đoàn</t>
  </si>
  <si>
    <t>060278318101</t>
  </si>
  <si>
    <t>Nguyễn Văn Đôn</t>
  </si>
  <si>
    <t>060278678701</t>
  </si>
  <si>
    <t>Huỳnh Quốc Dũng</t>
  </si>
  <si>
    <t>060278694601</t>
  </si>
  <si>
    <t>Trần Việt Khánh</t>
  </si>
  <si>
    <t>060278317105</t>
  </si>
  <si>
    <t>Vũ Thị Thái Linh</t>
  </si>
  <si>
    <t>060278679910</t>
  </si>
  <si>
    <t>Nguyễn Duy Lộc</t>
  </si>
  <si>
    <t>060310937668</t>
  </si>
  <si>
    <t>Nguyễn Văn Minh</t>
  </si>
  <si>
    <t>060278313916</t>
  </si>
  <si>
    <t>Lê Quý Hưng Quốc</t>
  </si>
  <si>
    <t>060278695436</t>
  </si>
  <si>
    <t>Nguyễn Thị Khánh Thư</t>
  </si>
  <si>
    <t>060278696483</t>
  </si>
  <si>
    <t>Mai Chiếm Tuấn</t>
  </si>
  <si>
    <t>060278317024</t>
  </si>
  <si>
    <t>Nguyễn Ngọc Tuyên</t>
  </si>
  <si>
    <t>060310839437</t>
  </si>
  <si>
    <t>Đỗ Tuấn Việt</t>
  </si>
  <si>
    <t>060278335448</t>
  </si>
  <si>
    <t>Trần Vĩnh Xuyên</t>
  </si>
  <si>
    <t>060278317083</t>
  </si>
  <si>
    <t>Vũ Hạnh Chiêu</t>
  </si>
  <si>
    <t>060284970139</t>
  </si>
  <si>
    <t>Ngô Phong Cường</t>
  </si>
  <si>
    <t>060282990612</t>
  </si>
  <si>
    <t>Nguyễn Thị Ngọc Hiền</t>
  </si>
  <si>
    <t>060284382911</t>
  </si>
  <si>
    <t>Phan Thanh Hoàng</t>
  </si>
  <si>
    <t>060311236302</t>
  </si>
  <si>
    <t>Nguyễn Thùy Linh</t>
  </si>
  <si>
    <t>060285040909</t>
  </si>
  <si>
    <t>Trần Giang Nam</t>
  </si>
  <si>
    <t>060285317331</t>
  </si>
  <si>
    <t>Trần Công Tiến</t>
  </si>
  <si>
    <t>060282653578</t>
  </si>
  <si>
    <t>Trần Hiếu Trinh</t>
  </si>
  <si>
    <t>060310836101</t>
  </si>
  <si>
    <t>Nguyễn Văn Yên</t>
  </si>
  <si>
    <t>060282653020</t>
  </si>
  <si>
    <t>Nguyễn Hữu Lương</t>
  </si>
  <si>
    <t>060278678663</t>
  </si>
  <si>
    <t>Nguyễn Hữu Mạnh</t>
  </si>
  <si>
    <t>060284959887</t>
  </si>
  <si>
    <t>Trần Thế Sơn</t>
  </si>
  <si>
    <t>060283491751</t>
  </si>
  <si>
    <t>Nguyễn Lương Tâm</t>
  </si>
  <si>
    <t>060283572717</t>
  </si>
  <si>
    <t>Lý Văn Trung</t>
  </si>
  <si>
    <t>060283584774</t>
  </si>
  <si>
    <t>Nguyễn Hoàng Vinh</t>
  </si>
  <si>
    <t>060284984687</t>
  </si>
  <si>
    <t>Trần Văn Đông</t>
  </si>
  <si>
    <t>060284957191</t>
  </si>
  <si>
    <t>Võ Đắc Thịnh</t>
  </si>
  <si>
    <t>060283572903</t>
  </si>
  <si>
    <t>Hồ Gia Bảo</t>
  </si>
  <si>
    <t>060278701061</t>
  </si>
  <si>
    <t>Võ Thị Kim Thư</t>
  </si>
  <si>
    <t>060289551851</t>
  </si>
  <si>
    <t>Phạm Thị Thanh Thúy</t>
  </si>
  <si>
    <t>060310839461</t>
  </si>
  <si>
    <t>Đinh Thị Trâm</t>
  </si>
  <si>
    <t>060310902961</t>
  </si>
  <si>
    <t>Lữ Xuân Trang</t>
  </si>
  <si>
    <t>060282998461</t>
  </si>
  <si>
    <t>Ngô Thanh Điền</t>
  </si>
  <si>
    <t>060278335715</t>
  </si>
  <si>
    <t>Nguyễn Văn Đông</t>
  </si>
  <si>
    <t>060278309455</t>
  </si>
  <si>
    <t>Nguyễn Phương Hà</t>
  </si>
  <si>
    <t>060278309730</t>
  </si>
  <si>
    <t>Nguyễn Văn Hậu</t>
  </si>
  <si>
    <t>060066980629</t>
  </si>
  <si>
    <t>Giang Phi Hùng</t>
  </si>
  <si>
    <t>060278313401</t>
  </si>
  <si>
    <t>Dương Đức Kiên</t>
  </si>
  <si>
    <t>060278705156</t>
  </si>
  <si>
    <t>Hà Như Mai</t>
  </si>
  <si>
    <t>060278311948</t>
  </si>
  <si>
    <t>Phạm Thị Thu Nga</t>
  </si>
  <si>
    <t>060278695541</t>
  </si>
  <si>
    <t>Nguyễn Thị Nhuận</t>
  </si>
  <si>
    <t>060278830384</t>
  </si>
  <si>
    <t>Nguyễn Phú Tân</t>
  </si>
  <si>
    <t>060310649239</t>
  </si>
  <si>
    <t>Nguyễn Thị Cẩm Thạch</t>
  </si>
  <si>
    <t>060983403300</t>
  </si>
  <si>
    <t>Nguyễn Thị Thủy</t>
  </si>
  <si>
    <t>060278713299</t>
  </si>
  <si>
    <t>Đặng Thị Kiến Trúc</t>
  </si>
  <si>
    <t>060278312057</t>
  </si>
  <si>
    <t>Nguyễn Thanh Tú</t>
  </si>
  <si>
    <t>060278675771</t>
  </si>
  <si>
    <t>Trần Thị Ánh Tuyết</t>
  </si>
  <si>
    <t>060278315870</t>
  </si>
  <si>
    <t>Trịnh Khắc Vũ</t>
  </si>
  <si>
    <t>060310649891</t>
  </si>
  <si>
    <t>Trần Thị Ngọc Dung</t>
  </si>
  <si>
    <t>060284970368</t>
  </si>
  <si>
    <t>Cao Xuân Giang</t>
  </si>
  <si>
    <t>060282332496</t>
  </si>
  <si>
    <t>Nguyễn Thị Thanh Hòa</t>
  </si>
  <si>
    <t>060288333087</t>
  </si>
  <si>
    <t>Huỳnh Kim Liên</t>
  </si>
  <si>
    <t>060310902848</t>
  </si>
  <si>
    <t>Lê Hồng Ngọc My</t>
  </si>
  <si>
    <t>060310902899</t>
  </si>
  <si>
    <t>Lê Thị Thu Thảo</t>
  </si>
  <si>
    <t>060285316750</t>
  </si>
  <si>
    <t>Lưu Thị Thúy</t>
  </si>
  <si>
    <t>0964387979</t>
  </si>
  <si>
    <t>Nguyễn Thị Minh Thùy</t>
  </si>
  <si>
    <t>060280833978</t>
  </si>
  <si>
    <t>Nguyễn Mỹ Tiên</t>
  </si>
  <si>
    <t>060292764963</t>
  </si>
  <si>
    <t>Nguyễn Thị Dinh</t>
  </si>
  <si>
    <t>060310879587</t>
  </si>
  <si>
    <t>Lê Thị Mai Hường</t>
  </si>
  <si>
    <t>060310885870</t>
  </si>
  <si>
    <t>Trần Văn Lượng</t>
  </si>
  <si>
    <t>060286397878</t>
  </si>
  <si>
    <t>060286473272</t>
  </si>
  <si>
    <t>Đỗ Thị Thơm</t>
  </si>
  <si>
    <t>060290176894</t>
  </si>
  <si>
    <t>Trần Thị Hồng Thu</t>
  </si>
  <si>
    <t>060286416481</t>
  </si>
  <si>
    <t>Phan Thị Thùy Trang</t>
  </si>
  <si>
    <t>060310886079</t>
  </si>
  <si>
    <t>Lê Thị Hồng Vân</t>
  </si>
  <si>
    <t>060286400178</t>
  </si>
  <si>
    <t>Phạm Thị Vinh</t>
  </si>
  <si>
    <t>060286597842</t>
  </si>
  <si>
    <t>Nguyễn Bạch Cẩm Dung</t>
  </si>
  <si>
    <t>0901332377</t>
  </si>
  <si>
    <t>Nguyễn Thị Hiền</t>
  </si>
  <si>
    <t>060928978968</t>
  </si>
  <si>
    <t>Bùi Thị Ngọc Sương</t>
  </si>
  <si>
    <t>060311001461</t>
  </si>
  <si>
    <t>Trần Hồng Thảo</t>
  </si>
  <si>
    <t>060311272929</t>
  </si>
  <si>
    <t>Nguyễn Thiện Bình</t>
  </si>
  <si>
    <t>060278308580</t>
  </si>
  <si>
    <t>Lê Thu Hà</t>
  </si>
  <si>
    <t>060311486686</t>
  </si>
  <si>
    <t>Võ Thị Hồng Lan</t>
  </si>
  <si>
    <t>060278713272</t>
  </si>
  <si>
    <t>Nguyễn Thị Thu Tâm</t>
  </si>
  <si>
    <t>060311078251</t>
  </si>
  <si>
    <t>Ôn Thị Ngọc Thảo</t>
  </si>
  <si>
    <t>0934145656</t>
  </si>
  <si>
    <t>Vương Thanh Thủy</t>
  </si>
  <si>
    <t>060278675273</t>
  </si>
  <si>
    <t>Lê Nguyễn Mỹ Trâm</t>
  </si>
  <si>
    <t>060278315706</t>
  </si>
  <si>
    <t>Trần Thanh Trúc</t>
  </si>
  <si>
    <t>060278002457</t>
  </si>
  <si>
    <t>Nguyễn Huỳnh Khánh Vy</t>
  </si>
  <si>
    <t>0935112914</t>
  </si>
  <si>
    <t>Đặng Thế Huân</t>
  </si>
  <si>
    <t>060310828321</t>
  </si>
  <si>
    <t>Trần Đình Khoa</t>
  </si>
  <si>
    <t>060908819603</t>
  </si>
  <si>
    <t>Trình Minh Phong</t>
  </si>
  <si>
    <t>060310393242</t>
  </si>
  <si>
    <t>Đỗ Trọng Quý</t>
  </si>
  <si>
    <t>060310838759</t>
  </si>
  <si>
    <t>Nguyễn Vũ Xuân Thì</t>
  </si>
  <si>
    <t>060311005351</t>
  </si>
  <si>
    <t>Trần Ngọc Tuấn</t>
  </si>
  <si>
    <t>060310837280</t>
  </si>
  <si>
    <t>Nguyễn Thị Nhung</t>
  </si>
  <si>
    <t>060311390204</t>
  </si>
  <si>
    <t>Thái Thị My Sa</t>
  </si>
  <si>
    <t>060310937927</t>
  </si>
  <si>
    <t>Trương Thị Hồng</t>
  </si>
  <si>
    <t>060278317180</t>
  </si>
  <si>
    <t>- Phát sinh tăng 54.000.000 đồng, do 1 năm học chi 1 lần cho giảng viên.</t>
  </si>
  <si>
    <t>Phạm Huy Hoàng</t>
  </si>
  <si>
    <t>060278335766</t>
  </si>
  <si>
    <t>Nguyễn Tất Thắng</t>
  </si>
  <si>
    <t>060311003553</t>
  </si>
  <si>
    <t>Nguyễn Thị Hải Hà</t>
  </si>
  <si>
    <t>060310832394</t>
  </si>
  <si>
    <t>Nguyễn Thị Thùy</t>
  </si>
  <si>
    <t>060311389516</t>
  </si>
  <si>
    <t>Nguyễn Thị Ngọc Anh</t>
  </si>
  <si>
    <t>060310835830</t>
  </si>
  <si>
    <t>(Kèm theo Ủy nhiệm chi số: 3716/213 ngày 31 tháng 07 năm 2025)</t>
  </si>
  <si>
    <t>I. Nội dung đề nghị thanh toán: Tiền CB-NV các phòng chức năng kiêm nhiệm công tác cố vấn học tập NH 2024-2025</t>
  </si>
  <si>
    <t>- Phát sinh tăng 43.796.000 đồng, do 1 năm học chi 1 lần cho giảng viên.</t>
  </si>
  <si>
    <r>
      <t xml:space="preserve">Tiền phụ cấp và trợ cấp khác
</t>
    </r>
    <r>
      <rPr>
        <i/>
        <sz val="11"/>
        <color theme="1"/>
        <rFont val="Times New Roman"/>
        <family val="1"/>
      </rPr>
      <t>Tiền CB-NV các phòng chức năng kiêm nhiệm công tác cố vấn học tập  NH 2024-2025</t>
    </r>
  </si>
  <si>
    <t>Ngày       tháng 08 năm 2025</t>
  </si>
  <si>
    <t>(Kèm theo Ủy nhiệm chi số: 3716/232 ngày 18 tháng 08 năm 2025)</t>
  </si>
  <si>
    <t>I. Nội dung đề nghị thanh toán: Tiền công thỉnh giảng HK2, NH 2024-2025_K.Ngoại ngữ (đợt 2+3) và Khoa: CNTT (đợt 05)</t>
  </si>
  <si>
    <t>Tiền công thỉnh giảng HK2, NH 2024-2025_ Khoa: CNTT (đợt 05)</t>
  </si>
  <si>
    <t>Tiền công thỉnh giảng HK2, NH 2024-2025_ Khoa: Ngoại ngữ (đợt 02)</t>
  </si>
  <si>
    <t>Tiền công thỉnh giảng HK2, NH 2024-2025_ Khoa: Ngoại ngữ (đợt 03)</t>
  </si>
  <si>
    <t>Trần Nguyễn Minh Khoa</t>
  </si>
  <si>
    <t>6150478820</t>
  </si>
  <si>
    <t>BIDV, CN Tháp Chàm</t>
  </si>
  <si>
    <t>Nguyễn Ngọc Thúy Vi</t>
  </si>
  <si>
    <t>717101707300001</t>
  </si>
  <si>
    <t>Nam Á Bank, CN Tân Thành</t>
  </si>
  <si>
    <t>Cao Thế Nhật</t>
  </si>
  <si>
    <t>060311875577</t>
  </si>
  <si>
    <t>Trần Thị Hải Đăng</t>
  </si>
  <si>
    <t>9021314979510</t>
  </si>
  <si>
    <t>Timo by Ban Viet Bank, CN quận 3</t>
  </si>
  <si>
    <t xml:space="preserve">060317406099 </t>
  </si>
  <si>
    <t>Biện Lý Thảo Trang</t>
  </si>
  <si>
    <t>060313358911</t>
  </si>
  <si>
    <t>Nguyễn Thanh Hiền</t>
  </si>
  <si>
    <t>7350723446</t>
  </si>
  <si>
    <t>BIDV, CN Trà Vinh</t>
  </si>
  <si>
    <t>0932635110</t>
  </si>
  <si>
    <t>MB Bank, CN Bình Chánh</t>
  </si>
  <si>
    <t>Võ Thị Lắm</t>
  </si>
  <si>
    <t>0101814591</t>
  </si>
  <si>
    <t>Vikkibank, PGD Nguyễn Văn Nghi</t>
  </si>
  <si>
    <t>- Phát sinh tăng 135.955.000 đồng, do 1 học kỳ chi 1 lần cho giảng viên.</t>
  </si>
  <si>
    <t>(Kèm theo Ủy nhiệm chi số: 3716/261 ngày 11 tháng 09 năm 2025)</t>
  </si>
  <si>
    <t>I. Nội dung đề nghị thanh toán: Tiền công thỉnh giảng HK2, NH 2024-2025_Khoa: Động lực</t>
  </si>
  <si>
    <t>Trương Thại</t>
  </si>
  <si>
    <t>7403215025851</t>
  </si>
  <si>
    <t>- Phát sinh tăng 12.922.500 đồng, do 1 học kỳ chi 1 lần cho giảng viên.</t>
  </si>
  <si>
    <t>Ngày       tháng 9 năm 2025</t>
  </si>
  <si>
    <r>
      <t xml:space="preserve">Tiền công lao đông theo hợp đồng 
</t>
    </r>
    <r>
      <rPr>
        <b/>
        <i/>
        <sz val="10"/>
        <color theme="1"/>
        <rFont val="Times New Roman"/>
        <family val="1"/>
      </rPr>
      <t>Tiền công thỉnh giảng HK2, NH 2024-2025 Khoa: Động lực</t>
    </r>
  </si>
  <si>
    <t xml:space="preserve">Tiền công lao đông theo hợp đồng 
</t>
  </si>
  <si>
    <t>I. Nội dung đề nghị thanh toán: Tiền công thỉnh giảng HK2, NH 2024-2025_Khoa: LLCT, CNTT (đợt 6)</t>
  </si>
  <si>
    <t>Tiền công thỉnh giảng HK2, NH 2024-2025 Khoa: LLCT</t>
  </si>
  <si>
    <t>Tiền công thỉnh giảng HK2, NH 2024-2025 Khoa: CNTT (Đợt 6)</t>
  </si>
  <si>
    <t>Võ Hoàng Qui</t>
  </si>
  <si>
    <t>7401215013337</t>
  </si>
  <si>
    <t>(Kèm theo Ủy nhiệm chi số: 3716/281 ngày 26 tháng 09 năm 2025)</t>
  </si>
  <si>
    <t>- Phát sinh tăng 10.425.000 đồng, do 1 học kỳ chi 1 lần cho giảng viên.</t>
  </si>
  <si>
    <t>Ngày       tháng 10 năm 2025</t>
  </si>
  <si>
    <t>Vũ Quang Khải</t>
  </si>
  <si>
    <t>060278708686</t>
  </si>
  <si>
    <t>Vũ Đức Pháp</t>
  </si>
  <si>
    <t>060278708181</t>
  </si>
  <si>
    <t>Nguyễn Khắc Huy</t>
  </si>
  <si>
    <t>060278313576</t>
  </si>
  <si>
    <t>Đinh Đồng Hiệp</t>
  </si>
  <si>
    <t>060311390425</t>
  </si>
  <si>
    <t>Hoàng Văn Viết</t>
  </si>
  <si>
    <t>060310963766</t>
  </si>
  <si>
    <t>Nguyễn Thanh Dũng</t>
  </si>
  <si>
    <t>060310964452</t>
  </si>
  <si>
    <t>Phan Văn Hòa</t>
  </si>
  <si>
    <t>060310836438</t>
  </si>
  <si>
    <t>Võ Anh Hào</t>
  </si>
  <si>
    <t>060310937791</t>
  </si>
  <si>
    <t>Đặng Thái Sơn</t>
  </si>
  <si>
    <t>060284970813</t>
  </si>
  <si>
    <t>Giang Văn Tiến</t>
  </si>
  <si>
    <t>060283546228</t>
  </si>
  <si>
    <t>Hà Quốc Bảo</t>
  </si>
  <si>
    <t>060284984725</t>
  </si>
  <si>
    <t>Hoàng Phúc Bảo</t>
  </si>
  <si>
    <t>060283572970</t>
  </si>
  <si>
    <t>Hồ Văn Hóa</t>
  </si>
  <si>
    <t>060284960486</t>
  </si>
  <si>
    <t>Huỳnh Đình Văn</t>
  </si>
  <si>
    <t>060197924333</t>
  </si>
  <si>
    <t>Kiều Trung Tín</t>
  </si>
  <si>
    <t>060284969351</t>
  </si>
  <si>
    <t>Nguyễn Minh Thái</t>
  </si>
  <si>
    <t>060256711888</t>
  </si>
  <si>
    <t>Nguyễn Thái Bình</t>
  </si>
  <si>
    <t>060283490605</t>
  </si>
  <si>
    <t>Nguyễn Thành Đức</t>
  </si>
  <si>
    <t>060284961040</t>
  </si>
  <si>
    <t>Nguyễn Thanh Hùng</t>
  </si>
  <si>
    <t>060284970600</t>
  </si>
  <si>
    <t>Phan Anh Tuấn Kiệt</t>
  </si>
  <si>
    <t>060283490818</t>
  </si>
  <si>
    <t>Trần Quốc Duy</t>
  </si>
  <si>
    <t>060283491032</t>
  </si>
  <si>
    <t>Triệu Phú Nguyên</t>
  </si>
  <si>
    <t>060284969947</t>
  </si>
  <si>
    <t>Tiền công thỉnh giảng HK1+2, NH 2024-2025_ Khoa: Cơ khí</t>
  </si>
  <si>
    <t>Tiền công thỉnh giảng HK1+2, NH 2024-2025_ Khoa: Xây dựng - Nhiệt lạnh</t>
  </si>
  <si>
    <t>Tiền công thỉnh giảng HK1+2, NH 2024-2025_ Khoa: Động lực</t>
  </si>
  <si>
    <t>- Phát sinh tăng 668.277.500 đồng, do 1 năm học chi 1 lần cho giảng viên.</t>
  </si>
  <si>
    <t>I. Nội dung đề nghị thanh toán: Tiền công thỉnh giảng HK1+2, NH 2024-2025_K. Cơ khí, Xây dựng - Nhiệt lạnh, Động lực</t>
  </si>
  <si>
    <t>(Kèm theo Ủy nhiệm chi số: 3716/338 ngày 30 tháng 10 năm 2025)</t>
  </si>
  <si>
    <r>
      <t xml:space="preserve">  Tài khoản dự toán: </t>
    </r>
    <r>
      <rPr>
        <b/>
        <sz val="10.5"/>
        <rFont val="Wingdings 2"/>
        <family val="1"/>
        <charset val="2"/>
      </rPr>
      <t>£</t>
    </r>
    <r>
      <rPr>
        <b/>
        <sz val="10.5"/>
        <rFont val="Times New Roman"/>
        <family val="1"/>
      </rPr>
      <t xml:space="preserve">              Tài khoản tiền gửi: </t>
    </r>
    <r>
      <rPr>
        <b/>
        <sz val="10.5"/>
        <rFont val="Wingdings 2"/>
        <family val="1"/>
        <charset val="2"/>
      </rPr>
      <t>S</t>
    </r>
  </si>
  <si>
    <t xml:space="preserve">          Nguyễn Kính</t>
  </si>
  <si>
    <t xml:space="preserve">           Kế toán trưởng</t>
  </si>
  <si>
    <t>I. Nội dung đề nghị thanh toán: Tiền công thỉnh giảng HK2, NH 2024-2025_K. Giáo dục đại cương, Kinh tế</t>
  </si>
  <si>
    <t>Tiền công thỉnh giảng HK2, NH 2024-2025_ Khoa: Giáo dục đại cương</t>
  </si>
  <si>
    <t>Tiền công thỉnh giảng HK2, NH 2024-2025_ Khoa: Kinh tế</t>
  </si>
  <si>
    <t>Biện Chứng Học</t>
  </si>
  <si>
    <t>0251001647954</t>
  </si>
  <si>
    <t>Lìu Cẩm Bình</t>
  </si>
  <si>
    <t>1030879131</t>
  </si>
  <si>
    <t>MB bank</t>
  </si>
  <si>
    <t>Ngày       tháng 11 năm 2025</t>
  </si>
  <si>
    <t>(Kèm theo Ủy nhiệm chi số: 3716/348 ngày 07 tháng 11 năm 2025)</t>
  </si>
  <si>
    <t>- Phát sinh tăng 78.750.000 đồng, do 1 học kỳ chi 1 lần cho giảng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</si>
</sst>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_(* #,##0_);_(* \(#,##0\);_(* &quot;-&quot;_);_(@_)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color theme="1"/>
      <name val="Calibri"/>
      <family val="2"/>
    </font>
    <font>
      <b/>
      <sz val="11"/>
      <name val="Wingdings"/>
      <charset val="2"/>
    </font>
    <font>
      <b/>
      <sz val="11"/>
      <name val="Times New Roman"/>
      <family val="1"/>
    </font>
    <font>
      <b/>
      <sz val="11"/>
      <color indexed="8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sz val="11"/>
      <color indexed="8"/>
      <name val="Times New Roman"/>
      <family val="1"/>
    </font>
    <font>
      <b/>
      <i/>
      <sz val="11"/>
      <color theme="1"/>
      <name val="Times New Roman"/>
      <family val="1"/>
      <charset val="163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1"/>
      <name val="Wingdings 2"/>
      <family val="1"/>
      <charset val="2"/>
    </font>
    <font>
      <sz val="11"/>
      <name val="Times New Roman"/>
      <family val="1"/>
    </font>
    <font>
      <b/>
      <i/>
      <sz val="11"/>
      <color theme="1"/>
      <name val="Times New Roman"/>
      <family val="1"/>
    </font>
    <font>
      <sz val="10.5"/>
      <color theme="1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"/>
      <name val="Wingdings 2"/>
      <family val="1"/>
      <charset val="2"/>
    </font>
    <font>
      <b/>
      <sz val="10"/>
      <name val="Times New Roman"/>
      <family val="1"/>
    </font>
    <font>
      <b/>
      <sz val="10"/>
      <color indexed="8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b/>
      <i/>
      <sz val="10"/>
      <color theme="1"/>
      <name val="Times New Roman"/>
      <family val="1"/>
    </font>
    <font>
      <b/>
      <i/>
      <sz val="10"/>
      <color theme="1"/>
      <name val="Times New Roman"/>
      <family val="1"/>
      <charset val="163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Wingdings 2"/>
      <family val="1"/>
      <charset val="2"/>
    </font>
    <font>
      <b/>
      <sz val="12"/>
      <name val="Times New Roman"/>
      <family val="1"/>
    </font>
    <font>
      <b/>
      <sz val="12"/>
      <color indexed="8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b/>
      <i/>
      <sz val="12"/>
      <color theme="1"/>
      <name val="Times New Roman"/>
      <family val="1"/>
    </font>
    <font>
      <b/>
      <sz val="10.5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.5"/>
      <name val="Times New Roman"/>
      <family val="1"/>
      <charset val="163"/>
    </font>
    <font>
      <b/>
      <sz val="10.5"/>
      <name val="Wingdings 2"/>
      <family val="1"/>
      <charset val="2"/>
    </font>
    <font>
      <b/>
      <sz val="10.5"/>
      <name val="Times New Roman"/>
      <family val="1"/>
    </font>
    <font>
      <b/>
      <sz val="10.5"/>
      <color indexed="8"/>
      <name val="Times New Roman"/>
      <family val="1"/>
      <charset val="163"/>
    </font>
    <font>
      <i/>
      <sz val="10.5"/>
      <color theme="1"/>
      <name val="Times New Roman"/>
      <family val="1"/>
      <charset val="163"/>
    </font>
    <font>
      <b/>
      <i/>
      <sz val="10.5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1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5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4" fontId="6" fillId="0" borderId="0" xfId="2" applyNumberFormat="1" applyFont="1" applyAlignment="1">
      <alignment vertical="center"/>
    </xf>
    <xf numFmtId="14" fontId="6" fillId="0" borderId="0" xfId="2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1" fillId="2" borderId="1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5" fontId="2" fillId="2" borderId="3" xfId="1" applyNumberFormat="1" applyFont="1" applyFill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horizontal="left" vertical="center" wrapText="1"/>
    </xf>
    <xf numFmtId="165" fontId="13" fillId="2" borderId="3" xfId="1" applyNumberFormat="1" applyFont="1" applyFill="1" applyBorder="1" applyAlignment="1">
      <alignment horizontal="center" vertical="center" wrapText="1"/>
    </xf>
    <xf numFmtId="165" fontId="2" fillId="2" borderId="3" xfId="1" applyNumberFormat="1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6" fontId="5" fillId="0" borderId="3" xfId="3" quotePrefix="1" applyNumberFormat="1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vertical="center" wrapText="1"/>
    </xf>
    <xf numFmtId="165" fontId="3" fillId="2" borderId="3" xfId="1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167" fontId="2" fillId="2" borderId="3" xfId="0" applyNumberFormat="1" applyFont="1" applyFill="1" applyBorder="1" applyAlignment="1">
      <alignment horizontal="center" vertical="center" wrapText="1"/>
    </xf>
    <xf numFmtId="167" fontId="3" fillId="2" borderId="0" xfId="0" applyNumberFormat="1" applyFont="1" applyFill="1" applyAlignment="1">
      <alignment horizontal="center" vertical="center"/>
    </xf>
    <xf numFmtId="167" fontId="3" fillId="2" borderId="0" xfId="0" applyNumberFormat="1" applyFont="1" applyFill="1"/>
    <xf numFmtId="0" fontId="3" fillId="2" borderId="0" xfId="0" quotePrefix="1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166" fontId="17" fillId="0" borderId="3" xfId="3" quotePrefix="1" applyNumberFormat="1" applyFont="1" applyBorder="1" applyAlignment="1">
      <alignment horizontal="center" vertical="center" wrapText="1"/>
    </xf>
    <xf numFmtId="0" fontId="17" fillId="0" borderId="3" xfId="3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9" fillId="2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166" fontId="20" fillId="0" borderId="3" xfId="3" quotePrefix="1" applyNumberFormat="1" applyFont="1" applyBorder="1" applyAlignment="1">
      <alignment horizontal="center" vertical="center"/>
    </xf>
    <xf numFmtId="0" fontId="20" fillId="0" borderId="3" xfId="3" applyFont="1" applyBorder="1" applyAlignment="1">
      <alignment horizontal="center" vertical="center" wrapText="1"/>
    </xf>
    <xf numFmtId="165" fontId="19" fillId="2" borderId="3" xfId="1" applyNumberFormat="1" applyFont="1" applyFill="1" applyBorder="1" applyAlignment="1">
      <alignment vertical="center" wrapText="1"/>
    </xf>
    <xf numFmtId="165" fontId="19" fillId="2" borderId="3" xfId="1" applyNumberFormat="1" applyFont="1" applyFill="1" applyBorder="1" applyAlignment="1">
      <alignment vertical="center"/>
    </xf>
    <xf numFmtId="0" fontId="19" fillId="2" borderId="3" xfId="0" applyFont="1" applyFill="1" applyBorder="1" applyAlignment="1">
      <alignment vertical="center" wrapText="1"/>
    </xf>
    <xf numFmtId="0" fontId="19" fillId="2" borderId="0" xfId="0" applyFont="1" applyFill="1" applyAlignment="1">
      <alignment vertical="center"/>
    </xf>
    <xf numFmtId="0" fontId="21" fillId="2" borderId="0" xfId="0" applyFont="1" applyFill="1"/>
    <xf numFmtId="0" fontId="22" fillId="2" borderId="0" xfId="0" applyFont="1" applyFill="1"/>
    <xf numFmtId="0" fontId="22" fillId="2" borderId="0" xfId="0" applyFont="1" applyFill="1" applyAlignment="1">
      <alignment horizontal="center"/>
    </xf>
    <xf numFmtId="0" fontId="21" fillId="2" borderId="0" xfId="0" applyFont="1" applyFill="1" applyAlignment="1">
      <alignment vertical="center" wrapText="1"/>
    </xf>
    <xf numFmtId="0" fontId="21" fillId="2" borderId="0" xfId="0" applyFont="1" applyFill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vertical="top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14" fontId="24" fillId="0" borderId="0" xfId="2" applyNumberFormat="1" applyFont="1" applyAlignment="1">
      <alignment vertical="center"/>
    </xf>
    <xf numFmtId="14" fontId="24" fillId="0" borderId="0" xfId="2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0" fontId="28" fillId="2" borderId="1" xfId="0" applyFont="1" applyFill="1" applyBorder="1" applyAlignment="1">
      <alignment horizontal="right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165" fontId="21" fillId="2" borderId="3" xfId="1" applyNumberFormat="1" applyFont="1" applyFill="1" applyBorder="1" applyAlignment="1">
      <alignment horizontal="center" vertical="center" wrapText="1"/>
    </xf>
    <xf numFmtId="165" fontId="22" fillId="2" borderId="3" xfId="1" applyNumberFormat="1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165" fontId="21" fillId="2" borderId="3" xfId="0" applyNumberFormat="1" applyFont="1" applyFill="1" applyBorder="1" applyAlignment="1">
      <alignment horizontal="center" vertical="center" wrapText="1"/>
    </xf>
    <xf numFmtId="165" fontId="22" fillId="2" borderId="3" xfId="1" applyNumberFormat="1" applyFont="1" applyFill="1" applyBorder="1" applyAlignment="1">
      <alignment horizontal="left" vertical="center" wrapText="1"/>
    </xf>
    <xf numFmtId="165" fontId="30" fillId="2" borderId="3" xfId="1" applyNumberFormat="1" applyFont="1" applyFill="1" applyBorder="1" applyAlignment="1">
      <alignment horizontal="center" vertical="center" wrapText="1"/>
    </xf>
    <xf numFmtId="165" fontId="21" fillId="2" borderId="3" xfId="1" applyNumberFormat="1" applyFont="1" applyFill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166" fontId="23" fillId="0" borderId="3" xfId="3" quotePrefix="1" applyNumberFormat="1" applyFont="1" applyBorder="1" applyAlignment="1">
      <alignment horizontal="center" vertical="center"/>
    </xf>
    <xf numFmtId="0" fontId="23" fillId="0" borderId="3" xfId="3" applyFont="1" applyBorder="1" applyAlignment="1">
      <alignment horizontal="center" vertical="center" wrapText="1"/>
    </xf>
    <xf numFmtId="165" fontId="22" fillId="2" borderId="3" xfId="1" applyNumberFormat="1" applyFont="1" applyFill="1" applyBorder="1" applyAlignment="1">
      <alignment vertical="center" wrapText="1"/>
    </xf>
    <xf numFmtId="165" fontId="22" fillId="2" borderId="3" xfId="1" applyNumberFormat="1" applyFont="1" applyFill="1" applyBorder="1" applyAlignment="1">
      <alignment vertical="center"/>
    </xf>
    <xf numFmtId="0" fontId="22" fillId="2" borderId="3" xfId="0" applyFont="1" applyFill="1" applyBorder="1" applyAlignment="1">
      <alignment vertical="center" wrapText="1"/>
    </xf>
    <xf numFmtId="0" fontId="22" fillId="2" borderId="0" xfId="0" applyFont="1" applyFill="1" applyAlignment="1">
      <alignment vertical="center"/>
    </xf>
    <xf numFmtId="167" fontId="21" fillId="2" borderId="3" xfId="0" applyNumberFormat="1" applyFont="1" applyFill="1" applyBorder="1" applyAlignment="1">
      <alignment horizontal="center" vertical="center" wrapText="1"/>
    </xf>
    <xf numFmtId="0" fontId="22" fillId="2" borderId="0" xfId="0" quotePrefix="1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vertical="center" wrapText="1"/>
    </xf>
    <xf numFmtId="0" fontId="28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vertical="center" wrapText="1"/>
    </xf>
    <xf numFmtId="0" fontId="21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166" fontId="23" fillId="0" borderId="3" xfId="3" quotePrefix="1" applyNumberFormat="1" applyFont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2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32" fillId="2" borderId="3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21" fillId="2" borderId="4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0" fontId="2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2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3" fillId="2" borderId="0" xfId="0" applyFont="1" applyFill="1"/>
    <xf numFmtId="0" fontId="34" fillId="2" borderId="0" xfId="0" applyFont="1" applyFill="1"/>
    <xf numFmtId="0" fontId="34" fillId="2" borderId="0" xfId="0" applyFont="1" applyFill="1" applyAlignment="1">
      <alignment horizontal="center"/>
    </xf>
    <xf numFmtId="0" fontId="33" fillId="2" borderId="0" xfId="0" applyFont="1" applyFill="1" applyAlignment="1">
      <alignment vertical="center" wrapText="1"/>
    </xf>
    <xf numFmtId="0" fontId="33" fillId="2" borderId="0" xfId="0" applyFont="1" applyFill="1" applyAlignment="1">
      <alignment vertical="center"/>
    </xf>
    <xf numFmtId="0" fontId="34" fillId="2" borderId="0" xfId="0" applyFont="1" applyFill="1" applyAlignment="1">
      <alignment horizontal="center" vertical="center"/>
    </xf>
    <xf numFmtId="0" fontId="34" fillId="2" borderId="0" xfId="0" applyFont="1" applyFill="1" applyAlignment="1">
      <alignment vertical="top" wrapText="1"/>
    </xf>
    <xf numFmtId="0" fontId="34" fillId="2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14" fontId="36" fillId="0" borderId="0" xfId="2" applyNumberFormat="1" applyFont="1" applyAlignment="1">
      <alignment vertical="center"/>
    </xf>
    <xf numFmtId="14" fontId="36" fillId="0" borderId="0" xfId="2" applyNumberFormat="1" applyFont="1" applyAlignment="1">
      <alignment horizontal="right" vertical="center"/>
    </xf>
    <xf numFmtId="0" fontId="39" fillId="0" borderId="0" xfId="0" applyFont="1" applyAlignment="1">
      <alignment vertical="center"/>
    </xf>
    <xf numFmtId="0" fontId="40" fillId="2" borderId="1" xfId="0" applyFont="1" applyFill="1" applyBorder="1" applyAlignment="1">
      <alignment horizontal="right" vertical="center"/>
    </xf>
    <xf numFmtId="0" fontId="34" fillId="2" borderId="3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165" fontId="33" fillId="2" borderId="3" xfId="1" applyNumberFormat="1" applyFont="1" applyFill="1" applyBorder="1" applyAlignment="1">
      <alignment horizontal="center" vertical="center" wrapText="1"/>
    </xf>
    <xf numFmtId="165" fontId="34" fillId="2" borderId="3" xfId="1" applyNumberFormat="1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165" fontId="33" fillId="2" borderId="3" xfId="0" applyNumberFormat="1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166" fontId="35" fillId="0" borderId="3" xfId="3" quotePrefix="1" applyNumberFormat="1" applyFont="1" applyBorder="1" applyAlignment="1">
      <alignment horizontal="center" vertical="center"/>
    </xf>
    <xf numFmtId="0" fontId="35" fillId="0" borderId="3" xfId="3" applyFont="1" applyBorder="1" applyAlignment="1">
      <alignment horizontal="center" vertical="center" wrapText="1"/>
    </xf>
    <xf numFmtId="165" fontId="34" fillId="2" borderId="3" xfId="1" applyNumberFormat="1" applyFont="1" applyFill="1" applyBorder="1" applyAlignment="1">
      <alignment vertical="center" wrapText="1"/>
    </xf>
    <xf numFmtId="165" fontId="34" fillId="2" borderId="3" xfId="1" applyNumberFormat="1" applyFont="1" applyFill="1" applyBorder="1" applyAlignment="1">
      <alignment vertical="center"/>
    </xf>
    <xf numFmtId="0" fontId="34" fillId="2" borderId="3" xfId="0" applyFont="1" applyFill="1" applyBorder="1" applyAlignment="1">
      <alignment vertical="center" wrapText="1"/>
    </xf>
    <xf numFmtId="0" fontId="34" fillId="2" borderId="0" xfId="0" applyFont="1" applyFill="1" applyAlignment="1">
      <alignment vertical="center"/>
    </xf>
    <xf numFmtId="167" fontId="33" fillId="2" borderId="3" xfId="0" applyNumberFormat="1" applyFont="1" applyFill="1" applyBorder="1" applyAlignment="1">
      <alignment horizontal="center" vertical="center" wrapText="1"/>
    </xf>
    <xf numFmtId="0" fontId="34" fillId="2" borderId="0" xfId="0" quotePrefix="1" applyFont="1" applyFill="1" applyAlignment="1">
      <alignment vertical="center"/>
    </xf>
    <xf numFmtId="0" fontId="40" fillId="2" borderId="0" xfId="0" applyFont="1" applyFill="1" applyAlignment="1">
      <alignment horizontal="center" vertical="center"/>
    </xf>
    <xf numFmtId="0" fontId="40" fillId="2" borderId="0" xfId="0" applyFont="1" applyFill="1" applyAlignment="1">
      <alignment vertical="center" wrapText="1"/>
    </xf>
    <xf numFmtId="0" fontId="40" fillId="2" borderId="0" xfId="0" applyFont="1" applyFill="1" applyAlignment="1">
      <alignment vertical="center"/>
    </xf>
    <xf numFmtId="0" fontId="40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vertical="center" wrapText="1"/>
    </xf>
    <xf numFmtId="0" fontId="3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4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22" fillId="2" borderId="6" xfId="0" applyFont="1" applyFill="1" applyBorder="1" applyAlignment="1">
      <alignment horizontal="center" vertical="center" wrapText="1"/>
    </xf>
    <xf numFmtId="0" fontId="45" fillId="2" borderId="3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/>
    </xf>
    <xf numFmtId="0" fontId="21" fillId="2" borderId="3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9" fillId="2" borderId="3" xfId="0" applyFont="1" applyFill="1" applyBorder="1" applyAlignment="1">
      <alignment horizontal="center" vertical="center" wrapText="1"/>
    </xf>
    <xf numFmtId="0" fontId="42" fillId="2" borderId="0" xfId="0" applyFont="1" applyFill="1"/>
    <xf numFmtId="0" fontId="19" fillId="2" borderId="0" xfId="0" applyFont="1" applyFill="1"/>
    <xf numFmtId="0" fontId="19" fillId="2" borderId="0" xfId="0" applyFont="1" applyFill="1" applyAlignment="1">
      <alignment horizontal="center"/>
    </xf>
    <xf numFmtId="0" fontId="42" fillId="2" borderId="0" xfId="0" applyFont="1" applyFill="1" applyAlignment="1">
      <alignment vertical="center" wrapText="1"/>
    </xf>
    <xf numFmtId="0" fontId="42" fillId="2" borderId="0" xfId="0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vertical="top" wrapText="1"/>
    </xf>
    <xf numFmtId="0" fontId="19" fillId="2" borderId="0" xfId="0" applyFont="1" applyFill="1" applyAlignment="1">
      <alignment horizontal="center" vertical="center" wrapText="1"/>
    </xf>
    <xf numFmtId="0" fontId="42" fillId="2" borderId="0" xfId="0" applyFont="1" applyFill="1" applyAlignment="1">
      <alignment horizontal="center" vertical="center"/>
    </xf>
    <xf numFmtId="14" fontId="46" fillId="0" borderId="0" xfId="2" applyNumberFormat="1" applyFont="1" applyAlignment="1">
      <alignment vertical="center"/>
    </xf>
    <xf numFmtId="14" fontId="46" fillId="0" borderId="0" xfId="2" applyNumberFormat="1" applyFont="1" applyAlignment="1">
      <alignment horizontal="right" vertical="center"/>
    </xf>
    <xf numFmtId="0" fontId="49" fillId="0" borderId="0" xfId="0" applyFont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50" fillId="2" borderId="1" xfId="0" applyFont="1" applyFill="1" applyBorder="1" applyAlignment="1">
      <alignment horizontal="right" vertical="center"/>
    </xf>
    <xf numFmtId="0" fontId="42" fillId="2" borderId="4" xfId="0" applyFont="1" applyFill="1" applyBorder="1" applyAlignment="1">
      <alignment horizontal="center" vertical="center" wrapText="1"/>
    </xf>
    <xf numFmtId="0" fontId="50" fillId="2" borderId="3" xfId="0" applyFont="1" applyFill="1" applyBorder="1" applyAlignment="1">
      <alignment horizontal="center" vertical="center" wrapText="1"/>
    </xf>
    <xf numFmtId="165" fontId="42" fillId="2" borderId="3" xfId="1" applyNumberFormat="1" applyFont="1" applyFill="1" applyBorder="1" applyAlignment="1">
      <alignment horizontal="center" vertical="center" wrapText="1"/>
    </xf>
    <xf numFmtId="165" fontId="19" fillId="2" borderId="3" xfId="1" applyNumberFormat="1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center" vertical="center" wrapText="1"/>
    </xf>
    <xf numFmtId="165" fontId="42" fillId="2" borderId="3" xfId="0" applyNumberFormat="1" applyFont="1" applyFill="1" applyBorder="1" applyAlignment="1">
      <alignment horizontal="center" vertical="center" wrapText="1"/>
    </xf>
    <xf numFmtId="165" fontId="19" fillId="2" borderId="3" xfId="1" applyNumberFormat="1" applyFont="1" applyFill="1" applyBorder="1" applyAlignment="1">
      <alignment horizontal="left" vertical="center" wrapText="1"/>
    </xf>
    <xf numFmtId="165" fontId="51" fillId="2" borderId="3" xfId="1" applyNumberFormat="1" applyFont="1" applyFill="1" applyBorder="1" applyAlignment="1">
      <alignment horizontal="center" vertical="center" wrapText="1"/>
    </xf>
    <xf numFmtId="165" fontId="42" fillId="2" borderId="3" xfId="1" applyNumberFormat="1" applyFont="1" applyFill="1" applyBorder="1" applyAlignment="1">
      <alignment horizontal="left" vertical="center" wrapText="1"/>
    </xf>
    <xf numFmtId="167" fontId="42" fillId="2" borderId="3" xfId="0" applyNumberFormat="1" applyFont="1" applyFill="1" applyBorder="1" applyAlignment="1">
      <alignment horizontal="center" vertical="center" wrapText="1"/>
    </xf>
    <xf numFmtId="0" fontId="19" fillId="2" borderId="0" xfId="0" quotePrefix="1" applyFont="1" applyFill="1" applyAlignment="1">
      <alignment vertical="center"/>
    </xf>
    <xf numFmtId="0" fontId="50" fillId="2" borderId="0" xfId="0" applyFont="1" applyFill="1" applyAlignment="1">
      <alignment horizontal="center" vertical="center"/>
    </xf>
    <xf numFmtId="0" fontId="50" fillId="2" borderId="0" xfId="0" applyFont="1" applyFill="1" applyAlignment="1">
      <alignment horizontal="center" vertical="center"/>
    </xf>
    <xf numFmtId="0" fontId="50" fillId="2" borderId="0" xfId="0" applyFont="1" applyFill="1" applyAlignment="1">
      <alignment vertical="center" wrapText="1"/>
    </xf>
    <xf numFmtId="0" fontId="50" fillId="2" borderId="0" xfId="0" applyFont="1" applyFill="1" applyAlignment="1">
      <alignment vertical="center"/>
    </xf>
    <xf numFmtId="0" fontId="50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42" fillId="2" borderId="0" xfId="0" applyFont="1" applyFill="1" applyAlignment="1"/>
    <xf numFmtId="0" fontId="42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1" fillId="2" borderId="3" xfId="0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center" vertical="center"/>
    </xf>
    <xf numFmtId="0" fontId="22" fillId="2" borderId="9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center"/>
    </xf>
    <xf numFmtId="0" fontId="22" fillId="2" borderId="6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34" fillId="2" borderId="0" xfId="0" applyFont="1" applyFill="1" applyAlignment="1">
      <alignment horizontal="left" vertical="center"/>
    </xf>
    <xf numFmtId="0" fontId="34" fillId="2" borderId="0" xfId="0" applyFont="1" applyFill="1" applyAlignment="1">
      <alignment horizontal="center" vertical="center"/>
    </xf>
    <xf numFmtId="0" fontId="33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top" wrapText="1"/>
    </xf>
    <xf numFmtId="0" fontId="33" fillId="2" borderId="0" xfId="0" applyFont="1" applyFill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3" fillId="2" borderId="0" xfId="0" applyFont="1" applyFill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left" vertical="center" wrapText="1"/>
    </xf>
    <xf numFmtId="0" fontId="33" fillId="2" borderId="7" xfId="0" applyFont="1" applyFill="1" applyBorder="1" applyAlignment="1">
      <alignment horizontal="left" vertical="center" wrapText="1"/>
    </xf>
    <xf numFmtId="0" fontId="33" fillId="2" borderId="8" xfId="0" applyFont="1" applyFill="1" applyBorder="1" applyAlignment="1">
      <alignment horizontal="left" vertical="center" wrapText="1"/>
    </xf>
    <xf numFmtId="0" fontId="33" fillId="2" borderId="3" xfId="0" applyFont="1" applyFill="1" applyBorder="1" applyAlignment="1">
      <alignment horizontal="left" vertical="center" wrapText="1"/>
    </xf>
    <xf numFmtId="0" fontId="40" fillId="2" borderId="0" xfId="0" applyFont="1" applyFill="1" applyAlignment="1">
      <alignment horizontal="center" vertical="center"/>
    </xf>
    <xf numFmtId="0" fontId="34" fillId="2" borderId="9" xfId="0" applyFont="1" applyFill="1" applyBorder="1" applyAlignment="1">
      <alignment horizontal="left" vertical="center"/>
    </xf>
    <xf numFmtId="0" fontId="33" fillId="2" borderId="0" xfId="0" applyFont="1" applyFill="1" applyAlignment="1">
      <alignment horizontal="center"/>
    </xf>
    <xf numFmtId="0" fontId="4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42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 vertical="center"/>
    </xf>
    <xf numFmtId="0" fontId="50" fillId="2" borderId="0" xfId="0" applyFont="1" applyFill="1" applyAlignment="1">
      <alignment horizontal="center" vertical="center"/>
    </xf>
    <xf numFmtId="0" fontId="42" fillId="2" borderId="3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left" vertical="center"/>
    </xf>
    <xf numFmtId="0" fontId="42" fillId="2" borderId="0" xfId="0" applyFont="1" applyFill="1" applyAlignment="1">
      <alignment horizontal="center" vertical="center" wrapText="1"/>
    </xf>
    <xf numFmtId="0" fontId="42" fillId="2" borderId="3" xfId="0" applyFont="1" applyFill="1" applyBorder="1" applyAlignment="1">
      <alignment horizontal="left" vertical="center" wrapText="1"/>
    </xf>
    <xf numFmtId="0" fontId="42" fillId="2" borderId="2" xfId="0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0" fontId="42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42" fillId="2" borderId="6" xfId="0" applyFont="1" applyFill="1" applyBorder="1" applyAlignment="1">
      <alignment horizontal="left" vertical="center" wrapText="1"/>
    </xf>
    <xf numFmtId="0" fontId="42" fillId="2" borderId="7" xfId="0" applyFont="1" applyFill="1" applyBorder="1" applyAlignment="1">
      <alignment horizontal="left" vertical="center" wrapText="1"/>
    </xf>
    <xf numFmtId="0" fontId="42" fillId="2" borderId="8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42" fillId="2" borderId="0" xfId="0" applyFont="1" applyFill="1" applyAlignment="1">
      <alignment horizontal="left" vertical="center"/>
    </xf>
    <xf numFmtId="0" fontId="42" fillId="2" borderId="3" xfId="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0" fontId="42" fillId="2" borderId="4" xfId="0" applyFont="1" applyFill="1" applyBorder="1" applyAlignment="1">
      <alignment horizontal="center" vertical="center"/>
    </xf>
    <xf numFmtId="0" fontId="42" fillId="2" borderId="5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left" vertical="center"/>
    </xf>
    <xf numFmtId="0" fontId="1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top" wrapText="1"/>
    </xf>
    <xf numFmtId="0" fontId="20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</cellXfs>
  <cellStyles count="8">
    <cellStyle name="Comma" xfId="1" builtinId="3"/>
    <cellStyle name="Comma 2" xfId="5" xr:uid="{25C7F718-BFEC-48A1-A2AC-655B2908ABB1}"/>
    <cellStyle name="Comma 2 2" xfId="7" xr:uid="{6CDC2552-4D85-4FA2-A9AA-3D3707E29872}"/>
    <cellStyle name="Comma 3" xfId="4" xr:uid="{C725BA71-57B4-43CD-9192-371F886C5215}"/>
    <cellStyle name="Comma 4" xfId="6" xr:uid="{F4931D56-2A4C-446F-9BB1-DBB5BE7BD8BD}"/>
    <cellStyle name="Normal" xfId="0" builtinId="0"/>
    <cellStyle name="Normal 2" xfId="2" xr:uid="{1B006DAB-8B16-476D-BB62-3BF4D241A0B7}"/>
    <cellStyle name="Normal 3" xfId="3" xr:uid="{20EF06C7-CE4C-4224-8CF3-29B3190495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238127</xdr:colOff>
      <xdr:row>0</xdr:row>
      <xdr:rowOff>0</xdr:rowOff>
    </xdr:from>
    <xdr:to>
      <xdr:col>10</xdr:col>
      <xdr:colOff>352425</xdr:colOff>
      <xdr:row>4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02C19A2-9EA0-401B-A706-3485A2173CAA}"/>
            </a:ext>
          </a:extLst>
        </xdr:cNvPr>
        <xdr:cNvSpPr txBox="1"/>
      </xdr:nvSpPr>
      <xdr:spPr>
        <a:xfrm>
          <a:off x="7781927" y="0"/>
          <a:ext cx="1057273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9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9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238127</xdr:colOff>
      <xdr:row>0</xdr:row>
      <xdr:rowOff>0</xdr:rowOff>
    </xdr:from>
    <xdr:to>
      <xdr:col>10</xdr:col>
      <xdr:colOff>352425</xdr:colOff>
      <xdr:row>4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64D7325-D9CF-4210-8FBA-FF39A900F62E}"/>
            </a:ext>
          </a:extLst>
        </xdr:cNvPr>
        <xdr:cNvSpPr txBox="1"/>
      </xdr:nvSpPr>
      <xdr:spPr>
        <a:xfrm>
          <a:off x="7781927" y="0"/>
          <a:ext cx="1057273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9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9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238127</xdr:colOff>
      <xdr:row>0</xdr:row>
      <xdr:rowOff>0</xdr:rowOff>
    </xdr:from>
    <xdr:to>
      <xdr:col>10</xdr:col>
      <xdr:colOff>352425</xdr:colOff>
      <xdr:row>4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AD98580-F9EE-447C-94B5-5A13471B5644}"/>
            </a:ext>
          </a:extLst>
        </xdr:cNvPr>
        <xdr:cNvSpPr txBox="1"/>
      </xdr:nvSpPr>
      <xdr:spPr>
        <a:xfrm>
          <a:off x="7448552" y="0"/>
          <a:ext cx="1057273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9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9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552451</xdr:colOff>
      <xdr:row>1</xdr:row>
      <xdr:rowOff>47625</xdr:rowOff>
    </xdr:from>
    <xdr:to>
      <xdr:col>15</xdr:col>
      <xdr:colOff>514351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03AD2D9-5986-429B-B520-54E990CC8987}"/>
            </a:ext>
          </a:extLst>
        </xdr:cNvPr>
        <xdr:cNvSpPr txBox="1"/>
      </xdr:nvSpPr>
      <xdr:spPr>
        <a:xfrm>
          <a:off x="10191751" y="247650"/>
          <a:ext cx="1181100" cy="942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552451</xdr:colOff>
      <xdr:row>1</xdr:row>
      <xdr:rowOff>47625</xdr:rowOff>
    </xdr:from>
    <xdr:to>
      <xdr:col>15</xdr:col>
      <xdr:colOff>514351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BE87D90-07C4-4314-82CB-F4B267D3ABEB}"/>
            </a:ext>
          </a:extLst>
        </xdr:cNvPr>
        <xdr:cNvSpPr txBox="1"/>
      </xdr:nvSpPr>
      <xdr:spPr>
        <a:xfrm>
          <a:off x="10191751" y="238125"/>
          <a:ext cx="1181100" cy="895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552451</xdr:colOff>
      <xdr:row>1</xdr:row>
      <xdr:rowOff>47625</xdr:rowOff>
    </xdr:from>
    <xdr:to>
      <xdr:col>15</xdr:col>
      <xdr:colOff>514351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E083BB4-C90F-4B56-BB0F-16178DEC9D75}"/>
            </a:ext>
          </a:extLst>
        </xdr:cNvPr>
        <xdr:cNvSpPr txBox="1"/>
      </xdr:nvSpPr>
      <xdr:spPr>
        <a:xfrm>
          <a:off x="10191751" y="238125"/>
          <a:ext cx="1181100" cy="895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552451</xdr:colOff>
      <xdr:row>1</xdr:row>
      <xdr:rowOff>47625</xdr:rowOff>
    </xdr:from>
    <xdr:to>
      <xdr:col>15</xdr:col>
      <xdr:colOff>514351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C817BF8-C4F1-4A60-8513-EEE198762791}"/>
            </a:ext>
          </a:extLst>
        </xdr:cNvPr>
        <xdr:cNvSpPr txBox="1"/>
      </xdr:nvSpPr>
      <xdr:spPr>
        <a:xfrm>
          <a:off x="10115551" y="238125"/>
          <a:ext cx="1181100" cy="895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552451</xdr:colOff>
      <xdr:row>1</xdr:row>
      <xdr:rowOff>47625</xdr:rowOff>
    </xdr:from>
    <xdr:to>
      <xdr:col>15</xdr:col>
      <xdr:colOff>514351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A4BFDC5-FCC8-493C-B094-F948135B2F32}"/>
            </a:ext>
          </a:extLst>
        </xdr:cNvPr>
        <xdr:cNvSpPr txBox="1"/>
      </xdr:nvSpPr>
      <xdr:spPr>
        <a:xfrm>
          <a:off x="10096501" y="238125"/>
          <a:ext cx="1181100" cy="895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552451</xdr:colOff>
      <xdr:row>1</xdr:row>
      <xdr:rowOff>47625</xdr:rowOff>
    </xdr:from>
    <xdr:to>
      <xdr:col>15</xdr:col>
      <xdr:colOff>514351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4FB66B9-6D3A-4B1D-8E11-3ACEAA0AA743}"/>
            </a:ext>
          </a:extLst>
        </xdr:cNvPr>
        <xdr:cNvSpPr txBox="1"/>
      </xdr:nvSpPr>
      <xdr:spPr>
        <a:xfrm>
          <a:off x="10096501" y="238125"/>
          <a:ext cx="1181100" cy="895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552451</xdr:colOff>
      <xdr:row>1</xdr:row>
      <xdr:rowOff>47625</xdr:rowOff>
    </xdr:from>
    <xdr:to>
      <xdr:col>16</xdr:col>
      <xdr:colOff>514351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E947D47-CA1B-490B-8E27-E4D26D4F9F0F}"/>
            </a:ext>
          </a:extLst>
        </xdr:cNvPr>
        <xdr:cNvSpPr txBox="1"/>
      </xdr:nvSpPr>
      <xdr:spPr>
        <a:xfrm>
          <a:off x="10144126" y="209550"/>
          <a:ext cx="1181100" cy="809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000" b="1">
              <a:latin typeface="Times New Roman" panose="02020603050405020304" pitchFamily="18" charset="0"/>
              <a:cs typeface="Times New Roman" panose="02020603050405020304" pitchFamily="18" charset="0"/>
            </a:rPr>
            <a:t>Mẫu số 09           </a:t>
          </a:r>
          <a:r>
            <a:rPr lang="en-US" sz="1000">
              <a:latin typeface="Times New Roman" panose="02020603050405020304" pitchFamily="18" charset="0"/>
              <a:cs typeface="Times New Roman" panose="02020603050405020304" pitchFamily="18" charset="0"/>
            </a:rPr>
            <a:t>Mã hiệu:…………. Số:…………..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vnTools\Ufunction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Base"/>
      <sheetName val="vniBase"/>
      <sheetName val="abcBase"/>
    </sheetNames>
    <definedNames>
      <definedName name="VND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CFB1F-4E63-4642-A5D3-3BE74AE4AF2C}">
  <dimension ref="A1:O42"/>
  <sheetViews>
    <sheetView topLeftCell="A7" workbookViewId="0">
      <selection activeCell="A10" sqref="A10:M10"/>
    </sheetView>
  </sheetViews>
  <sheetFormatPr defaultRowHeight="15" x14ac:dyDescent="0.25"/>
  <cols>
    <col min="1" max="1" width="3.5703125" style="2" customWidth="1"/>
    <col min="2" max="2" width="23.85546875" style="2" customWidth="1"/>
    <col min="3" max="3" width="18" style="3" customWidth="1"/>
    <col min="4" max="4" width="17.85546875" style="2" customWidth="1"/>
    <col min="5" max="5" width="14.140625" style="2" customWidth="1"/>
    <col min="6" max="6" width="7" style="2" customWidth="1"/>
    <col min="7" max="7" width="20.140625" style="2" customWidth="1"/>
    <col min="8" max="8" width="6.140625" style="2" customWidth="1"/>
    <col min="9" max="9" width="7.5703125" style="2" customWidth="1"/>
    <col min="10" max="10" width="7" style="2" customWidth="1"/>
    <col min="11" max="11" width="6.7109375" style="2" customWidth="1"/>
    <col min="12" max="12" width="5.7109375" style="2" customWidth="1"/>
    <col min="13" max="13" width="4.5703125" style="2" customWidth="1"/>
    <col min="14" max="14" width="12.85546875" style="2" bestFit="1" customWidth="1"/>
    <col min="15" max="256" width="9.140625" style="2"/>
    <col min="257" max="257" width="3.5703125" style="2" customWidth="1"/>
    <col min="258" max="258" width="23.85546875" style="2" customWidth="1"/>
    <col min="259" max="259" width="18" style="2" customWidth="1"/>
    <col min="260" max="260" width="17.85546875" style="2" customWidth="1"/>
    <col min="261" max="261" width="14.140625" style="2" customWidth="1"/>
    <col min="262" max="262" width="7" style="2" customWidth="1"/>
    <col min="263" max="263" width="20.140625" style="2" customWidth="1"/>
    <col min="264" max="264" width="6.140625" style="2" customWidth="1"/>
    <col min="265" max="265" width="7.5703125" style="2" customWidth="1"/>
    <col min="266" max="266" width="7" style="2" customWidth="1"/>
    <col min="267" max="267" width="6.7109375" style="2" customWidth="1"/>
    <col min="268" max="268" width="5.7109375" style="2" customWidth="1"/>
    <col min="269" max="269" width="4.5703125" style="2" customWidth="1"/>
    <col min="270" max="270" width="12.85546875" style="2" bestFit="1" customWidth="1"/>
    <col min="271" max="512" width="9.140625" style="2"/>
    <col min="513" max="513" width="3.5703125" style="2" customWidth="1"/>
    <col min="514" max="514" width="23.85546875" style="2" customWidth="1"/>
    <col min="515" max="515" width="18" style="2" customWidth="1"/>
    <col min="516" max="516" width="17.85546875" style="2" customWidth="1"/>
    <col min="517" max="517" width="14.140625" style="2" customWidth="1"/>
    <col min="518" max="518" width="7" style="2" customWidth="1"/>
    <col min="519" max="519" width="20.140625" style="2" customWidth="1"/>
    <col min="520" max="520" width="6.140625" style="2" customWidth="1"/>
    <col min="521" max="521" width="7.5703125" style="2" customWidth="1"/>
    <col min="522" max="522" width="7" style="2" customWidth="1"/>
    <col min="523" max="523" width="6.7109375" style="2" customWidth="1"/>
    <col min="524" max="524" width="5.7109375" style="2" customWidth="1"/>
    <col min="525" max="525" width="4.5703125" style="2" customWidth="1"/>
    <col min="526" max="526" width="12.85546875" style="2" bestFit="1" customWidth="1"/>
    <col min="527" max="768" width="9.140625" style="2"/>
    <col min="769" max="769" width="3.5703125" style="2" customWidth="1"/>
    <col min="770" max="770" width="23.85546875" style="2" customWidth="1"/>
    <col min="771" max="771" width="18" style="2" customWidth="1"/>
    <col min="772" max="772" width="17.85546875" style="2" customWidth="1"/>
    <col min="773" max="773" width="14.140625" style="2" customWidth="1"/>
    <col min="774" max="774" width="7" style="2" customWidth="1"/>
    <col min="775" max="775" width="20.140625" style="2" customWidth="1"/>
    <col min="776" max="776" width="6.140625" style="2" customWidth="1"/>
    <col min="777" max="777" width="7.5703125" style="2" customWidth="1"/>
    <col min="778" max="778" width="7" style="2" customWidth="1"/>
    <col min="779" max="779" width="6.7109375" style="2" customWidth="1"/>
    <col min="780" max="780" width="5.7109375" style="2" customWidth="1"/>
    <col min="781" max="781" width="4.5703125" style="2" customWidth="1"/>
    <col min="782" max="782" width="12.85546875" style="2" bestFit="1" customWidth="1"/>
    <col min="783" max="1024" width="9.140625" style="2"/>
    <col min="1025" max="1025" width="3.5703125" style="2" customWidth="1"/>
    <col min="1026" max="1026" width="23.85546875" style="2" customWidth="1"/>
    <col min="1027" max="1027" width="18" style="2" customWidth="1"/>
    <col min="1028" max="1028" width="17.85546875" style="2" customWidth="1"/>
    <col min="1029" max="1029" width="14.140625" style="2" customWidth="1"/>
    <col min="1030" max="1030" width="7" style="2" customWidth="1"/>
    <col min="1031" max="1031" width="20.140625" style="2" customWidth="1"/>
    <col min="1032" max="1032" width="6.140625" style="2" customWidth="1"/>
    <col min="1033" max="1033" width="7.5703125" style="2" customWidth="1"/>
    <col min="1034" max="1034" width="7" style="2" customWidth="1"/>
    <col min="1035" max="1035" width="6.7109375" style="2" customWidth="1"/>
    <col min="1036" max="1036" width="5.7109375" style="2" customWidth="1"/>
    <col min="1037" max="1037" width="4.5703125" style="2" customWidth="1"/>
    <col min="1038" max="1038" width="12.85546875" style="2" bestFit="1" customWidth="1"/>
    <col min="1039" max="1280" width="9.140625" style="2"/>
    <col min="1281" max="1281" width="3.5703125" style="2" customWidth="1"/>
    <col min="1282" max="1282" width="23.85546875" style="2" customWidth="1"/>
    <col min="1283" max="1283" width="18" style="2" customWidth="1"/>
    <col min="1284" max="1284" width="17.85546875" style="2" customWidth="1"/>
    <col min="1285" max="1285" width="14.140625" style="2" customWidth="1"/>
    <col min="1286" max="1286" width="7" style="2" customWidth="1"/>
    <col min="1287" max="1287" width="20.140625" style="2" customWidth="1"/>
    <col min="1288" max="1288" width="6.140625" style="2" customWidth="1"/>
    <col min="1289" max="1289" width="7.5703125" style="2" customWidth="1"/>
    <col min="1290" max="1290" width="7" style="2" customWidth="1"/>
    <col min="1291" max="1291" width="6.7109375" style="2" customWidth="1"/>
    <col min="1292" max="1292" width="5.7109375" style="2" customWidth="1"/>
    <col min="1293" max="1293" width="4.5703125" style="2" customWidth="1"/>
    <col min="1294" max="1294" width="12.85546875" style="2" bestFit="1" customWidth="1"/>
    <col min="1295" max="1536" width="9.140625" style="2"/>
    <col min="1537" max="1537" width="3.5703125" style="2" customWidth="1"/>
    <col min="1538" max="1538" width="23.85546875" style="2" customWidth="1"/>
    <col min="1539" max="1539" width="18" style="2" customWidth="1"/>
    <col min="1540" max="1540" width="17.85546875" style="2" customWidth="1"/>
    <col min="1541" max="1541" width="14.140625" style="2" customWidth="1"/>
    <col min="1542" max="1542" width="7" style="2" customWidth="1"/>
    <col min="1543" max="1543" width="20.140625" style="2" customWidth="1"/>
    <col min="1544" max="1544" width="6.140625" style="2" customWidth="1"/>
    <col min="1545" max="1545" width="7.5703125" style="2" customWidth="1"/>
    <col min="1546" max="1546" width="7" style="2" customWidth="1"/>
    <col min="1547" max="1547" width="6.7109375" style="2" customWidth="1"/>
    <col min="1548" max="1548" width="5.7109375" style="2" customWidth="1"/>
    <col min="1549" max="1549" width="4.5703125" style="2" customWidth="1"/>
    <col min="1550" max="1550" width="12.85546875" style="2" bestFit="1" customWidth="1"/>
    <col min="1551" max="1792" width="9.140625" style="2"/>
    <col min="1793" max="1793" width="3.5703125" style="2" customWidth="1"/>
    <col min="1794" max="1794" width="23.85546875" style="2" customWidth="1"/>
    <col min="1795" max="1795" width="18" style="2" customWidth="1"/>
    <col min="1796" max="1796" width="17.85546875" style="2" customWidth="1"/>
    <col min="1797" max="1797" width="14.140625" style="2" customWidth="1"/>
    <col min="1798" max="1798" width="7" style="2" customWidth="1"/>
    <col min="1799" max="1799" width="20.140625" style="2" customWidth="1"/>
    <col min="1800" max="1800" width="6.140625" style="2" customWidth="1"/>
    <col min="1801" max="1801" width="7.5703125" style="2" customWidth="1"/>
    <col min="1802" max="1802" width="7" style="2" customWidth="1"/>
    <col min="1803" max="1803" width="6.7109375" style="2" customWidth="1"/>
    <col min="1804" max="1804" width="5.7109375" style="2" customWidth="1"/>
    <col min="1805" max="1805" width="4.5703125" style="2" customWidth="1"/>
    <col min="1806" max="1806" width="12.85546875" style="2" bestFit="1" customWidth="1"/>
    <col min="1807" max="2048" width="9.140625" style="2"/>
    <col min="2049" max="2049" width="3.5703125" style="2" customWidth="1"/>
    <col min="2050" max="2050" width="23.85546875" style="2" customWidth="1"/>
    <col min="2051" max="2051" width="18" style="2" customWidth="1"/>
    <col min="2052" max="2052" width="17.85546875" style="2" customWidth="1"/>
    <col min="2053" max="2053" width="14.140625" style="2" customWidth="1"/>
    <col min="2054" max="2054" width="7" style="2" customWidth="1"/>
    <col min="2055" max="2055" width="20.140625" style="2" customWidth="1"/>
    <col min="2056" max="2056" width="6.140625" style="2" customWidth="1"/>
    <col min="2057" max="2057" width="7.5703125" style="2" customWidth="1"/>
    <col min="2058" max="2058" width="7" style="2" customWidth="1"/>
    <col min="2059" max="2059" width="6.7109375" style="2" customWidth="1"/>
    <col min="2060" max="2060" width="5.7109375" style="2" customWidth="1"/>
    <col min="2061" max="2061" width="4.5703125" style="2" customWidth="1"/>
    <col min="2062" max="2062" width="12.85546875" style="2" bestFit="1" customWidth="1"/>
    <col min="2063" max="2304" width="9.140625" style="2"/>
    <col min="2305" max="2305" width="3.5703125" style="2" customWidth="1"/>
    <col min="2306" max="2306" width="23.85546875" style="2" customWidth="1"/>
    <col min="2307" max="2307" width="18" style="2" customWidth="1"/>
    <col min="2308" max="2308" width="17.85546875" style="2" customWidth="1"/>
    <col min="2309" max="2309" width="14.140625" style="2" customWidth="1"/>
    <col min="2310" max="2310" width="7" style="2" customWidth="1"/>
    <col min="2311" max="2311" width="20.140625" style="2" customWidth="1"/>
    <col min="2312" max="2312" width="6.140625" style="2" customWidth="1"/>
    <col min="2313" max="2313" width="7.5703125" style="2" customWidth="1"/>
    <col min="2314" max="2314" width="7" style="2" customWidth="1"/>
    <col min="2315" max="2315" width="6.7109375" style="2" customWidth="1"/>
    <col min="2316" max="2316" width="5.7109375" style="2" customWidth="1"/>
    <col min="2317" max="2317" width="4.5703125" style="2" customWidth="1"/>
    <col min="2318" max="2318" width="12.85546875" style="2" bestFit="1" customWidth="1"/>
    <col min="2319" max="2560" width="9.140625" style="2"/>
    <col min="2561" max="2561" width="3.5703125" style="2" customWidth="1"/>
    <col min="2562" max="2562" width="23.85546875" style="2" customWidth="1"/>
    <col min="2563" max="2563" width="18" style="2" customWidth="1"/>
    <col min="2564" max="2564" width="17.85546875" style="2" customWidth="1"/>
    <col min="2565" max="2565" width="14.140625" style="2" customWidth="1"/>
    <col min="2566" max="2566" width="7" style="2" customWidth="1"/>
    <col min="2567" max="2567" width="20.140625" style="2" customWidth="1"/>
    <col min="2568" max="2568" width="6.140625" style="2" customWidth="1"/>
    <col min="2569" max="2569" width="7.5703125" style="2" customWidth="1"/>
    <col min="2570" max="2570" width="7" style="2" customWidth="1"/>
    <col min="2571" max="2571" width="6.7109375" style="2" customWidth="1"/>
    <col min="2572" max="2572" width="5.7109375" style="2" customWidth="1"/>
    <col min="2573" max="2573" width="4.5703125" style="2" customWidth="1"/>
    <col min="2574" max="2574" width="12.85546875" style="2" bestFit="1" customWidth="1"/>
    <col min="2575" max="2816" width="9.140625" style="2"/>
    <col min="2817" max="2817" width="3.5703125" style="2" customWidth="1"/>
    <col min="2818" max="2818" width="23.85546875" style="2" customWidth="1"/>
    <col min="2819" max="2819" width="18" style="2" customWidth="1"/>
    <col min="2820" max="2820" width="17.85546875" style="2" customWidth="1"/>
    <col min="2821" max="2821" width="14.140625" style="2" customWidth="1"/>
    <col min="2822" max="2822" width="7" style="2" customWidth="1"/>
    <col min="2823" max="2823" width="20.140625" style="2" customWidth="1"/>
    <col min="2824" max="2824" width="6.140625" style="2" customWidth="1"/>
    <col min="2825" max="2825" width="7.5703125" style="2" customWidth="1"/>
    <col min="2826" max="2826" width="7" style="2" customWidth="1"/>
    <col min="2827" max="2827" width="6.7109375" style="2" customWidth="1"/>
    <col min="2828" max="2828" width="5.7109375" style="2" customWidth="1"/>
    <col min="2829" max="2829" width="4.5703125" style="2" customWidth="1"/>
    <col min="2830" max="2830" width="12.85546875" style="2" bestFit="1" customWidth="1"/>
    <col min="2831" max="3072" width="9.140625" style="2"/>
    <col min="3073" max="3073" width="3.5703125" style="2" customWidth="1"/>
    <col min="3074" max="3074" width="23.85546875" style="2" customWidth="1"/>
    <col min="3075" max="3075" width="18" style="2" customWidth="1"/>
    <col min="3076" max="3076" width="17.85546875" style="2" customWidth="1"/>
    <col min="3077" max="3077" width="14.140625" style="2" customWidth="1"/>
    <col min="3078" max="3078" width="7" style="2" customWidth="1"/>
    <col min="3079" max="3079" width="20.140625" style="2" customWidth="1"/>
    <col min="3080" max="3080" width="6.140625" style="2" customWidth="1"/>
    <col min="3081" max="3081" width="7.5703125" style="2" customWidth="1"/>
    <col min="3082" max="3082" width="7" style="2" customWidth="1"/>
    <col min="3083" max="3083" width="6.7109375" style="2" customWidth="1"/>
    <col min="3084" max="3084" width="5.7109375" style="2" customWidth="1"/>
    <col min="3085" max="3085" width="4.5703125" style="2" customWidth="1"/>
    <col min="3086" max="3086" width="12.85546875" style="2" bestFit="1" customWidth="1"/>
    <col min="3087" max="3328" width="9.140625" style="2"/>
    <col min="3329" max="3329" width="3.5703125" style="2" customWidth="1"/>
    <col min="3330" max="3330" width="23.85546875" style="2" customWidth="1"/>
    <col min="3331" max="3331" width="18" style="2" customWidth="1"/>
    <col min="3332" max="3332" width="17.85546875" style="2" customWidth="1"/>
    <col min="3333" max="3333" width="14.140625" style="2" customWidth="1"/>
    <col min="3334" max="3334" width="7" style="2" customWidth="1"/>
    <col min="3335" max="3335" width="20.140625" style="2" customWidth="1"/>
    <col min="3336" max="3336" width="6.140625" style="2" customWidth="1"/>
    <col min="3337" max="3337" width="7.5703125" style="2" customWidth="1"/>
    <col min="3338" max="3338" width="7" style="2" customWidth="1"/>
    <col min="3339" max="3339" width="6.7109375" style="2" customWidth="1"/>
    <col min="3340" max="3340" width="5.7109375" style="2" customWidth="1"/>
    <col min="3341" max="3341" width="4.5703125" style="2" customWidth="1"/>
    <col min="3342" max="3342" width="12.85546875" style="2" bestFit="1" customWidth="1"/>
    <col min="3343" max="3584" width="9.140625" style="2"/>
    <col min="3585" max="3585" width="3.5703125" style="2" customWidth="1"/>
    <col min="3586" max="3586" width="23.85546875" style="2" customWidth="1"/>
    <col min="3587" max="3587" width="18" style="2" customWidth="1"/>
    <col min="3588" max="3588" width="17.85546875" style="2" customWidth="1"/>
    <col min="3589" max="3589" width="14.140625" style="2" customWidth="1"/>
    <col min="3590" max="3590" width="7" style="2" customWidth="1"/>
    <col min="3591" max="3591" width="20.140625" style="2" customWidth="1"/>
    <col min="3592" max="3592" width="6.140625" style="2" customWidth="1"/>
    <col min="3593" max="3593" width="7.5703125" style="2" customWidth="1"/>
    <col min="3594" max="3594" width="7" style="2" customWidth="1"/>
    <col min="3595" max="3595" width="6.7109375" style="2" customWidth="1"/>
    <col min="3596" max="3596" width="5.7109375" style="2" customWidth="1"/>
    <col min="3597" max="3597" width="4.5703125" style="2" customWidth="1"/>
    <col min="3598" max="3598" width="12.85546875" style="2" bestFit="1" customWidth="1"/>
    <col min="3599" max="3840" width="9.140625" style="2"/>
    <col min="3841" max="3841" width="3.5703125" style="2" customWidth="1"/>
    <col min="3842" max="3842" width="23.85546875" style="2" customWidth="1"/>
    <col min="3843" max="3843" width="18" style="2" customWidth="1"/>
    <col min="3844" max="3844" width="17.85546875" style="2" customWidth="1"/>
    <col min="3845" max="3845" width="14.140625" style="2" customWidth="1"/>
    <col min="3846" max="3846" width="7" style="2" customWidth="1"/>
    <col min="3847" max="3847" width="20.140625" style="2" customWidth="1"/>
    <col min="3848" max="3848" width="6.140625" style="2" customWidth="1"/>
    <col min="3849" max="3849" width="7.5703125" style="2" customWidth="1"/>
    <col min="3850" max="3850" width="7" style="2" customWidth="1"/>
    <col min="3851" max="3851" width="6.7109375" style="2" customWidth="1"/>
    <col min="3852" max="3852" width="5.7109375" style="2" customWidth="1"/>
    <col min="3853" max="3853" width="4.5703125" style="2" customWidth="1"/>
    <col min="3854" max="3854" width="12.85546875" style="2" bestFit="1" customWidth="1"/>
    <col min="3855" max="4096" width="9.140625" style="2"/>
    <col min="4097" max="4097" width="3.5703125" style="2" customWidth="1"/>
    <col min="4098" max="4098" width="23.85546875" style="2" customWidth="1"/>
    <col min="4099" max="4099" width="18" style="2" customWidth="1"/>
    <col min="4100" max="4100" width="17.85546875" style="2" customWidth="1"/>
    <col min="4101" max="4101" width="14.140625" style="2" customWidth="1"/>
    <col min="4102" max="4102" width="7" style="2" customWidth="1"/>
    <col min="4103" max="4103" width="20.140625" style="2" customWidth="1"/>
    <col min="4104" max="4104" width="6.140625" style="2" customWidth="1"/>
    <col min="4105" max="4105" width="7.5703125" style="2" customWidth="1"/>
    <col min="4106" max="4106" width="7" style="2" customWidth="1"/>
    <col min="4107" max="4107" width="6.7109375" style="2" customWidth="1"/>
    <col min="4108" max="4108" width="5.7109375" style="2" customWidth="1"/>
    <col min="4109" max="4109" width="4.5703125" style="2" customWidth="1"/>
    <col min="4110" max="4110" width="12.85546875" style="2" bestFit="1" customWidth="1"/>
    <col min="4111" max="4352" width="9.140625" style="2"/>
    <col min="4353" max="4353" width="3.5703125" style="2" customWidth="1"/>
    <col min="4354" max="4354" width="23.85546875" style="2" customWidth="1"/>
    <col min="4355" max="4355" width="18" style="2" customWidth="1"/>
    <col min="4356" max="4356" width="17.85546875" style="2" customWidth="1"/>
    <col min="4357" max="4357" width="14.140625" style="2" customWidth="1"/>
    <col min="4358" max="4358" width="7" style="2" customWidth="1"/>
    <col min="4359" max="4359" width="20.140625" style="2" customWidth="1"/>
    <col min="4360" max="4360" width="6.140625" style="2" customWidth="1"/>
    <col min="4361" max="4361" width="7.5703125" style="2" customWidth="1"/>
    <col min="4362" max="4362" width="7" style="2" customWidth="1"/>
    <col min="4363" max="4363" width="6.7109375" style="2" customWidth="1"/>
    <col min="4364" max="4364" width="5.7109375" style="2" customWidth="1"/>
    <col min="4365" max="4365" width="4.5703125" style="2" customWidth="1"/>
    <col min="4366" max="4366" width="12.85546875" style="2" bestFit="1" customWidth="1"/>
    <col min="4367" max="4608" width="9.140625" style="2"/>
    <col min="4609" max="4609" width="3.5703125" style="2" customWidth="1"/>
    <col min="4610" max="4610" width="23.85546875" style="2" customWidth="1"/>
    <col min="4611" max="4611" width="18" style="2" customWidth="1"/>
    <col min="4612" max="4612" width="17.85546875" style="2" customWidth="1"/>
    <col min="4613" max="4613" width="14.140625" style="2" customWidth="1"/>
    <col min="4614" max="4614" width="7" style="2" customWidth="1"/>
    <col min="4615" max="4615" width="20.140625" style="2" customWidth="1"/>
    <col min="4616" max="4616" width="6.140625" style="2" customWidth="1"/>
    <col min="4617" max="4617" width="7.5703125" style="2" customWidth="1"/>
    <col min="4618" max="4618" width="7" style="2" customWidth="1"/>
    <col min="4619" max="4619" width="6.7109375" style="2" customWidth="1"/>
    <col min="4620" max="4620" width="5.7109375" style="2" customWidth="1"/>
    <col min="4621" max="4621" width="4.5703125" style="2" customWidth="1"/>
    <col min="4622" max="4622" width="12.85546875" style="2" bestFit="1" customWidth="1"/>
    <col min="4623" max="4864" width="9.140625" style="2"/>
    <col min="4865" max="4865" width="3.5703125" style="2" customWidth="1"/>
    <col min="4866" max="4866" width="23.85546875" style="2" customWidth="1"/>
    <col min="4867" max="4867" width="18" style="2" customWidth="1"/>
    <col min="4868" max="4868" width="17.85546875" style="2" customWidth="1"/>
    <col min="4869" max="4869" width="14.140625" style="2" customWidth="1"/>
    <col min="4870" max="4870" width="7" style="2" customWidth="1"/>
    <col min="4871" max="4871" width="20.140625" style="2" customWidth="1"/>
    <col min="4872" max="4872" width="6.140625" style="2" customWidth="1"/>
    <col min="4873" max="4873" width="7.5703125" style="2" customWidth="1"/>
    <col min="4874" max="4874" width="7" style="2" customWidth="1"/>
    <col min="4875" max="4875" width="6.7109375" style="2" customWidth="1"/>
    <col min="4876" max="4876" width="5.7109375" style="2" customWidth="1"/>
    <col min="4877" max="4877" width="4.5703125" style="2" customWidth="1"/>
    <col min="4878" max="4878" width="12.85546875" style="2" bestFit="1" customWidth="1"/>
    <col min="4879" max="5120" width="9.140625" style="2"/>
    <col min="5121" max="5121" width="3.5703125" style="2" customWidth="1"/>
    <col min="5122" max="5122" width="23.85546875" style="2" customWidth="1"/>
    <col min="5123" max="5123" width="18" style="2" customWidth="1"/>
    <col min="5124" max="5124" width="17.85546875" style="2" customWidth="1"/>
    <col min="5125" max="5125" width="14.140625" style="2" customWidth="1"/>
    <col min="5126" max="5126" width="7" style="2" customWidth="1"/>
    <col min="5127" max="5127" width="20.140625" style="2" customWidth="1"/>
    <col min="5128" max="5128" width="6.140625" style="2" customWidth="1"/>
    <col min="5129" max="5129" width="7.5703125" style="2" customWidth="1"/>
    <col min="5130" max="5130" width="7" style="2" customWidth="1"/>
    <col min="5131" max="5131" width="6.7109375" style="2" customWidth="1"/>
    <col min="5132" max="5132" width="5.7109375" style="2" customWidth="1"/>
    <col min="5133" max="5133" width="4.5703125" style="2" customWidth="1"/>
    <col min="5134" max="5134" width="12.85546875" style="2" bestFit="1" customWidth="1"/>
    <col min="5135" max="5376" width="9.140625" style="2"/>
    <col min="5377" max="5377" width="3.5703125" style="2" customWidth="1"/>
    <col min="5378" max="5378" width="23.85546875" style="2" customWidth="1"/>
    <col min="5379" max="5379" width="18" style="2" customWidth="1"/>
    <col min="5380" max="5380" width="17.85546875" style="2" customWidth="1"/>
    <col min="5381" max="5381" width="14.140625" style="2" customWidth="1"/>
    <col min="5382" max="5382" width="7" style="2" customWidth="1"/>
    <col min="5383" max="5383" width="20.140625" style="2" customWidth="1"/>
    <col min="5384" max="5384" width="6.140625" style="2" customWidth="1"/>
    <col min="5385" max="5385" width="7.5703125" style="2" customWidth="1"/>
    <col min="5386" max="5386" width="7" style="2" customWidth="1"/>
    <col min="5387" max="5387" width="6.7109375" style="2" customWidth="1"/>
    <col min="5388" max="5388" width="5.7109375" style="2" customWidth="1"/>
    <col min="5389" max="5389" width="4.5703125" style="2" customWidth="1"/>
    <col min="5390" max="5390" width="12.85546875" style="2" bestFit="1" customWidth="1"/>
    <col min="5391" max="5632" width="9.140625" style="2"/>
    <col min="5633" max="5633" width="3.5703125" style="2" customWidth="1"/>
    <col min="5634" max="5634" width="23.85546875" style="2" customWidth="1"/>
    <col min="5635" max="5635" width="18" style="2" customWidth="1"/>
    <col min="5636" max="5636" width="17.85546875" style="2" customWidth="1"/>
    <col min="5637" max="5637" width="14.140625" style="2" customWidth="1"/>
    <col min="5638" max="5638" width="7" style="2" customWidth="1"/>
    <col min="5639" max="5639" width="20.140625" style="2" customWidth="1"/>
    <col min="5640" max="5640" width="6.140625" style="2" customWidth="1"/>
    <col min="5641" max="5641" width="7.5703125" style="2" customWidth="1"/>
    <col min="5642" max="5642" width="7" style="2" customWidth="1"/>
    <col min="5643" max="5643" width="6.7109375" style="2" customWidth="1"/>
    <col min="5644" max="5644" width="5.7109375" style="2" customWidth="1"/>
    <col min="5645" max="5645" width="4.5703125" style="2" customWidth="1"/>
    <col min="5646" max="5646" width="12.85546875" style="2" bestFit="1" customWidth="1"/>
    <col min="5647" max="5888" width="9.140625" style="2"/>
    <col min="5889" max="5889" width="3.5703125" style="2" customWidth="1"/>
    <col min="5890" max="5890" width="23.85546875" style="2" customWidth="1"/>
    <col min="5891" max="5891" width="18" style="2" customWidth="1"/>
    <col min="5892" max="5892" width="17.85546875" style="2" customWidth="1"/>
    <col min="5893" max="5893" width="14.140625" style="2" customWidth="1"/>
    <col min="5894" max="5894" width="7" style="2" customWidth="1"/>
    <col min="5895" max="5895" width="20.140625" style="2" customWidth="1"/>
    <col min="5896" max="5896" width="6.140625" style="2" customWidth="1"/>
    <col min="5897" max="5897" width="7.5703125" style="2" customWidth="1"/>
    <col min="5898" max="5898" width="7" style="2" customWidth="1"/>
    <col min="5899" max="5899" width="6.7109375" style="2" customWidth="1"/>
    <col min="5900" max="5900" width="5.7109375" style="2" customWidth="1"/>
    <col min="5901" max="5901" width="4.5703125" style="2" customWidth="1"/>
    <col min="5902" max="5902" width="12.85546875" style="2" bestFit="1" customWidth="1"/>
    <col min="5903" max="6144" width="9.140625" style="2"/>
    <col min="6145" max="6145" width="3.5703125" style="2" customWidth="1"/>
    <col min="6146" max="6146" width="23.85546875" style="2" customWidth="1"/>
    <col min="6147" max="6147" width="18" style="2" customWidth="1"/>
    <col min="6148" max="6148" width="17.85546875" style="2" customWidth="1"/>
    <col min="6149" max="6149" width="14.140625" style="2" customWidth="1"/>
    <col min="6150" max="6150" width="7" style="2" customWidth="1"/>
    <col min="6151" max="6151" width="20.140625" style="2" customWidth="1"/>
    <col min="6152" max="6152" width="6.140625" style="2" customWidth="1"/>
    <col min="6153" max="6153" width="7.5703125" style="2" customWidth="1"/>
    <col min="6154" max="6154" width="7" style="2" customWidth="1"/>
    <col min="6155" max="6155" width="6.7109375" style="2" customWidth="1"/>
    <col min="6156" max="6156" width="5.7109375" style="2" customWidth="1"/>
    <col min="6157" max="6157" width="4.5703125" style="2" customWidth="1"/>
    <col min="6158" max="6158" width="12.85546875" style="2" bestFit="1" customWidth="1"/>
    <col min="6159" max="6400" width="9.140625" style="2"/>
    <col min="6401" max="6401" width="3.5703125" style="2" customWidth="1"/>
    <col min="6402" max="6402" width="23.85546875" style="2" customWidth="1"/>
    <col min="6403" max="6403" width="18" style="2" customWidth="1"/>
    <col min="6404" max="6404" width="17.85546875" style="2" customWidth="1"/>
    <col min="6405" max="6405" width="14.140625" style="2" customWidth="1"/>
    <col min="6406" max="6406" width="7" style="2" customWidth="1"/>
    <col min="6407" max="6407" width="20.140625" style="2" customWidth="1"/>
    <col min="6408" max="6408" width="6.140625" style="2" customWidth="1"/>
    <col min="6409" max="6409" width="7.5703125" style="2" customWidth="1"/>
    <col min="6410" max="6410" width="7" style="2" customWidth="1"/>
    <col min="6411" max="6411" width="6.7109375" style="2" customWidth="1"/>
    <col min="6412" max="6412" width="5.7109375" style="2" customWidth="1"/>
    <col min="6413" max="6413" width="4.5703125" style="2" customWidth="1"/>
    <col min="6414" max="6414" width="12.85546875" style="2" bestFit="1" customWidth="1"/>
    <col min="6415" max="6656" width="9.140625" style="2"/>
    <col min="6657" max="6657" width="3.5703125" style="2" customWidth="1"/>
    <col min="6658" max="6658" width="23.85546875" style="2" customWidth="1"/>
    <col min="6659" max="6659" width="18" style="2" customWidth="1"/>
    <col min="6660" max="6660" width="17.85546875" style="2" customWidth="1"/>
    <col min="6661" max="6661" width="14.140625" style="2" customWidth="1"/>
    <col min="6662" max="6662" width="7" style="2" customWidth="1"/>
    <col min="6663" max="6663" width="20.140625" style="2" customWidth="1"/>
    <col min="6664" max="6664" width="6.140625" style="2" customWidth="1"/>
    <col min="6665" max="6665" width="7.5703125" style="2" customWidth="1"/>
    <col min="6666" max="6666" width="7" style="2" customWidth="1"/>
    <col min="6667" max="6667" width="6.7109375" style="2" customWidth="1"/>
    <col min="6668" max="6668" width="5.7109375" style="2" customWidth="1"/>
    <col min="6669" max="6669" width="4.5703125" style="2" customWidth="1"/>
    <col min="6670" max="6670" width="12.85546875" style="2" bestFit="1" customWidth="1"/>
    <col min="6671" max="6912" width="9.140625" style="2"/>
    <col min="6913" max="6913" width="3.5703125" style="2" customWidth="1"/>
    <col min="6914" max="6914" width="23.85546875" style="2" customWidth="1"/>
    <col min="6915" max="6915" width="18" style="2" customWidth="1"/>
    <col min="6916" max="6916" width="17.85546875" style="2" customWidth="1"/>
    <col min="6917" max="6917" width="14.140625" style="2" customWidth="1"/>
    <col min="6918" max="6918" width="7" style="2" customWidth="1"/>
    <col min="6919" max="6919" width="20.140625" style="2" customWidth="1"/>
    <col min="6920" max="6920" width="6.140625" style="2" customWidth="1"/>
    <col min="6921" max="6921" width="7.5703125" style="2" customWidth="1"/>
    <col min="6922" max="6922" width="7" style="2" customWidth="1"/>
    <col min="6923" max="6923" width="6.7109375" style="2" customWidth="1"/>
    <col min="6924" max="6924" width="5.7109375" style="2" customWidth="1"/>
    <col min="6925" max="6925" width="4.5703125" style="2" customWidth="1"/>
    <col min="6926" max="6926" width="12.85546875" style="2" bestFit="1" customWidth="1"/>
    <col min="6927" max="7168" width="9.140625" style="2"/>
    <col min="7169" max="7169" width="3.5703125" style="2" customWidth="1"/>
    <col min="7170" max="7170" width="23.85546875" style="2" customWidth="1"/>
    <col min="7171" max="7171" width="18" style="2" customWidth="1"/>
    <col min="7172" max="7172" width="17.85546875" style="2" customWidth="1"/>
    <col min="7173" max="7173" width="14.140625" style="2" customWidth="1"/>
    <col min="7174" max="7174" width="7" style="2" customWidth="1"/>
    <col min="7175" max="7175" width="20.140625" style="2" customWidth="1"/>
    <col min="7176" max="7176" width="6.140625" style="2" customWidth="1"/>
    <col min="7177" max="7177" width="7.5703125" style="2" customWidth="1"/>
    <col min="7178" max="7178" width="7" style="2" customWidth="1"/>
    <col min="7179" max="7179" width="6.7109375" style="2" customWidth="1"/>
    <col min="7180" max="7180" width="5.7109375" style="2" customWidth="1"/>
    <col min="7181" max="7181" width="4.5703125" style="2" customWidth="1"/>
    <col min="7182" max="7182" width="12.85546875" style="2" bestFit="1" customWidth="1"/>
    <col min="7183" max="7424" width="9.140625" style="2"/>
    <col min="7425" max="7425" width="3.5703125" style="2" customWidth="1"/>
    <col min="7426" max="7426" width="23.85546875" style="2" customWidth="1"/>
    <col min="7427" max="7427" width="18" style="2" customWidth="1"/>
    <col min="7428" max="7428" width="17.85546875" style="2" customWidth="1"/>
    <col min="7429" max="7429" width="14.140625" style="2" customWidth="1"/>
    <col min="7430" max="7430" width="7" style="2" customWidth="1"/>
    <col min="7431" max="7431" width="20.140625" style="2" customWidth="1"/>
    <col min="7432" max="7432" width="6.140625" style="2" customWidth="1"/>
    <col min="7433" max="7433" width="7.5703125" style="2" customWidth="1"/>
    <col min="7434" max="7434" width="7" style="2" customWidth="1"/>
    <col min="7435" max="7435" width="6.7109375" style="2" customWidth="1"/>
    <col min="7436" max="7436" width="5.7109375" style="2" customWidth="1"/>
    <col min="7437" max="7437" width="4.5703125" style="2" customWidth="1"/>
    <col min="7438" max="7438" width="12.85546875" style="2" bestFit="1" customWidth="1"/>
    <col min="7439" max="7680" width="9.140625" style="2"/>
    <col min="7681" max="7681" width="3.5703125" style="2" customWidth="1"/>
    <col min="7682" max="7682" width="23.85546875" style="2" customWidth="1"/>
    <col min="7683" max="7683" width="18" style="2" customWidth="1"/>
    <col min="7684" max="7684" width="17.85546875" style="2" customWidth="1"/>
    <col min="7685" max="7685" width="14.140625" style="2" customWidth="1"/>
    <col min="7686" max="7686" width="7" style="2" customWidth="1"/>
    <col min="7687" max="7687" width="20.140625" style="2" customWidth="1"/>
    <col min="7688" max="7688" width="6.140625" style="2" customWidth="1"/>
    <col min="7689" max="7689" width="7.5703125" style="2" customWidth="1"/>
    <col min="7690" max="7690" width="7" style="2" customWidth="1"/>
    <col min="7691" max="7691" width="6.7109375" style="2" customWidth="1"/>
    <col min="7692" max="7692" width="5.7109375" style="2" customWidth="1"/>
    <col min="7693" max="7693" width="4.5703125" style="2" customWidth="1"/>
    <col min="7694" max="7694" width="12.85546875" style="2" bestFit="1" customWidth="1"/>
    <col min="7695" max="7936" width="9.140625" style="2"/>
    <col min="7937" max="7937" width="3.5703125" style="2" customWidth="1"/>
    <col min="7938" max="7938" width="23.85546875" style="2" customWidth="1"/>
    <col min="7939" max="7939" width="18" style="2" customWidth="1"/>
    <col min="7940" max="7940" width="17.85546875" style="2" customWidth="1"/>
    <col min="7941" max="7941" width="14.140625" style="2" customWidth="1"/>
    <col min="7942" max="7942" width="7" style="2" customWidth="1"/>
    <col min="7943" max="7943" width="20.140625" style="2" customWidth="1"/>
    <col min="7944" max="7944" width="6.140625" style="2" customWidth="1"/>
    <col min="7945" max="7945" width="7.5703125" style="2" customWidth="1"/>
    <col min="7946" max="7946" width="7" style="2" customWidth="1"/>
    <col min="7947" max="7947" width="6.7109375" style="2" customWidth="1"/>
    <col min="7948" max="7948" width="5.7109375" style="2" customWidth="1"/>
    <col min="7949" max="7949" width="4.5703125" style="2" customWidth="1"/>
    <col min="7950" max="7950" width="12.85546875" style="2" bestFit="1" customWidth="1"/>
    <col min="7951" max="8192" width="9.140625" style="2"/>
    <col min="8193" max="8193" width="3.5703125" style="2" customWidth="1"/>
    <col min="8194" max="8194" width="23.85546875" style="2" customWidth="1"/>
    <col min="8195" max="8195" width="18" style="2" customWidth="1"/>
    <col min="8196" max="8196" width="17.85546875" style="2" customWidth="1"/>
    <col min="8197" max="8197" width="14.140625" style="2" customWidth="1"/>
    <col min="8198" max="8198" width="7" style="2" customWidth="1"/>
    <col min="8199" max="8199" width="20.140625" style="2" customWidth="1"/>
    <col min="8200" max="8200" width="6.140625" style="2" customWidth="1"/>
    <col min="8201" max="8201" width="7.5703125" style="2" customWidth="1"/>
    <col min="8202" max="8202" width="7" style="2" customWidth="1"/>
    <col min="8203" max="8203" width="6.7109375" style="2" customWidth="1"/>
    <col min="8204" max="8204" width="5.7109375" style="2" customWidth="1"/>
    <col min="8205" max="8205" width="4.5703125" style="2" customWidth="1"/>
    <col min="8206" max="8206" width="12.85546875" style="2" bestFit="1" customWidth="1"/>
    <col min="8207" max="8448" width="9.140625" style="2"/>
    <col min="8449" max="8449" width="3.5703125" style="2" customWidth="1"/>
    <col min="8450" max="8450" width="23.85546875" style="2" customWidth="1"/>
    <col min="8451" max="8451" width="18" style="2" customWidth="1"/>
    <col min="8452" max="8452" width="17.85546875" style="2" customWidth="1"/>
    <col min="8453" max="8453" width="14.140625" style="2" customWidth="1"/>
    <col min="8454" max="8454" width="7" style="2" customWidth="1"/>
    <col min="8455" max="8455" width="20.140625" style="2" customWidth="1"/>
    <col min="8456" max="8456" width="6.140625" style="2" customWidth="1"/>
    <col min="8457" max="8457" width="7.5703125" style="2" customWidth="1"/>
    <col min="8458" max="8458" width="7" style="2" customWidth="1"/>
    <col min="8459" max="8459" width="6.7109375" style="2" customWidth="1"/>
    <col min="8460" max="8460" width="5.7109375" style="2" customWidth="1"/>
    <col min="8461" max="8461" width="4.5703125" style="2" customWidth="1"/>
    <col min="8462" max="8462" width="12.85546875" style="2" bestFit="1" customWidth="1"/>
    <col min="8463" max="8704" width="9.140625" style="2"/>
    <col min="8705" max="8705" width="3.5703125" style="2" customWidth="1"/>
    <col min="8706" max="8706" width="23.85546875" style="2" customWidth="1"/>
    <col min="8707" max="8707" width="18" style="2" customWidth="1"/>
    <col min="8708" max="8708" width="17.85546875" style="2" customWidth="1"/>
    <col min="8709" max="8709" width="14.140625" style="2" customWidth="1"/>
    <col min="8710" max="8710" width="7" style="2" customWidth="1"/>
    <col min="8711" max="8711" width="20.140625" style="2" customWidth="1"/>
    <col min="8712" max="8712" width="6.140625" style="2" customWidth="1"/>
    <col min="8713" max="8713" width="7.5703125" style="2" customWidth="1"/>
    <col min="8714" max="8714" width="7" style="2" customWidth="1"/>
    <col min="8715" max="8715" width="6.7109375" style="2" customWidth="1"/>
    <col min="8716" max="8716" width="5.7109375" style="2" customWidth="1"/>
    <col min="8717" max="8717" width="4.5703125" style="2" customWidth="1"/>
    <col min="8718" max="8718" width="12.85546875" style="2" bestFit="1" customWidth="1"/>
    <col min="8719" max="8960" width="9.140625" style="2"/>
    <col min="8961" max="8961" width="3.5703125" style="2" customWidth="1"/>
    <col min="8962" max="8962" width="23.85546875" style="2" customWidth="1"/>
    <col min="8963" max="8963" width="18" style="2" customWidth="1"/>
    <col min="8964" max="8964" width="17.85546875" style="2" customWidth="1"/>
    <col min="8965" max="8965" width="14.140625" style="2" customWidth="1"/>
    <col min="8966" max="8966" width="7" style="2" customWidth="1"/>
    <col min="8967" max="8967" width="20.140625" style="2" customWidth="1"/>
    <col min="8968" max="8968" width="6.140625" style="2" customWidth="1"/>
    <col min="8969" max="8969" width="7.5703125" style="2" customWidth="1"/>
    <col min="8970" max="8970" width="7" style="2" customWidth="1"/>
    <col min="8971" max="8971" width="6.7109375" style="2" customWidth="1"/>
    <col min="8972" max="8972" width="5.7109375" style="2" customWidth="1"/>
    <col min="8973" max="8973" width="4.5703125" style="2" customWidth="1"/>
    <col min="8974" max="8974" width="12.85546875" style="2" bestFit="1" customWidth="1"/>
    <col min="8975" max="9216" width="9.140625" style="2"/>
    <col min="9217" max="9217" width="3.5703125" style="2" customWidth="1"/>
    <col min="9218" max="9218" width="23.85546875" style="2" customWidth="1"/>
    <col min="9219" max="9219" width="18" style="2" customWidth="1"/>
    <col min="9220" max="9220" width="17.85546875" style="2" customWidth="1"/>
    <col min="9221" max="9221" width="14.140625" style="2" customWidth="1"/>
    <col min="9222" max="9222" width="7" style="2" customWidth="1"/>
    <col min="9223" max="9223" width="20.140625" style="2" customWidth="1"/>
    <col min="9224" max="9224" width="6.140625" style="2" customWidth="1"/>
    <col min="9225" max="9225" width="7.5703125" style="2" customWidth="1"/>
    <col min="9226" max="9226" width="7" style="2" customWidth="1"/>
    <col min="9227" max="9227" width="6.7109375" style="2" customWidth="1"/>
    <col min="9228" max="9228" width="5.7109375" style="2" customWidth="1"/>
    <col min="9229" max="9229" width="4.5703125" style="2" customWidth="1"/>
    <col min="9230" max="9230" width="12.85546875" style="2" bestFit="1" customWidth="1"/>
    <col min="9231" max="9472" width="9.140625" style="2"/>
    <col min="9473" max="9473" width="3.5703125" style="2" customWidth="1"/>
    <col min="9474" max="9474" width="23.85546875" style="2" customWidth="1"/>
    <col min="9475" max="9475" width="18" style="2" customWidth="1"/>
    <col min="9476" max="9476" width="17.85546875" style="2" customWidth="1"/>
    <col min="9477" max="9477" width="14.140625" style="2" customWidth="1"/>
    <col min="9478" max="9478" width="7" style="2" customWidth="1"/>
    <col min="9479" max="9479" width="20.140625" style="2" customWidth="1"/>
    <col min="9480" max="9480" width="6.140625" style="2" customWidth="1"/>
    <col min="9481" max="9481" width="7.5703125" style="2" customWidth="1"/>
    <col min="9482" max="9482" width="7" style="2" customWidth="1"/>
    <col min="9483" max="9483" width="6.7109375" style="2" customWidth="1"/>
    <col min="9484" max="9484" width="5.7109375" style="2" customWidth="1"/>
    <col min="9485" max="9485" width="4.5703125" style="2" customWidth="1"/>
    <col min="9486" max="9486" width="12.85546875" style="2" bestFit="1" customWidth="1"/>
    <col min="9487" max="9728" width="9.140625" style="2"/>
    <col min="9729" max="9729" width="3.5703125" style="2" customWidth="1"/>
    <col min="9730" max="9730" width="23.85546875" style="2" customWidth="1"/>
    <col min="9731" max="9731" width="18" style="2" customWidth="1"/>
    <col min="9732" max="9732" width="17.85546875" style="2" customWidth="1"/>
    <col min="9733" max="9733" width="14.140625" style="2" customWidth="1"/>
    <col min="9734" max="9734" width="7" style="2" customWidth="1"/>
    <col min="9735" max="9735" width="20.140625" style="2" customWidth="1"/>
    <col min="9736" max="9736" width="6.140625" style="2" customWidth="1"/>
    <col min="9737" max="9737" width="7.5703125" style="2" customWidth="1"/>
    <col min="9738" max="9738" width="7" style="2" customWidth="1"/>
    <col min="9739" max="9739" width="6.7109375" style="2" customWidth="1"/>
    <col min="9740" max="9740" width="5.7109375" style="2" customWidth="1"/>
    <col min="9741" max="9741" width="4.5703125" style="2" customWidth="1"/>
    <col min="9742" max="9742" width="12.85546875" style="2" bestFit="1" customWidth="1"/>
    <col min="9743" max="9984" width="9.140625" style="2"/>
    <col min="9985" max="9985" width="3.5703125" style="2" customWidth="1"/>
    <col min="9986" max="9986" width="23.85546875" style="2" customWidth="1"/>
    <col min="9987" max="9987" width="18" style="2" customWidth="1"/>
    <col min="9988" max="9988" width="17.85546875" style="2" customWidth="1"/>
    <col min="9989" max="9989" width="14.140625" style="2" customWidth="1"/>
    <col min="9990" max="9990" width="7" style="2" customWidth="1"/>
    <col min="9991" max="9991" width="20.140625" style="2" customWidth="1"/>
    <col min="9992" max="9992" width="6.140625" style="2" customWidth="1"/>
    <col min="9993" max="9993" width="7.5703125" style="2" customWidth="1"/>
    <col min="9994" max="9994" width="7" style="2" customWidth="1"/>
    <col min="9995" max="9995" width="6.7109375" style="2" customWidth="1"/>
    <col min="9996" max="9996" width="5.7109375" style="2" customWidth="1"/>
    <col min="9997" max="9997" width="4.5703125" style="2" customWidth="1"/>
    <col min="9998" max="9998" width="12.85546875" style="2" bestFit="1" customWidth="1"/>
    <col min="9999" max="10240" width="9.140625" style="2"/>
    <col min="10241" max="10241" width="3.5703125" style="2" customWidth="1"/>
    <col min="10242" max="10242" width="23.85546875" style="2" customWidth="1"/>
    <col min="10243" max="10243" width="18" style="2" customWidth="1"/>
    <col min="10244" max="10244" width="17.85546875" style="2" customWidth="1"/>
    <col min="10245" max="10245" width="14.140625" style="2" customWidth="1"/>
    <col min="10246" max="10246" width="7" style="2" customWidth="1"/>
    <col min="10247" max="10247" width="20.140625" style="2" customWidth="1"/>
    <col min="10248" max="10248" width="6.140625" style="2" customWidth="1"/>
    <col min="10249" max="10249" width="7.5703125" style="2" customWidth="1"/>
    <col min="10250" max="10250" width="7" style="2" customWidth="1"/>
    <col min="10251" max="10251" width="6.7109375" style="2" customWidth="1"/>
    <col min="10252" max="10252" width="5.7109375" style="2" customWidth="1"/>
    <col min="10253" max="10253" width="4.5703125" style="2" customWidth="1"/>
    <col min="10254" max="10254" width="12.85546875" style="2" bestFit="1" customWidth="1"/>
    <col min="10255" max="10496" width="9.140625" style="2"/>
    <col min="10497" max="10497" width="3.5703125" style="2" customWidth="1"/>
    <col min="10498" max="10498" width="23.85546875" style="2" customWidth="1"/>
    <col min="10499" max="10499" width="18" style="2" customWidth="1"/>
    <col min="10500" max="10500" width="17.85546875" style="2" customWidth="1"/>
    <col min="10501" max="10501" width="14.140625" style="2" customWidth="1"/>
    <col min="10502" max="10502" width="7" style="2" customWidth="1"/>
    <col min="10503" max="10503" width="20.140625" style="2" customWidth="1"/>
    <col min="10504" max="10504" width="6.140625" style="2" customWidth="1"/>
    <col min="10505" max="10505" width="7.5703125" style="2" customWidth="1"/>
    <col min="10506" max="10506" width="7" style="2" customWidth="1"/>
    <col min="10507" max="10507" width="6.7109375" style="2" customWidth="1"/>
    <col min="10508" max="10508" width="5.7109375" style="2" customWidth="1"/>
    <col min="10509" max="10509" width="4.5703125" style="2" customWidth="1"/>
    <col min="10510" max="10510" width="12.85546875" style="2" bestFit="1" customWidth="1"/>
    <col min="10511" max="10752" width="9.140625" style="2"/>
    <col min="10753" max="10753" width="3.5703125" style="2" customWidth="1"/>
    <col min="10754" max="10754" width="23.85546875" style="2" customWidth="1"/>
    <col min="10755" max="10755" width="18" style="2" customWidth="1"/>
    <col min="10756" max="10756" width="17.85546875" style="2" customWidth="1"/>
    <col min="10757" max="10757" width="14.140625" style="2" customWidth="1"/>
    <col min="10758" max="10758" width="7" style="2" customWidth="1"/>
    <col min="10759" max="10759" width="20.140625" style="2" customWidth="1"/>
    <col min="10760" max="10760" width="6.140625" style="2" customWidth="1"/>
    <col min="10761" max="10761" width="7.5703125" style="2" customWidth="1"/>
    <col min="10762" max="10762" width="7" style="2" customWidth="1"/>
    <col min="10763" max="10763" width="6.7109375" style="2" customWidth="1"/>
    <col min="10764" max="10764" width="5.7109375" style="2" customWidth="1"/>
    <col min="10765" max="10765" width="4.5703125" style="2" customWidth="1"/>
    <col min="10766" max="10766" width="12.85546875" style="2" bestFit="1" customWidth="1"/>
    <col min="10767" max="11008" width="9.140625" style="2"/>
    <col min="11009" max="11009" width="3.5703125" style="2" customWidth="1"/>
    <col min="11010" max="11010" width="23.85546875" style="2" customWidth="1"/>
    <col min="11011" max="11011" width="18" style="2" customWidth="1"/>
    <col min="11012" max="11012" width="17.85546875" style="2" customWidth="1"/>
    <col min="11013" max="11013" width="14.140625" style="2" customWidth="1"/>
    <col min="11014" max="11014" width="7" style="2" customWidth="1"/>
    <col min="11015" max="11015" width="20.140625" style="2" customWidth="1"/>
    <col min="11016" max="11016" width="6.140625" style="2" customWidth="1"/>
    <col min="11017" max="11017" width="7.5703125" style="2" customWidth="1"/>
    <col min="11018" max="11018" width="7" style="2" customWidth="1"/>
    <col min="11019" max="11019" width="6.7109375" style="2" customWidth="1"/>
    <col min="11020" max="11020" width="5.7109375" style="2" customWidth="1"/>
    <col min="11021" max="11021" width="4.5703125" style="2" customWidth="1"/>
    <col min="11022" max="11022" width="12.85546875" style="2" bestFit="1" customWidth="1"/>
    <col min="11023" max="11264" width="9.140625" style="2"/>
    <col min="11265" max="11265" width="3.5703125" style="2" customWidth="1"/>
    <col min="11266" max="11266" width="23.85546875" style="2" customWidth="1"/>
    <col min="11267" max="11267" width="18" style="2" customWidth="1"/>
    <col min="11268" max="11268" width="17.85546875" style="2" customWidth="1"/>
    <col min="11269" max="11269" width="14.140625" style="2" customWidth="1"/>
    <col min="11270" max="11270" width="7" style="2" customWidth="1"/>
    <col min="11271" max="11271" width="20.140625" style="2" customWidth="1"/>
    <col min="11272" max="11272" width="6.140625" style="2" customWidth="1"/>
    <col min="11273" max="11273" width="7.5703125" style="2" customWidth="1"/>
    <col min="11274" max="11274" width="7" style="2" customWidth="1"/>
    <col min="11275" max="11275" width="6.7109375" style="2" customWidth="1"/>
    <col min="11276" max="11276" width="5.7109375" style="2" customWidth="1"/>
    <col min="11277" max="11277" width="4.5703125" style="2" customWidth="1"/>
    <col min="11278" max="11278" width="12.85546875" style="2" bestFit="1" customWidth="1"/>
    <col min="11279" max="11520" width="9.140625" style="2"/>
    <col min="11521" max="11521" width="3.5703125" style="2" customWidth="1"/>
    <col min="11522" max="11522" width="23.85546875" style="2" customWidth="1"/>
    <col min="11523" max="11523" width="18" style="2" customWidth="1"/>
    <col min="11524" max="11524" width="17.85546875" style="2" customWidth="1"/>
    <col min="11525" max="11525" width="14.140625" style="2" customWidth="1"/>
    <col min="11526" max="11526" width="7" style="2" customWidth="1"/>
    <col min="11527" max="11527" width="20.140625" style="2" customWidth="1"/>
    <col min="11528" max="11528" width="6.140625" style="2" customWidth="1"/>
    <col min="11529" max="11529" width="7.5703125" style="2" customWidth="1"/>
    <col min="11530" max="11530" width="7" style="2" customWidth="1"/>
    <col min="11531" max="11531" width="6.7109375" style="2" customWidth="1"/>
    <col min="11532" max="11532" width="5.7109375" style="2" customWidth="1"/>
    <col min="11533" max="11533" width="4.5703125" style="2" customWidth="1"/>
    <col min="11534" max="11534" width="12.85546875" style="2" bestFit="1" customWidth="1"/>
    <col min="11535" max="11776" width="9.140625" style="2"/>
    <col min="11777" max="11777" width="3.5703125" style="2" customWidth="1"/>
    <col min="11778" max="11778" width="23.85546875" style="2" customWidth="1"/>
    <col min="11779" max="11779" width="18" style="2" customWidth="1"/>
    <col min="11780" max="11780" width="17.85546875" style="2" customWidth="1"/>
    <col min="11781" max="11781" width="14.140625" style="2" customWidth="1"/>
    <col min="11782" max="11782" width="7" style="2" customWidth="1"/>
    <col min="11783" max="11783" width="20.140625" style="2" customWidth="1"/>
    <col min="11784" max="11784" width="6.140625" style="2" customWidth="1"/>
    <col min="11785" max="11785" width="7.5703125" style="2" customWidth="1"/>
    <col min="11786" max="11786" width="7" style="2" customWidth="1"/>
    <col min="11787" max="11787" width="6.7109375" style="2" customWidth="1"/>
    <col min="11788" max="11788" width="5.7109375" style="2" customWidth="1"/>
    <col min="11789" max="11789" width="4.5703125" style="2" customWidth="1"/>
    <col min="11790" max="11790" width="12.85546875" style="2" bestFit="1" customWidth="1"/>
    <col min="11791" max="12032" width="9.140625" style="2"/>
    <col min="12033" max="12033" width="3.5703125" style="2" customWidth="1"/>
    <col min="12034" max="12034" width="23.85546875" style="2" customWidth="1"/>
    <col min="12035" max="12035" width="18" style="2" customWidth="1"/>
    <col min="12036" max="12036" width="17.85546875" style="2" customWidth="1"/>
    <col min="12037" max="12037" width="14.140625" style="2" customWidth="1"/>
    <col min="12038" max="12038" width="7" style="2" customWidth="1"/>
    <col min="12039" max="12039" width="20.140625" style="2" customWidth="1"/>
    <col min="12040" max="12040" width="6.140625" style="2" customWidth="1"/>
    <col min="12041" max="12041" width="7.5703125" style="2" customWidth="1"/>
    <col min="12042" max="12042" width="7" style="2" customWidth="1"/>
    <col min="12043" max="12043" width="6.7109375" style="2" customWidth="1"/>
    <col min="12044" max="12044" width="5.7109375" style="2" customWidth="1"/>
    <col min="12045" max="12045" width="4.5703125" style="2" customWidth="1"/>
    <col min="12046" max="12046" width="12.85546875" style="2" bestFit="1" customWidth="1"/>
    <col min="12047" max="12288" width="9.140625" style="2"/>
    <col min="12289" max="12289" width="3.5703125" style="2" customWidth="1"/>
    <col min="12290" max="12290" width="23.85546875" style="2" customWidth="1"/>
    <col min="12291" max="12291" width="18" style="2" customWidth="1"/>
    <col min="12292" max="12292" width="17.85546875" style="2" customWidth="1"/>
    <col min="12293" max="12293" width="14.140625" style="2" customWidth="1"/>
    <col min="12294" max="12294" width="7" style="2" customWidth="1"/>
    <col min="12295" max="12295" width="20.140625" style="2" customWidth="1"/>
    <col min="12296" max="12296" width="6.140625" style="2" customWidth="1"/>
    <col min="12297" max="12297" width="7.5703125" style="2" customWidth="1"/>
    <col min="12298" max="12298" width="7" style="2" customWidth="1"/>
    <col min="12299" max="12299" width="6.7109375" style="2" customWidth="1"/>
    <col min="12300" max="12300" width="5.7109375" style="2" customWidth="1"/>
    <col min="12301" max="12301" width="4.5703125" style="2" customWidth="1"/>
    <col min="12302" max="12302" width="12.85546875" style="2" bestFit="1" customWidth="1"/>
    <col min="12303" max="12544" width="9.140625" style="2"/>
    <col min="12545" max="12545" width="3.5703125" style="2" customWidth="1"/>
    <col min="12546" max="12546" width="23.85546875" style="2" customWidth="1"/>
    <col min="12547" max="12547" width="18" style="2" customWidth="1"/>
    <col min="12548" max="12548" width="17.85546875" style="2" customWidth="1"/>
    <col min="12549" max="12549" width="14.140625" style="2" customWidth="1"/>
    <col min="12550" max="12550" width="7" style="2" customWidth="1"/>
    <col min="12551" max="12551" width="20.140625" style="2" customWidth="1"/>
    <col min="12552" max="12552" width="6.140625" style="2" customWidth="1"/>
    <col min="12553" max="12553" width="7.5703125" style="2" customWidth="1"/>
    <col min="12554" max="12554" width="7" style="2" customWidth="1"/>
    <col min="12555" max="12555" width="6.7109375" style="2" customWidth="1"/>
    <col min="12556" max="12556" width="5.7109375" style="2" customWidth="1"/>
    <col min="12557" max="12557" width="4.5703125" style="2" customWidth="1"/>
    <col min="12558" max="12558" width="12.85546875" style="2" bestFit="1" customWidth="1"/>
    <col min="12559" max="12800" width="9.140625" style="2"/>
    <col min="12801" max="12801" width="3.5703125" style="2" customWidth="1"/>
    <col min="12802" max="12802" width="23.85546875" style="2" customWidth="1"/>
    <col min="12803" max="12803" width="18" style="2" customWidth="1"/>
    <col min="12804" max="12804" width="17.85546875" style="2" customWidth="1"/>
    <col min="12805" max="12805" width="14.140625" style="2" customWidth="1"/>
    <col min="12806" max="12806" width="7" style="2" customWidth="1"/>
    <col min="12807" max="12807" width="20.140625" style="2" customWidth="1"/>
    <col min="12808" max="12808" width="6.140625" style="2" customWidth="1"/>
    <col min="12809" max="12809" width="7.5703125" style="2" customWidth="1"/>
    <col min="12810" max="12810" width="7" style="2" customWidth="1"/>
    <col min="12811" max="12811" width="6.7109375" style="2" customWidth="1"/>
    <col min="12812" max="12812" width="5.7109375" style="2" customWidth="1"/>
    <col min="12813" max="12813" width="4.5703125" style="2" customWidth="1"/>
    <col min="12814" max="12814" width="12.85546875" style="2" bestFit="1" customWidth="1"/>
    <col min="12815" max="13056" width="9.140625" style="2"/>
    <col min="13057" max="13057" width="3.5703125" style="2" customWidth="1"/>
    <col min="13058" max="13058" width="23.85546875" style="2" customWidth="1"/>
    <col min="13059" max="13059" width="18" style="2" customWidth="1"/>
    <col min="13060" max="13060" width="17.85546875" style="2" customWidth="1"/>
    <col min="13061" max="13061" width="14.140625" style="2" customWidth="1"/>
    <col min="13062" max="13062" width="7" style="2" customWidth="1"/>
    <col min="13063" max="13063" width="20.140625" style="2" customWidth="1"/>
    <col min="13064" max="13064" width="6.140625" style="2" customWidth="1"/>
    <col min="13065" max="13065" width="7.5703125" style="2" customWidth="1"/>
    <col min="13066" max="13066" width="7" style="2" customWidth="1"/>
    <col min="13067" max="13067" width="6.7109375" style="2" customWidth="1"/>
    <col min="13068" max="13068" width="5.7109375" style="2" customWidth="1"/>
    <col min="13069" max="13069" width="4.5703125" style="2" customWidth="1"/>
    <col min="13070" max="13070" width="12.85546875" style="2" bestFit="1" customWidth="1"/>
    <col min="13071" max="13312" width="9.140625" style="2"/>
    <col min="13313" max="13313" width="3.5703125" style="2" customWidth="1"/>
    <col min="13314" max="13314" width="23.85546875" style="2" customWidth="1"/>
    <col min="13315" max="13315" width="18" style="2" customWidth="1"/>
    <col min="13316" max="13316" width="17.85546875" style="2" customWidth="1"/>
    <col min="13317" max="13317" width="14.140625" style="2" customWidth="1"/>
    <col min="13318" max="13318" width="7" style="2" customWidth="1"/>
    <col min="13319" max="13319" width="20.140625" style="2" customWidth="1"/>
    <col min="13320" max="13320" width="6.140625" style="2" customWidth="1"/>
    <col min="13321" max="13321" width="7.5703125" style="2" customWidth="1"/>
    <col min="13322" max="13322" width="7" style="2" customWidth="1"/>
    <col min="13323" max="13323" width="6.7109375" style="2" customWidth="1"/>
    <col min="13324" max="13324" width="5.7109375" style="2" customWidth="1"/>
    <col min="13325" max="13325" width="4.5703125" style="2" customWidth="1"/>
    <col min="13326" max="13326" width="12.85546875" style="2" bestFit="1" customWidth="1"/>
    <col min="13327" max="13568" width="9.140625" style="2"/>
    <col min="13569" max="13569" width="3.5703125" style="2" customWidth="1"/>
    <col min="13570" max="13570" width="23.85546875" style="2" customWidth="1"/>
    <col min="13571" max="13571" width="18" style="2" customWidth="1"/>
    <col min="13572" max="13572" width="17.85546875" style="2" customWidth="1"/>
    <col min="13573" max="13573" width="14.140625" style="2" customWidth="1"/>
    <col min="13574" max="13574" width="7" style="2" customWidth="1"/>
    <col min="13575" max="13575" width="20.140625" style="2" customWidth="1"/>
    <col min="13576" max="13576" width="6.140625" style="2" customWidth="1"/>
    <col min="13577" max="13577" width="7.5703125" style="2" customWidth="1"/>
    <col min="13578" max="13578" width="7" style="2" customWidth="1"/>
    <col min="13579" max="13579" width="6.7109375" style="2" customWidth="1"/>
    <col min="13580" max="13580" width="5.7109375" style="2" customWidth="1"/>
    <col min="13581" max="13581" width="4.5703125" style="2" customWidth="1"/>
    <col min="13582" max="13582" width="12.85546875" style="2" bestFit="1" customWidth="1"/>
    <col min="13583" max="13824" width="9.140625" style="2"/>
    <col min="13825" max="13825" width="3.5703125" style="2" customWidth="1"/>
    <col min="13826" max="13826" width="23.85546875" style="2" customWidth="1"/>
    <col min="13827" max="13827" width="18" style="2" customWidth="1"/>
    <col min="13828" max="13828" width="17.85546875" style="2" customWidth="1"/>
    <col min="13829" max="13829" width="14.140625" style="2" customWidth="1"/>
    <col min="13830" max="13830" width="7" style="2" customWidth="1"/>
    <col min="13831" max="13831" width="20.140625" style="2" customWidth="1"/>
    <col min="13832" max="13832" width="6.140625" style="2" customWidth="1"/>
    <col min="13833" max="13833" width="7.5703125" style="2" customWidth="1"/>
    <col min="13834" max="13834" width="7" style="2" customWidth="1"/>
    <col min="13835" max="13835" width="6.7109375" style="2" customWidth="1"/>
    <col min="13836" max="13836" width="5.7109375" style="2" customWidth="1"/>
    <col min="13837" max="13837" width="4.5703125" style="2" customWidth="1"/>
    <col min="13838" max="13838" width="12.85546875" style="2" bestFit="1" customWidth="1"/>
    <col min="13839" max="14080" width="9.140625" style="2"/>
    <col min="14081" max="14081" width="3.5703125" style="2" customWidth="1"/>
    <col min="14082" max="14082" width="23.85546875" style="2" customWidth="1"/>
    <col min="14083" max="14083" width="18" style="2" customWidth="1"/>
    <col min="14084" max="14084" width="17.85546875" style="2" customWidth="1"/>
    <col min="14085" max="14085" width="14.140625" style="2" customWidth="1"/>
    <col min="14086" max="14086" width="7" style="2" customWidth="1"/>
    <col min="14087" max="14087" width="20.140625" style="2" customWidth="1"/>
    <col min="14088" max="14088" width="6.140625" style="2" customWidth="1"/>
    <col min="14089" max="14089" width="7.5703125" style="2" customWidth="1"/>
    <col min="14090" max="14090" width="7" style="2" customWidth="1"/>
    <col min="14091" max="14091" width="6.7109375" style="2" customWidth="1"/>
    <col min="14092" max="14092" width="5.7109375" style="2" customWidth="1"/>
    <col min="14093" max="14093" width="4.5703125" style="2" customWidth="1"/>
    <col min="14094" max="14094" width="12.85546875" style="2" bestFit="1" customWidth="1"/>
    <col min="14095" max="14336" width="9.140625" style="2"/>
    <col min="14337" max="14337" width="3.5703125" style="2" customWidth="1"/>
    <col min="14338" max="14338" width="23.85546875" style="2" customWidth="1"/>
    <col min="14339" max="14339" width="18" style="2" customWidth="1"/>
    <col min="14340" max="14340" width="17.85546875" style="2" customWidth="1"/>
    <col min="14341" max="14341" width="14.140625" style="2" customWidth="1"/>
    <col min="14342" max="14342" width="7" style="2" customWidth="1"/>
    <col min="14343" max="14343" width="20.140625" style="2" customWidth="1"/>
    <col min="14344" max="14344" width="6.140625" style="2" customWidth="1"/>
    <col min="14345" max="14345" width="7.5703125" style="2" customWidth="1"/>
    <col min="14346" max="14346" width="7" style="2" customWidth="1"/>
    <col min="14347" max="14347" width="6.7109375" style="2" customWidth="1"/>
    <col min="14348" max="14348" width="5.7109375" style="2" customWidth="1"/>
    <col min="14349" max="14349" width="4.5703125" style="2" customWidth="1"/>
    <col min="14350" max="14350" width="12.85546875" style="2" bestFit="1" customWidth="1"/>
    <col min="14351" max="14592" width="9.140625" style="2"/>
    <col min="14593" max="14593" width="3.5703125" style="2" customWidth="1"/>
    <col min="14594" max="14594" width="23.85546875" style="2" customWidth="1"/>
    <col min="14595" max="14595" width="18" style="2" customWidth="1"/>
    <col min="14596" max="14596" width="17.85546875" style="2" customWidth="1"/>
    <col min="14597" max="14597" width="14.140625" style="2" customWidth="1"/>
    <col min="14598" max="14598" width="7" style="2" customWidth="1"/>
    <col min="14599" max="14599" width="20.140625" style="2" customWidth="1"/>
    <col min="14600" max="14600" width="6.140625" style="2" customWidth="1"/>
    <col min="14601" max="14601" width="7.5703125" style="2" customWidth="1"/>
    <col min="14602" max="14602" width="7" style="2" customWidth="1"/>
    <col min="14603" max="14603" width="6.7109375" style="2" customWidth="1"/>
    <col min="14604" max="14604" width="5.7109375" style="2" customWidth="1"/>
    <col min="14605" max="14605" width="4.5703125" style="2" customWidth="1"/>
    <col min="14606" max="14606" width="12.85546875" style="2" bestFit="1" customWidth="1"/>
    <col min="14607" max="14848" width="9.140625" style="2"/>
    <col min="14849" max="14849" width="3.5703125" style="2" customWidth="1"/>
    <col min="14850" max="14850" width="23.85546875" style="2" customWidth="1"/>
    <col min="14851" max="14851" width="18" style="2" customWidth="1"/>
    <col min="14852" max="14852" width="17.85546875" style="2" customWidth="1"/>
    <col min="14853" max="14853" width="14.140625" style="2" customWidth="1"/>
    <col min="14854" max="14854" width="7" style="2" customWidth="1"/>
    <col min="14855" max="14855" width="20.140625" style="2" customWidth="1"/>
    <col min="14856" max="14856" width="6.140625" style="2" customWidth="1"/>
    <col min="14857" max="14857" width="7.5703125" style="2" customWidth="1"/>
    <col min="14858" max="14858" width="7" style="2" customWidth="1"/>
    <col min="14859" max="14859" width="6.7109375" style="2" customWidth="1"/>
    <col min="14860" max="14860" width="5.7109375" style="2" customWidth="1"/>
    <col min="14861" max="14861" width="4.5703125" style="2" customWidth="1"/>
    <col min="14862" max="14862" width="12.85546875" style="2" bestFit="1" customWidth="1"/>
    <col min="14863" max="15104" width="9.140625" style="2"/>
    <col min="15105" max="15105" width="3.5703125" style="2" customWidth="1"/>
    <col min="15106" max="15106" width="23.85546875" style="2" customWidth="1"/>
    <col min="15107" max="15107" width="18" style="2" customWidth="1"/>
    <col min="15108" max="15108" width="17.85546875" style="2" customWidth="1"/>
    <col min="15109" max="15109" width="14.140625" style="2" customWidth="1"/>
    <col min="15110" max="15110" width="7" style="2" customWidth="1"/>
    <col min="15111" max="15111" width="20.140625" style="2" customWidth="1"/>
    <col min="15112" max="15112" width="6.140625" style="2" customWidth="1"/>
    <col min="15113" max="15113" width="7.5703125" style="2" customWidth="1"/>
    <col min="15114" max="15114" width="7" style="2" customWidth="1"/>
    <col min="15115" max="15115" width="6.7109375" style="2" customWidth="1"/>
    <col min="15116" max="15116" width="5.7109375" style="2" customWidth="1"/>
    <col min="15117" max="15117" width="4.5703125" style="2" customWidth="1"/>
    <col min="15118" max="15118" width="12.85546875" style="2" bestFit="1" customWidth="1"/>
    <col min="15119" max="15360" width="9.140625" style="2"/>
    <col min="15361" max="15361" width="3.5703125" style="2" customWidth="1"/>
    <col min="15362" max="15362" width="23.85546875" style="2" customWidth="1"/>
    <col min="15363" max="15363" width="18" style="2" customWidth="1"/>
    <col min="15364" max="15364" width="17.85546875" style="2" customWidth="1"/>
    <col min="15365" max="15365" width="14.140625" style="2" customWidth="1"/>
    <col min="15366" max="15366" width="7" style="2" customWidth="1"/>
    <col min="15367" max="15367" width="20.140625" style="2" customWidth="1"/>
    <col min="15368" max="15368" width="6.140625" style="2" customWidth="1"/>
    <col min="15369" max="15369" width="7.5703125" style="2" customWidth="1"/>
    <col min="15370" max="15370" width="7" style="2" customWidth="1"/>
    <col min="15371" max="15371" width="6.7109375" style="2" customWidth="1"/>
    <col min="15372" max="15372" width="5.7109375" style="2" customWidth="1"/>
    <col min="15373" max="15373" width="4.5703125" style="2" customWidth="1"/>
    <col min="15374" max="15374" width="12.85546875" style="2" bestFit="1" customWidth="1"/>
    <col min="15375" max="15616" width="9.140625" style="2"/>
    <col min="15617" max="15617" width="3.5703125" style="2" customWidth="1"/>
    <col min="15618" max="15618" width="23.85546875" style="2" customWidth="1"/>
    <col min="15619" max="15619" width="18" style="2" customWidth="1"/>
    <col min="15620" max="15620" width="17.85546875" style="2" customWidth="1"/>
    <col min="15621" max="15621" width="14.140625" style="2" customWidth="1"/>
    <col min="15622" max="15622" width="7" style="2" customWidth="1"/>
    <col min="15623" max="15623" width="20.140625" style="2" customWidth="1"/>
    <col min="15624" max="15624" width="6.140625" style="2" customWidth="1"/>
    <col min="15625" max="15625" width="7.5703125" style="2" customWidth="1"/>
    <col min="15626" max="15626" width="7" style="2" customWidth="1"/>
    <col min="15627" max="15627" width="6.7109375" style="2" customWidth="1"/>
    <col min="15628" max="15628" width="5.7109375" style="2" customWidth="1"/>
    <col min="15629" max="15629" width="4.5703125" style="2" customWidth="1"/>
    <col min="15630" max="15630" width="12.85546875" style="2" bestFit="1" customWidth="1"/>
    <col min="15631" max="15872" width="9.140625" style="2"/>
    <col min="15873" max="15873" width="3.5703125" style="2" customWidth="1"/>
    <col min="15874" max="15874" width="23.85546875" style="2" customWidth="1"/>
    <col min="15875" max="15875" width="18" style="2" customWidth="1"/>
    <col min="15876" max="15876" width="17.85546875" style="2" customWidth="1"/>
    <col min="15877" max="15877" width="14.140625" style="2" customWidth="1"/>
    <col min="15878" max="15878" width="7" style="2" customWidth="1"/>
    <col min="15879" max="15879" width="20.140625" style="2" customWidth="1"/>
    <col min="15880" max="15880" width="6.140625" style="2" customWidth="1"/>
    <col min="15881" max="15881" width="7.5703125" style="2" customWidth="1"/>
    <col min="15882" max="15882" width="7" style="2" customWidth="1"/>
    <col min="15883" max="15883" width="6.7109375" style="2" customWidth="1"/>
    <col min="15884" max="15884" width="5.7109375" style="2" customWidth="1"/>
    <col min="15885" max="15885" width="4.5703125" style="2" customWidth="1"/>
    <col min="15886" max="15886" width="12.85546875" style="2" bestFit="1" customWidth="1"/>
    <col min="15887" max="16128" width="9.140625" style="2"/>
    <col min="16129" max="16129" width="3.5703125" style="2" customWidth="1"/>
    <col min="16130" max="16130" width="23.85546875" style="2" customWidth="1"/>
    <col min="16131" max="16131" width="18" style="2" customWidth="1"/>
    <col min="16132" max="16132" width="17.85546875" style="2" customWidth="1"/>
    <col min="16133" max="16133" width="14.140625" style="2" customWidth="1"/>
    <col min="16134" max="16134" width="7" style="2" customWidth="1"/>
    <col min="16135" max="16135" width="20.140625" style="2" customWidth="1"/>
    <col min="16136" max="16136" width="6.140625" style="2" customWidth="1"/>
    <col min="16137" max="16137" width="7.5703125" style="2" customWidth="1"/>
    <col min="16138" max="16138" width="7" style="2" customWidth="1"/>
    <col min="16139" max="16139" width="6.7109375" style="2" customWidth="1"/>
    <col min="16140" max="16140" width="5.7109375" style="2" customWidth="1"/>
    <col min="16141" max="16141" width="4.5703125" style="2" customWidth="1"/>
    <col min="16142" max="16142" width="12.85546875" style="2" bestFit="1" customWidth="1"/>
    <col min="16143" max="16384" width="9.140625" style="2"/>
  </cols>
  <sheetData>
    <row r="1" spans="1:15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5" x14ac:dyDescent="0.25">
      <c r="A2" s="5"/>
      <c r="C2" s="6"/>
      <c r="F2" s="7"/>
      <c r="G2" s="7"/>
      <c r="H2" s="348" t="s">
        <v>1</v>
      </c>
      <c r="I2" s="348"/>
      <c r="J2" s="348"/>
      <c r="K2" s="348"/>
      <c r="L2" s="348"/>
      <c r="M2" s="348"/>
      <c r="N2" s="7"/>
    </row>
    <row r="3" spans="1:15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  <c r="N3" s="7"/>
    </row>
    <row r="4" spans="1:15" ht="18.75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</row>
    <row r="5" spans="1:15" x14ac:dyDescent="0.25">
      <c r="A5" s="350" t="s">
        <v>56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5" x14ac:dyDescent="0.25">
      <c r="A6" s="9"/>
      <c r="B6" s="9"/>
      <c r="C6" s="9"/>
      <c r="D6" s="10" t="s">
        <v>3</v>
      </c>
      <c r="E6" s="11"/>
      <c r="F6" s="12"/>
      <c r="G6" s="12"/>
      <c r="H6" s="9"/>
      <c r="I6" s="9"/>
      <c r="J6" s="9"/>
      <c r="K6" s="9"/>
      <c r="L6" s="9"/>
      <c r="M6" s="9"/>
    </row>
    <row r="7" spans="1:15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5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5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15"/>
      <c r="O9" s="15"/>
    </row>
    <row r="10" spans="1:15" x14ac:dyDescent="0.25">
      <c r="A10" s="352" t="s">
        <v>55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5" ht="12" customHeight="1" x14ac:dyDescent="0.25">
      <c r="M11" s="16" t="s">
        <v>7</v>
      </c>
    </row>
    <row r="12" spans="1:15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5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54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5" ht="88.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5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5" ht="21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18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4" ht="20.25" customHeight="1" x14ac:dyDescent="0.25">
      <c r="A17" s="363" t="s">
        <v>11</v>
      </c>
      <c r="B17" s="364"/>
      <c r="C17" s="364"/>
      <c r="D17" s="365"/>
      <c r="E17" s="19">
        <f>+E20</f>
        <v>17280000</v>
      </c>
      <c r="F17" s="19"/>
      <c r="G17" s="19">
        <f>G18+G20</f>
        <v>17280000</v>
      </c>
      <c r="H17" s="20"/>
      <c r="I17" s="20"/>
      <c r="J17" s="20"/>
      <c r="K17" s="20"/>
      <c r="L17" s="20"/>
      <c r="M17" s="20"/>
    </row>
    <row r="18" spans="1:14" ht="27" customHeight="1" x14ac:dyDescent="0.25">
      <c r="A18" s="21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4" ht="36" customHeight="1" x14ac:dyDescent="0.25">
      <c r="A19" s="21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4" ht="39.75" customHeight="1" x14ac:dyDescent="0.25">
      <c r="A20" s="21" t="s">
        <v>26</v>
      </c>
      <c r="B20" s="366" t="s">
        <v>27</v>
      </c>
      <c r="C20" s="366"/>
      <c r="D20" s="366"/>
      <c r="E20" s="24">
        <f>SUM(E21:E24)</f>
        <v>17280000</v>
      </c>
      <c r="F20" s="24"/>
      <c r="G20" s="24">
        <f>SUM(G21:G24)</f>
        <v>17280000</v>
      </c>
      <c r="H20" s="25"/>
      <c r="I20" s="25"/>
      <c r="J20" s="25"/>
      <c r="K20" s="25"/>
      <c r="L20" s="25"/>
      <c r="M20" s="25"/>
    </row>
    <row r="21" spans="1:14" s="32" customFormat="1" ht="28.5" customHeight="1" x14ac:dyDescent="0.25">
      <c r="A21" s="17">
        <f>+IF(B21="","",COUNTA($B21:B$21))</f>
        <v>1</v>
      </c>
      <c r="B21" s="26" t="s">
        <v>43</v>
      </c>
      <c r="C21" s="27" t="s">
        <v>44</v>
      </c>
      <c r="D21" s="28" t="s">
        <v>28</v>
      </c>
      <c r="E21" s="29">
        <f t="shared" ref="E21:E24" si="0">+SUM(F21:G21)</f>
        <v>6960000</v>
      </c>
      <c r="F21" s="29"/>
      <c r="G21" s="29">
        <v>6960000</v>
      </c>
      <c r="H21" s="29"/>
      <c r="I21" s="29"/>
      <c r="J21" s="30"/>
      <c r="K21" s="29"/>
      <c r="L21" s="29"/>
      <c r="M21" s="31"/>
    </row>
    <row r="22" spans="1:14" s="32" customFormat="1" ht="28.5" customHeight="1" x14ac:dyDescent="0.25">
      <c r="A22" s="17">
        <f>+IF(B22="","",COUNTA($B$21:B22))</f>
        <v>2</v>
      </c>
      <c r="B22" s="26" t="s">
        <v>45</v>
      </c>
      <c r="C22" s="27" t="s">
        <v>46</v>
      </c>
      <c r="D22" s="28" t="s">
        <v>28</v>
      </c>
      <c r="E22" s="29">
        <f t="shared" si="0"/>
        <v>3300000</v>
      </c>
      <c r="F22" s="29"/>
      <c r="G22" s="29">
        <v>3300000</v>
      </c>
      <c r="H22" s="29"/>
      <c r="I22" s="29"/>
      <c r="J22" s="30"/>
      <c r="K22" s="29"/>
      <c r="L22" s="29"/>
      <c r="M22" s="31"/>
    </row>
    <row r="23" spans="1:14" s="32" customFormat="1" ht="28.5" customHeight="1" x14ac:dyDescent="0.25">
      <c r="A23" s="17">
        <f>+IF(B23="","",COUNTA($B$21:B23))</f>
        <v>3</v>
      </c>
      <c r="B23" s="26" t="s">
        <v>47</v>
      </c>
      <c r="C23" s="27" t="s">
        <v>48</v>
      </c>
      <c r="D23" s="28" t="s">
        <v>28</v>
      </c>
      <c r="E23" s="29">
        <f t="shared" si="0"/>
        <v>3420000</v>
      </c>
      <c r="F23" s="29"/>
      <c r="G23" s="29">
        <v>3420000</v>
      </c>
      <c r="H23" s="29"/>
      <c r="I23" s="29"/>
      <c r="J23" s="30"/>
      <c r="K23" s="29"/>
      <c r="L23" s="29"/>
      <c r="M23" s="31"/>
    </row>
    <row r="24" spans="1:14" s="32" customFormat="1" ht="28.5" customHeight="1" x14ac:dyDescent="0.25">
      <c r="A24" s="17">
        <f>+IF(B24="","",COUNTA($B$21:B24))</f>
        <v>4</v>
      </c>
      <c r="B24" s="26" t="s">
        <v>49</v>
      </c>
      <c r="C24" s="27" t="s">
        <v>50</v>
      </c>
      <c r="D24" s="28" t="s">
        <v>28</v>
      </c>
      <c r="E24" s="29">
        <f t="shared" si="0"/>
        <v>3600000</v>
      </c>
      <c r="F24" s="29"/>
      <c r="G24" s="29">
        <v>3600000</v>
      </c>
      <c r="H24" s="29"/>
      <c r="I24" s="29"/>
      <c r="J24" s="30"/>
      <c r="K24" s="29"/>
      <c r="L24" s="29"/>
      <c r="M24" s="31"/>
    </row>
    <row r="25" spans="1:14" s="6" customFormat="1" ht="17.25" customHeight="1" x14ac:dyDescent="0.25">
      <c r="A25" s="359" t="s">
        <v>29</v>
      </c>
      <c r="B25" s="359"/>
      <c r="C25" s="17"/>
      <c r="D25" s="17"/>
      <c r="E25" s="33">
        <f>SUM(E21:E24)</f>
        <v>17280000</v>
      </c>
      <c r="F25" s="33"/>
      <c r="G25" s="33">
        <f>SUM(G21:G24)</f>
        <v>17280000</v>
      </c>
      <c r="H25" s="33"/>
      <c r="I25" s="33"/>
      <c r="J25" s="33"/>
      <c r="K25" s="33"/>
      <c r="L25" s="33"/>
      <c r="M25" s="33"/>
      <c r="N25" s="34"/>
    </row>
    <row r="26" spans="1:14" ht="22.5" customHeight="1" x14ac:dyDescent="0.25">
      <c r="A26" s="368" t="str">
        <f>"Số tiền bằng chữ: "&amp;SUBSTITUTE([1]!VND(E25)&amp;" đồng.",",","")</f>
        <v>Số tiền bằng chữ: Mười bảy triệu hai trăm tám mươi ngàn đồng.</v>
      </c>
      <c r="B26" s="368"/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5"/>
    </row>
    <row r="27" spans="1:14" x14ac:dyDescent="0.25">
      <c r="A27" s="5" t="s">
        <v>30</v>
      </c>
      <c r="B27" s="5"/>
      <c r="C27" s="9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ht="20.25" customHeight="1" x14ac:dyDescent="0.25">
      <c r="A28" s="36" t="s">
        <v>51</v>
      </c>
      <c r="B28" s="32"/>
      <c r="C28" s="32"/>
      <c r="D28" s="32"/>
      <c r="E28" s="32"/>
      <c r="F28" s="32"/>
      <c r="G28" s="32"/>
      <c r="H28" s="32"/>
      <c r="I28" s="37"/>
      <c r="J28" s="37"/>
      <c r="K28" s="32"/>
      <c r="L28" s="32"/>
      <c r="M28" s="32"/>
      <c r="N28" s="38"/>
    </row>
    <row r="29" spans="1:14" ht="20.25" customHeight="1" x14ac:dyDescent="0.25">
      <c r="A29" s="36"/>
      <c r="B29" s="32"/>
      <c r="C29" s="32"/>
      <c r="D29" s="32"/>
      <c r="E29" s="32"/>
      <c r="F29" s="32"/>
      <c r="G29" s="32"/>
      <c r="H29" s="32"/>
      <c r="I29" s="37"/>
      <c r="J29" s="37" t="s">
        <v>52</v>
      </c>
      <c r="K29" s="32"/>
      <c r="L29" s="32"/>
      <c r="M29" s="32"/>
      <c r="N29" s="38"/>
    </row>
    <row r="30" spans="1:14" x14ac:dyDescent="0.25">
      <c r="A30" s="353" t="s">
        <v>31</v>
      </c>
      <c r="B30" s="353"/>
      <c r="C30" s="353"/>
      <c r="D30" s="4"/>
      <c r="E30" s="9" t="s">
        <v>32</v>
      </c>
      <c r="F30" s="9"/>
      <c r="G30" s="9"/>
      <c r="H30" s="5"/>
      <c r="I30" s="9"/>
      <c r="J30" s="9" t="s">
        <v>33</v>
      </c>
      <c r="K30" s="5"/>
      <c r="L30" s="5"/>
      <c r="M30" s="5"/>
      <c r="N30" s="5"/>
    </row>
    <row r="31" spans="1:14" ht="12.75" customHeight="1" x14ac:dyDescent="0.25">
      <c r="A31" s="367"/>
      <c r="B31" s="367"/>
      <c r="C31" s="367"/>
      <c r="D31" s="40"/>
      <c r="E31" s="37"/>
      <c r="F31" s="37"/>
      <c r="G31" s="37"/>
      <c r="H31" s="41"/>
      <c r="I31" s="42"/>
      <c r="J31" s="42" t="s">
        <v>34</v>
      </c>
      <c r="K31" s="41"/>
      <c r="L31" s="41"/>
      <c r="M31" s="41"/>
      <c r="N31" s="41"/>
    </row>
    <row r="32" spans="1:14" x14ac:dyDescent="0.25">
      <c r="A32" s="37"/>
      <c r="B32" s="37"/>
      <c r="C32" s="37"/>
      <c r="D32" s="43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1:14" ht="18.75" customHeight="1" x14ac:dyDescent="0.25">
      <c r="A33" s="37"/>
      <c r="B33" s="37"/>
      <c r="C33" s="37"/>
      <c r="D33" s="43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x14ac:dyDescent="0.25">
      <c r="E34" s="3"/>
      <c r="F34" s="3"/>
      <c r="G34" s="3"/>
      <c r="I34" s="3"/>
      <c r="J34" s="3"/>
    </row>
    <row r="35" spans="1:14" x14ac:dyDescent="0.25">
      <c r="C35" s="44"/>
      <c r="D35" s="44"/>
      <c r="E35" s="6"/>
      <c r="F35" s="6"/>
      <c r="G35" s="6"/>
      <c r="I35" s="3"/>
      <c r="J35" s="3"/>
    </row>
    <row r="36" spans="1:14" x14ac:dyDescent="0.25">
      <c r="A36" s="369" t="s">
        <v>35</v>
      </c>
      <c r="B36" s="369"/>
      <c r="C36" s="369"/>
      <c r="D36" s="1"/>
      <c r="E36" s="45" t="s">
        <v>36</v>
      </c>
      <c r="F36" s="45"/>
      <c r="G36" s="45"/>
      <c r="H36" s="1"/>
      <c r="I36" s="45"/>
      <c r="J36" s="45" t="s">
        <v>37</v>
      </c>
      <c r="K36" s="1"/>
      <c r="L36" s="1"/>
      <c r="M36" s="1"/>
      <c r="N36" s="1"/>
    </row>
    <row r="37" spans="1:14" ht="1.5" customHeight="1" x14ac:dyDescent="0.25"/>
    <row r="38" spans="1:14" x14ac:dyDescent="0.25">
      <c r="A38" s="369" t="s">
        <v>38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1"/>
    </row>
    <row r="39" spans="1:14" ht="12.75" customHeight="1" x14ac:dyDescent="0.25">
      <c r="H39" s="41"/>
      <c r="I39" s="37" t="s">
        <v>53</v>
      </c>
      <c r="J39" s="41"/>
      <c r="K39" s="41"/>
      <c r="L39" s="41"/>
      <c r="M39" s="41"/>
      <c r="N39" s="41"/>
    </row>
    <row r="40" spans="1:14" x14ac:dyDescent="0.25">
      <c r="A40" s="353" t="s">
        <v>39</v>
      </c>
      <c r="B40" s="353"/>
      <c r="C40" s="353"/>
      <c r="D40" s="353"/>
      <c r="E40" s="353"/>
      <c r="H40" s="5"/>
      <c r="I40" s="9" t="s">
        <v>40</v>
      </c>
      <c r="J40" s="5"/>
      <c r="K40" s="5"/>
      <c r="L40" s="5"/>
      <c r="M40" s="5"/>
      <c r="N40" s="5"/>
    </row>
    <row r="41" spans="1:14" x14ac:dyDescent="0.25">
      <c r="A41" s="367" t="s">
        <v>41</v>
      </c>
      <c r="B41" s="367"/>
      <c r="C41" s="367"/>
      <c r="D41" s="367"/>
      <c r="E41" s="367"/>
      <c r="H41" s="41"/>
      <c r="I41" s="37" t="s">
        <v>42</v>
      </c>
      <c r="J41" s="41"/>
      <c r="K41" s="41"/>
      <c r="L41" s="41"/>
      <c r="M41" s="41"/>
      <c r="N41" s="41"/>
    </row>
    <row r="42" spans="1:14" ht="15" customHeight="1" x14ac:dyDescent="0.25"/>
  </sheetData>
  <mergeCells count="35">
    <mergeCell ref="A41:E41"/>
    <mergeCell ref="A26:M26"/>
    <mergeCell ref="A30:C30"/>
    <mergeCell ref="A31:C31"/>
    <mergeCell ref="A36:C36"/>
    <mergeCell ref="A38:M38"/>
    <mergeCell ref="A40:E40"/>
    <mergeCell ref="A25:B25"/>
    <mergeCell ref="F13:F15"/>
    <mergeCell ref="G13:G15"/>
    <mergeCell ref="H13:H15"/>
    <mergeCell ref="I13:I15"/>
    <mergeCell ref="A17:D17"/>
    <mergeCell ref="B18:D18"/>
    <mergeCell ref="B19:D19"/>
    <mergeCell ref="B20:D20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.39370078740157483" bottom="0.39370078740157483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9EEE-1886-4F7E-B5AB-3D2875BBDC36}">
  <dimension ref="A1:O45"/>
  <sheetViews>
    <sheetView topLeftCell="A18" workbookViewId="0">
      <selection activeCell="G21" sqref="G21:G27"/>
    </sheetView>
  </sheetViews>
  <sheetFormatPr defaultRowHeight="15" x14ac:dyDescent="0.25"/>
  <cols>
    <col min="1" max="1" width="3.5703125" style="2" customWidth="1"/>
    <col min="2" max="2" width="23.85546875" style="2" customWidth="1"/>
    <col min="3" max="3" width="18" style="3" customWidth="1"/>
    <col min="4" max="4" width="17.85546875" style="2" customWidth="1"/>
    <col min="5" max="5" width="14.140625" style="2" customWidth="1"/>
    <col min="6" max="6" width="7" style="2" customWidth="1"/>
    <col min="7" max="7" width="20.140625" style="2" customWidth="1"/>
    <col min="8" max="8" width="6.140625" style="2" customWidth="1"/>
    <col min="9" max="9" width="7.5703125" style="2" customWidth="1"/>
    <col min="10" max="10" width="7" style="2" customWidth="1"/>
    <col min="11" max="11" width="6.7109375" style="2" customWidth="1"/>
    <col min="12" max="12" width="5.7109375" style="2" customWidth="1"/>
    <col min="13" max="13" width="4.5703125" style="2" customWidth="1"/>
    <col min="14" max="14" width="12.85546875" style="2" bestFit="1" customWidth="1"/>
    <col min="15" max="256" width="9.140625" style="2"/>
    <col min="257" max="257" width="3.5703125" style="2" customWidth="1"/>
    <col min="258" max="258" width="23.85546875" style="2" customWidth="1"/>
    <col min="259" max="259" width="18" style="2" customWidth="1"/>
    <col min="260" max="260" width="17.85546875" style="2" customWidth="1"/>
    <col min="261" max="261" width="14.140625" style="2" customWidth="1"/>
    <col min="262" max="262" width="7" style="2" customWidth="1"/>
    <col min="263" max="263" width="20.140625" style="2" customWidth="1"/>
    <col min="264" max="264" width="6.140625" style="2" customWidth="1"/>
    <col min="265" max="265" width="7.5703125" style="2" customWidth="1"/>
    <col min="266" max="266" width="7" style="2" customWidth="1"/>
    <col min="267" max="267" width="6.7109375" style="2" customWidth="1"/>
    <col min="268" max="268" width="5.7109375" style="2" customWidth="1"/>
    <col min="269" max="269" width="4.5703125" style="2" customWidth="1"/>
    <col min="270" max="270" width="12.85546875" style="2" bestFit="1" customWidth="1"/>
    <col min="271" max="512" width="9.140625" style="2"/>
    <col min="513" max="513" width="3.5703125" style="2" customWidth="1"/>
    <col min="514" max="514" width="23.85546875" style="2" customWidth="1"/>
    <col min="515" max="515" width="18" style="2" customWidth="1"/>
    <col min="516" max="516" width="17.85546875" style="2" customWidth="1"/>
    <col min="517" max="517" width="14.140625" style="2" customWidth="1"/>
    <col min="518" max="518" width="7" style="2" customWidth="1"/>
    <col min="519" max="519" width="20.140625" style="2" customWidth="1"/>
    <col min="520" max="520" width="6.140625" style="2" customWidth="1"/>
    <col min="521" max="521" width="7.5703125" style="2" customWidth="1"/>
    <col min="522" max="522" width="7" style="2" customWidth="1"/>
    <col min="523" max="523" width="6.7109375" style="2" customWidth="1"/>
    <col min="524" max="524" width="5.7109375" style="2" customWidth="1"/>
    <col min="525" max="525" width="4.5703125" style="2" customWidth="1"/>
    <col min="526" max="526" width="12.85546875" style="2" bestFit="1" customWidth="1"/>
    <col min="527" max="768" width="9.140625" style="2"/>
    <col min="769" max="769" width="3.5703125" style="2" customWidth="1"/>
    <col min="770" max="770" width="23.85546875" style="2" customWidth="1"/>
    <col min="771" max="771" width="18" style="2" customWidth="1"/>
    <col min="772" max="772" width="17.85546875" style="2" customWidth="1"/>
    <col min="773" max="773" width="14.140625" style="2" customWidth="1"/>
    <col min="774" max="774" width="7" style="2" customWidth="1"/>
    <col min="775" max="775" width="20.140625" style="2" customWidth="1"/>
    <col min="776" max="776" width="6.140625" style="2" customWidth="1"/>
    <col min="777" max="777" width="7.5703125" style="2" customWidth="1"/>
    <col min="778" max="778" width="7" style="2" customWidth="1"/>
    <col min="779" max="779" width="6.7109375" style="2" customWidth="1"/>
    <col min="780" max="780" width="5.7109375" style="2" customWidth="1"/>
    <col min="781" max="781" width="4.5703125" style="2" customWidth="1"/>
    <col min="782" max="782" width="12.85546875" style="2" bestFit="1" customWidth="1"/>
    <col min="783" max="1024" width="9.140625" style="2"/>
    <col min="1025" max="1025" width="3.5703125" style="2" customWidth="1"/>
    <col min="1026" max="1026" width="23.85546875" style="2" customWidth="1"/>
    <col min="1027" max="1027" width="18" style="2" customWidth="1"/>
    <col min="1028" max="1028" width="17.85546875" style="2" customWidth="1"/>
    <col min="1029" max="1029" width="14.140625" style="2" customWidth="1"/>
    <col min="1030" max="1030" width="7" style="2" customWidth="1"/>
    <col min="1031" max="1031" width="20.140625" style="2" customWidth="1"/>
    <col min="1032" max="1032" width="6.140625" style="2" customWidth="1"/>
    <col min="1033" max="1033" width="7.5703125" style="2" customWidth="1"/>
    <col min="1034" max="1034" width="7" style="2" customWidth="1"/>
    <col min="1035" max="1035" width="6.7109375" style="2" customWidth="1"/>
    <col min="1036" max="1036" width="5.7109375" style="2" customWidth="1"/>
    <col min="1037" max="1037" width="4.5703125" style="2" customWidth="1"/>
    <col min="1038" max="1038" width="12.85546875" style="2" bestFit="1" customWidth="1"/>
    <col min="1039" max="1280" width="9.140625" style="2"/>
    <col min="1281" max="1281" width="3.5703125" style="2" customWidth="1"/>
    <col min="1282" max="1282" width="23.85546875" style="2" customWidth="1"/>
    <col min="1283" max="1283" width="18" style="2" customWidth="1"/>
    <col min="1284" max="1284" width="17.85546875" style="2" customWidth="1"/>
    <col min="1285" max="1285" width="14.140625" style="2" customWidth="1"/>
    <col min="1286" max="1286" width="7" style="2" customWidth="1"/>
    <col min="1287" max="1287" width="20.140625" style="2" customWidth="1"/>
    <col min="1288" max="1288" width="6.140625" style="2" customWidth="1"/>
    <col min="1289" max="1289" width="7.5703125" style="2" customWidth="1"/>
    <col min="1290" max="1290" width="7" style="2" customWidth="1"/>
    <col min="1291" max="1291" width="6.7109375" style="2" customWidth="1"/>
    <col min="1292" max="1292" width="5.7109375" style="2" customWidth="1"/>
    <col min="1293" max="1293" width="4.5703125" style="2" customWidth="1"/>
    <col min="1294" max="1294" width="12.85546875" style="2" bestFit="1" customWidth="1"/>
    <col min="1295" max="1536" width="9.140625" style="2"/>
    <col min="1537" max="1537" width="3.5703125" style="2" customWidth="1"/>
    <col min="1538" max="1538" width="23.85546875" style="2" customWidth="1"/>
    <col min="1539" max="1539" width="18" style="2" customWidth="1"/>
    <col min="1540" max="1540" width="17.85546875" style="2" customWidth="1"/>
    <col min="1541" max="1541" width="14.140625" style="2" customWidth="1"/>
    <col min="1542" max="1542" width="7" style="2" customWidth="1"/>
    <col min="1543" max="1543" width="20.140625" style="2" customWidth="1"/>
    <col min="1544" max="1544" width="6.140625" style="2" customWidth="1"/>
    <col min="1545" max="1545" width="7.5703125" style="2" customWidth="1"/>
    <col min="1546" max="1546" width="7" style="2" customWidth="1"/>
    <col min="1547" max="1547" width="6.7109375" style="2" customWidth="1"/>
    <col min="1548" max="1548" width="5.7109375" style="2" customWidth="1"/>
    <col min="1549" max="1549" width="4.5703125" style="2" customWidth="1"/>
    <col min="1550" max="1550" width="12.85546875" style="2" bestFit="1" customWidth="1"/>
    <col min="1551" max="1792" width="9.140625" style="2"/>
    <col min="1793" max="1793" width="3.5703125" style="2" customWidth="1"/>
    <col min="1794" max="1794" width="23.85546875" style="2" customWidth="1"/>
    <col min="1795" max="1795" width="18" style="2" customWidth="1"/>
    <col min="1796" max="1796" width="17.85546875" style="2" customWidth="1"/>
    <col min="1797" max="1797" width="14.140625" style="2" customWidth="1"/>
    <col min="1798" max="1798" width="7" style="2" customWidth="1"/>
    <col min="1799" max="1799" width="20.140625" style="2" customWidth="1"/>
    <col min="1800" max="1800" width="6.140625" style="2" customWidth="1"/>
    <col min="1801" max="1801" width="7.5703125" style="2" customWidth="1"/>
    <col min="1802" max="1802" width="7" style="2" customWidth="1"/>
    <col min="1803" max="1803" width="6.7109375" style="2" customWidth="1"/>
    <col min="1804" max="1804" width="5.7109375" style="2" customWidth="1"/>
    <col min="1805" max="1805" width="4.5703125" style="2" customWidth="1"/>
    <col min="1806" max="1806" width="12.85546875" style="2" bestFit="1" customWidth="1"/>
    <col min="1807" max="2048" width="9.140625" style="2"/>
    <col min="2049" max="2049" width="3.5703125" style="2" customWidth="1"/>
    <col min="2050" max="2050" width="23.85546875" style="2" customWidth="1"/>
    <col min="2051" max="2051" width="18" style="2" customWidth="1"/>
    <col min="2052" max="2052" width="17.85546875" style="2" customWidth="1"/>
    <col min="2053" max="2053" width="14.140625" style="2" customWidth="1"/>
    <col min="2054" max="2054" width="7" style="2" customWidth="1"/>
    <col min="2055" max="2055" width="20.140625" style="2" customWidth="1"/>
    <col min="2056" max="2056" width="6.140625" style="2" customWidth="1"/>
    <col min="2057" max="2057" width="7.5703125" style="2" customWidth="1"/>
    <col min="2058" max="2058" width="7" style="2" customWidth="1"/>
    <col min="2059" max="2059" width="6.7109375" style="2" customWidth="1"/>
    <col min="2060" max="2060" width="5.7109375" style="2" customWidth="1"/>
    <col min="2061" max="2061" width="4.5703125" style="2" customWidth="1"/>
    <col min="2062" max="2062" width="12.85546875" style="2" bestFit="1" customWidth="1"/>
    <col min="2063" max="2304" width="9.140625" style="2"/>
    <col min="2305" max="2305" width="3.5703125" style="2" customWidth="1"/>
    <col min="2306" max="2306" width="23.85546875" style="2" customWidth="1"/>
    <col min="2307" max="2307" width="18" style="2" customWidth="1"/>
    <col min="2308" max="2308" width="17.85546875" style="2" customWidth="1"/>
    <col min="2309" max="2309" width="14.140625" style="2" customWidth="1"/>
    <col min="2310" max="2310" width="7" style="2" customWidth="1"/>
    <col min="2311" max="2311" width="20.140625" style="2" customWidth="1"/>
    <col min="2312" max="2312" width="6.140625" style="2" customWidth="1"/>
    <col min="2313" max="2313" width="7.5703125" style="2" customWidth="1"/>
    <col min="2314" max="2314" width="7" style="2" customWidth="1"/>
    <col min="2315" max="2315" width="6.7109375" style="2" customWidth="1"/>
    <col min="2316" max="2316" width="5.7109375" style="2" customWidth="1"/>
    <col min="2317" max="2317" width="4.5703125" style="2" customWidth="1"/>
    <col min="2318" max="2318" width="12.85546875" style="2" bestFit="1" customWidth="1"/>
    <col min="2319" max="2560" width="9.140625" style="2"/>
    <col min="2561" max="2561" width="3.5703125" style="2" customWidth="1"/>
    <col min="2562" max="2562" width="23.85546875" style="2" customWidth="1"/>
    <col min="2563" max="2563" width="18" style="2" customWidth="1"/>
    <col min="2564" max="2564" width="17.85546875" style="2" customWidth="1"/>
    <col min="2565" max="2565" width="14.140625" style="2" customWidth="1"/>
    <col min="2566" max="2566" width="7" style="2" customWidth="1"/>
    <col min="2567" max="2567" width="20.140625" style="2" customWidth="1"/>
    <col min="2568" max="2568" width="6.140625" style="2" customWidth="1"/>
    <col min="2569" max="2569" width="7.5703125" style="2" customWidth="1"/>
    <col min="2570" max="2570" width="7" style="2" customWidth="1"/>
    <col min="2571" max="2571" width="6.7109375" style="2" customWidth="1"/>
    <col min="2572" max="2572" width="5.7109375" style="2" customWidth="1"/>
    <col min="2573" max="2573" width="4.5703125" style="2" customWidth="1"/>
    <col min="2574" max="2574" width="12.85546875" style="2" bestFit="1" customWidth="1"/>
    <col min="2575" max="2816" width="9.140625" style="2"/>
    <col min="2817" max="2817" width="3.5703125" style="2" customWidth="1"/>
    <col min="2818" max="2818" width="23.85546875" style="2" customWidth="1"/>
    <col min="2819" max="2819" width="18" style="2" customWidth="1"/>
    <col min="2820" max="2820" width="17.85546875" style="2" customWidth="1"/>
    <col min="2821" max="2821" width="14.140625" style="2" customWidth="1"/>
    <col min="2822" max="2822" width="7" style="2" customWidth="1"/>
    <col min="2823" max="2823" width="20.140625" style="2" customWidth="1"/>
    <col min="2824" max="2824" width="6.140625" style="2" customWidth="1"/>
    <col min="2825" max="2825" width="7.5703125" style="2" customWidth="1"/>
    <col min="2826" max="2826" width="7" style="2" customWidth="1"/>
    <col min="2827" max="2827" width="6.7109375" style="2" customWidth="1"/>
    <col min="2828" max="2828" width="5.7109375" style="2" customWidth="1"/>
    <col min="2829" max="2829" width="4.5703125" style="2" customWidth="1"/>
    <col min="2830" max="2830" width="12.85546875" style="2" bestFit="1" customWidth="1"/>
    <col min="2831" max="3072" width="9.140625" style="2"/>
    <col min="3073" max="3073" width="3.5703125" style="2" customWidth="1"/>
    <col min="3074" max="3074" width="23.85546875" style="2" customWidth="1"/>
    <col min="3075" max="3075" width="18" style="2" customWidth="1"/>
    <col min="3076" max="3076" width="17.85546875" style="2" customWidth="1"/>
    <col min="3077" max="3077" width="14.140625" style="2" customWidth="1"/>
    <col min="3078" max="3078" width="7" style="2" customWidth="1"/>
    <col min="3079" max="3079" width="20.140625" style="2" customWidth="1"/>
    <col min="3080" max="3080" width="6.140625" style="2" customWidth="1"/>
    <col min="3081" max="3081" width="7.5703125" style="2" customWidth="1"/>
    <col min="3082" max="3082" width="7" style="2" customWidth="1"/>
    <col min="3083" max="3083" width="6.7109375" style="2" customWidth="1"/>
    <col min="3084" max="3084" width="5.7109375" style="2" customWidth="1"/>
    <col min="3085" max="3085" width="4.5703125" style="2" customWidth="1"/>
    <col min="3086" max="3086" width="12.85546875" style="2" bestFit="1" customWidth="1"/>
    <col min="3087" max="3328" width="9.140625" style="2"/>
    <col min="3329" max="3329" width="3.5703125" style="2" customWidth="1"/>
    <col min="3330" max="3330" width="23.85546875" style="2" customWidth="1"/>
    <col min="3331" max="3331" width="18" style="2" customWidth="1"/>
    <col min="3332" max="3332" width="17.85546875" style="2" customWidth="1"/>
    <col min="3333" max="3333" width="14.140625" style="2" customWidth="1"/>
    <col min="3334" max="3334" width="7" style="2" customWidth="1"/>
    <col min="3335" max="3335" width="20.140625" style="2" customWidth="1"/>
    <col min="3336" max="3336" width="6.140625" style="2" customWidth="1"/>
    <col min="3337" max="3337" width="7.5703125" style="2" customWidth="1"/>
    <col min="3338" max="3338" width="7" style="2" customWidth="1"/>
    <col min="3339" max="3339" width="6.7109375" style="2" customWidth="1"/>
    <col min="3340" max="3340" width="5.7109375" style="2" customWidth="1"/>
    <col min="3341" max="3341" width="4.5703125" style="2" customWidth="1"/>
    <col min="3342" max="3342" width="12.85546875" style="2" bestFit="1" customWidth="1"/>
    <col min="3343" max="3584" width="9.140625" style="2"/>
    <col min="3585" max="3585" width="3.5703125" style="2" customWidth="1"/>
    <col min="3586" max="3586" width="23.85546875" style="2" customWidth="1"/>
    <col min="3587" max="3587" width="18" style="2" customWidth="1"/>
    <col min="3588" max="3588" width="17.85546875" style="2" customWidth="1"/>
    <col min="3589" max="3589" width="14.140625" style="2" customWidth="1"/>
    <col min="3590" max="3590" width="7" style="2" customWidth="1"/>
    <col min="3591" max="3591" width="20.140625" style="2" customWidth="1"/>
    <col min="3592" max="3592" width="6.140625" style="2" customWidth="1"/>
    <col min="3593" max="3593" width="7.5703125" style="2" customWidth="1"/>
    <col min="3594" max="3594" width="7" style="2" customWidth="1"/>
    <col min="3595" max="3595" width="6.7109375" style="2" customWidth="1"/>
    <col min="3596" max="3596" width="5.7109375" style="2" customWidth="1"/>
    <col min="3597" max="3597" width="4.5703125" style="2" customWidth="1"/>
    <col min="3598" max="3598" width="12.85546875" style="2" bestFit="1" customWidth="1"/>
    <col min="3599" max="3840" width="9.140625" style="2"/>
    <col min="3841" max="3841" width="3.5703125" style="2" customWidth="1"/>
    <col min="3842" max="3842" width="23.85546875" style="2" customWidth="1"/>
    <col min="3843" max="3843" width="18" style="2" customWidth="1"/>
    <col min="3844" max="3844" width="17.85546875" style="2" customWidth="1"/>
    <col min="3845" max="3845" width="14.140625" style="2" customWidth="1"/>
    <col min="3846" max="3846" width="7" style="2" customWidth="1"/>
    <col min="3847" max="3847" width="20.140625" style="2" customWidth="1"/>
    <col min="3848" max="3848" width="6.140625" style="2" customWidth="1"/>
    <col min="3849" max="3849" width="7.5703125" style="2" customWidth="1"/>
    <col min="3850" max="3850" width="7" style="2" customWidth="1"/>
    <col min="3851" max="3851" width="6.7109375" style="2" customWidth="1"/>
    <col min="3852" max="3852" width="5.7109375" style="2" customWidth="1"/>
    <col min="3853" max="3853" width="4.5703125" style="2" customWidth="1"/>
    <col min="3854" max="3854" width="12.85546875" style="2" bestFit="1" customWidth="1"/>
    <col min="3855" max="4096" width="9.140625" style="2"/>
    <col min="4097" max="4097" width="3.5703125" style="2" customWidth="1"/>
    <col min="4098" max="4098" width="23.85546875" style="2" customWidth="1"/>
    <col min="4099" max="4099" width="18" style="2" customWidth="1"/>
    <col min="4100" max="4100" width="17.85546875" style="2" customWidth="1"/>
    <col min="4101" max="4101" width="14.140625" style="2" customWidth="1"/>
    <col min="4102" max="4102" width="7" style="2" customWidth="1"/>
    <col min="4103" max="4103" width="20.140625" style="2" customWidth="1"/>
    <col min="4104" max="4104" width="6.140625" style="2" customWidth="1"/>
    <col min="4105" max="4105" width="7.5703125" style="2" customWidth="1"/>
    <col min="4106" max="4106" width="7" style="2" customWidth="1"/>
    <col min="4107" max="4107" width="6.7109375" style="2" customWidth="1"/>
    <col min="4108" max="4108" width="5.7109375" style="2" customWidth="1"/>
    <col min="4109" max="4109" width="4.5703125" style="2" customWidth="1"/>
    <col min="4110" max="4110" width="12.85546875" style="2" bestFit="1" customWidth="1"/>
    <col min="4111" max="4352" width="9.140625" style="2"/>
    <col min="4353" max="4353" width="3.5703125" style="2" customWidth="1"/>
    <col min="4354" max="4354" width="23.85546875" style="2" customWidth="1"/>
    <col min="4355" max="4355" width="18" style="2" customWidth="1"/>
    <col min="4356" max="4356" width="17.85546875" style="2" customWidth="1"/>
    <col min="4357" max="4357" width="14.140625" style="2" customWidth="1"/>
    <col min="4358" max="4358" width="7" style="2" customWidth="1"/>
    <col min="4359" max="4359" width="20.140625" style="2" customWidth="1"/>
    <col min="4360" max="4360" width="6.140625" style="2" customWidth="1"/>
    <col min="4361" max="4361" width="7.5703125" style="2" customWidth="1"/>
    <col min="4362" max="4362" width="7" style="2" customWidth="1"/>
    <col min="4363" max="4363" width="6.7109375" style="2" customWidth="1"/>
    <col min="4364" max="4364" width="5.7109375" style="2" customWidth="1"/>
    <col min="4365" max="4365" width="4.5703125" style="2" customWidth="1"/>
    <col min="4366" max="4366" width="12.85546875" style="2" bestFit="1" customWidth="1"/>
    <col min="4367" max="4608" width="9.140625" style="2"/>
    <col min="4609" max="4609" width="3.5703125" style="2" customWidth="1"/>
    <col min="4610" max="4610" width="23.85546875" style="2" customWidth="1"/>
    <col min="4611" max="4611" width="18" style="2" customWidth="1"/>
    <col min="4612" max="4612" width="17.85546875" style="2" customWidth="1"/>
    <col min="4613" max="4613" width="14.140625" style="2" customWidth="1"/>
    <col min="4614" max="4614" width="7" style="2" customWidth="1"/>
    <col min="4615" max="4615" width="20.140625" style="2" customWidth="1"/>
    <col min="4616" max="4616" width="6.140625" style="2" customWidth="1"/>
    <col min="4617" max="4617" width="7.5703125" style="2" customWidth="1"/>
    <col min="4618" max="4618" width="7" style="2" customWidth="1"/>
    <col min="4619" max="4619" width="6.7109375" style="2" customWidth="1"/>
    <col min="4620" max="4620" width="5.7109375" style="2" customWidth="1"/>
    <col min="4621" max="4621" width="4.5703125" style="2" customWidth="1"/>
    <col min="4622" max="4622" width="12.85546875" style="2" bestFit="1" customWidth="1"/>
    <col min="4623" max="4864" width="9.140625" style="2"/>
    <col min="4865" max="4865" width="3.5703125" style="2" customWidth="1"/>
    <col min="4866" max="4866" width="23.85546875" style="2" customWidth="1"/>
    <col min="4867" max="4867" width="18" style="2" customWidth="1"/>
    <col min="4868" max="4868" width="17.85546875" style="2" customWidth="1"/>
    <col min="4869" max="4869" width="14.140625" style="2" customWidth="1"/>
    <col min="4870" max="4870" width="7" style="2" customWidth="1"/>
    <col min="4871" max="4871" width="20.140625" style="2" customWidth="1"/>
    <col min="4872" max="4872" width="6.140625" style="2" customWidth="1"/>
    <col min="4873" max="4873" width="7.5703125" style="2" customWidth="1"/>
    <col min="4874" max="4874" width="7" style="2" customWidth="1"/>
    <col min="4875" max="4875" width="6.7109375" style="2" customWidth="1"/>
    <col min="4876" max="4876" width="5.7109375" style="2" customWidth="1"/>
    <col min="4877" max="4877" width="4.5703125" style="2" customWidth="1"/>
    <col min="4878" max="4878" width="12.85546875" style="2" bestFit="1" customWidth="1"/>
    <col min="4879" max="5120" width="9.140625" style="2"/>
    <col min="5121" max="5121" width="3.5703125" style="2" customWidth="1"/>
    <col min="5122" max="5122" width="23.85546875" style="2" customWidth="1"/>
    <col min="5123" max="5123" width="18" style="2" customWidth="1"/>
    <col min="5124" max="5124" width="17.85546875" style="2" customWidth="1"/>
    <col min="5125" max="5125" width="14.140625" style="2" customWidth="1"/>
    <col min="5126" max="5126" width="7" style="2" customWidth="1"/>
    <col min="5127" max="5127" width="20.140625" style="2" customWidth="1"/>
    <col min="5128" max="5128" width="6.140625" style="2" customWidth="1"/>
    <col min="5129" max="5129" width="7.5703125" style="2" customWidth="1"/>
    <col min="5130" max="5130" width="7" style="2" customWidth="1"/>
    <col min="5131" max="5131" width="6.7109375" style="2" customWidth="1"/>
    <col min="5132" max="5132" width="5.7109375" style="2" customWidth="1"/>
    <col min="5133" max="5133" width="4.5703125" style="2" customWidth="1"/>
    <col min="5134" max="5134" width="12.85546875" style="2" bestFit="1" customWidth="1"/>
    <col min="5135" max="5376" width="9.140625" style="2"/>
    <col min="5377" max="5377" width="3.5703125" style="2" customWidth="1"/>
    <col min="5378" max="5378" width="23.85546875" style="2" customWidth="1"/>
    <col min="5379" max="5379" width="18" style="2" customWidth="1"/>
    <col min="5380" max="5380" width="17.85546875" style="2" customWidth="1"/>
    <col min="5381" max="5381" width="14.140625" style="2" customWidth="1"/>
    <col min="5382" max="5382" width="7" style="2" customWidth="1"/>
    <col min="5383" max="5383" width="20.140625" style="2" customWidth="1"/>
    <col min="5384" max="5384" width="6.140625" style="2" customWidth="1"/>
    <col min="5385" max="5385" width="7.5703125" style="2" customWidth="1"/>
    <col min="5386" max="5386" width="7" style="2" customWidth="1"/>
    <col min="5387" max="5387" width="6.7109375" style="2" customWidth="1"/>
    <col min="5388" max="5388" width="5.7109375" style="2" customWidth="1"/>
    <col min="5389" max="5389" width="4.5703125" style="2" customWidth="1"/>
    <col min="5390" max="5390" width="12.85546875" style="2" bestFit="1" customWidth="1"/>
    <col min="5391" max="5632" width="9.140625" style="2"/>
    <col min="5633" max="5633" width="3.5703125" style="2" customWidth="1"/>
    <col min="5634" max="5634" width="23.85546875" style="2" customWidth="1"/>
    <col min="5635" max="5635" width="18" style="2" customWidth="1"/>
    <col min="5636" max="5636" width="17.85546875" style="2" customWidth="1"/>
    <col min="5637" max="5637" width="14.140625" style="2" customWidth="1"/>
    <col min="5638" max="5638" width="7" style="2" customWidth="1"/>
    <col min="5639" max="5639" width="20.140625" style="2" customWidth="1"/>
    <col min="5640" max="5640" width="6.140625" style="2" customWidth="1"/>
    <col min="5641" max="5641" width="7.5703125" style="2" customWidth="1"/>
    <col min="5642" max="5642" width="7" style="2" customWidth="1"/>
    <col min="5643" max="5643" width="6.7109375" style="2" customWidth="1"/>
    <col min="5644" max="5644" width="5.7109375" style="2" customWidth="1"/>
    <col min="5645" max="5645" width="4.5703125" style="2" customWidth="1"/>
    <col min="5646" max="5646" width="12.85546875" style="2" bestFit="1" customWidth="1"/>
    <col min="5647" max="5888" width="9.140625" style="2"/>
    <col min="5889" max="5889" width="3.5703125" style="2" customWidth="1"/>
    <col min="5890" max="5890" width="23.85546875" style="2" customWidth="1"/>
    <col min="5891" max="5891" width="18" style="2" customWidth="1"/>
    <col min="5892" max="5892" width="17.85546875" style="2" customWidth="1"/>
    <col min="5893" max="5893" width="14.140625" style="2" customWidth="1"/>
    <col min="5894" max="5894" width="7" style="2" customWidth="1"/>
    <col min="5895" max="5895" width="20.140625" style="2" customWidth="1"/>
    <col min="5896" max="5896" width="6.140625" style="2" customWidth="1"/>
    <col min="5897" max="5897" width="7.5703125" style="2" customWidth="1"/>
    <col min="5898" max="5898" width="7" style="2" customWidth="1"/>
    <col min="5899" max="5899" width="6.7109375" style="2" customWidth="1"/>
    <col min="5900" max="5900" width="5.7109375" style="2" customWidth="1"/>
    <col min="5901" max="5901" width="4.5703125" style="2" customWidth="1"/>
    <col min="5902" max="5902" width="12.85546875" style="2" bestFit="1" customWidth="1"/>
    <col min="5903" max="6144" width="9.140625" style="2"/>
    <col min="6145" max="6145" width="3.5703125" style="2" customWidth="1"/>
    <col min="6146" max="6146" width="23.85546875" style="2" customWidth="1"/>
    <col min="6147" max="6147" width="18" style="2" customWidth="1"/>
    <col min="6148" max="6148" width="17.85546875" style="2" customWidth="1"/>
    <col min="6149" max="6149" width="14.140625" style="2" customWidth="1"/>
    <col min="6150" max="6150" width="7" style="2" customWidth="1"/>
    <col min="6151" max="6151" width="20.140625" style="2" customWidth="1"/>
    <col min="6152" max="6152" width="6.140625" style="2" customWidth="1"/>
    <col min="6153" max="6153" width="7.5703125" style="2" customWidth="1"/>
    <col min="6154" max="6154" width="7" style="2" customWidth="1"/>
    <col min="6155" max="6155" width="6.7109375" style="2" customWidth="1"/>
    <col min="6156" max="6156" width="5.7109375" style="2" customWidth="1"/>
    <col min="6157" max="6157" width="4.5703125" style="2" customWidth="1"/>
    <col min="6158" max="6158" width="12.85546875" style="2" bestFit="1" customWidth="1"/>
    <col min="6159" max="6400" width="9.140625" style="2"/>
    <col min="6401" max="6401" width="3.5703125" style="2" customWidth="1"/>
    <col min="6402" max="6402" width="23.85546875" style="2" customWidth="1"/>
    <col min="6403" max="6403" width="18" style="2" customWidth="1"/>
    <col min="6404" max="6404" width="17.85546875" style="2" customWidth="1"/>
    <col min="6405" max="6405" width="14.140625" style="2" customWidth="1"/>
    <col min="6406" max="6406" width="7" style="2" customWidth="1"/>
    <col min="6407" max="6407" width="20.140625" style="2" customWidth="1"/>
    <col min="6408" max="6408" width="6.140625" style="2" customWidth="1"/>
    <col min="6409" max="6409" width="7.5703125" style="2" customWidth="1"/>
    <col min="6410" max="6410" width="7" style="2" customWidth="1"/>
    <col min="6411" max="6411" width="6.7109375" style="2" customWidth="1"/>
    <col min="6412" max="6412" width="5.7109375" style="2" customWidth="1"/>
    <col min="6413" max="6413" width="4.5703125" style="2" customWidth="1"/>
    <col min="6414" max="6414" width="12.85546875" style="2" bestFit="1" customWidth="1"/>
    <col min="6415" max="6656" width="9.140625" style="2"/>
    <col min="6657" max="6657" width="3.5703125" style="2" customWidth="1"/>
    <col min="6658" max="6658" width="23.85546875" style="2" customWidth="1"/>
    <col min="6659" max="6659" width="18" style="2" customWidth="1"/>
    <col min="6660" max="6660" width="17.85546875" style="2" customWidth="1"/>
    <col min="6661" max="6661" width="14.140625" style="2" customWidth="1"/>
    <col min="6662" max="6662" width="7" style="2" customWidth="1"/>
    <col min="6663" max="6663" width="20.140625" style="2" customWidth="1"/>
    <col min="6664" max="6664" width="6.140625" style="2" customWidth="1"/>
    <col min="6665" max="6665" width="7.5703125" style="2" customWidth="1"/>
    <col min="6666" max="6666" width="7" style="2" customWidth="1"/>
    <col min="6667" max="6667" width="6.7109375" style="2" customWidth="1"/>
    <col min="6668" max="6668" width="5.7109375" style="2" customWidth="1"/>
    <col min="6669" max="6669" width="4.5703125" style="2" customWidth="1"/>
    <col min="6670" max="6670" width="12.85546875" style="2" bestFit="1" customWidth="1"/>
    <col min="6671" max="6912" width="9.140625" style="2"/>
    <col min="6913" max="6913" width="3.5703125" style="2" customWidth="1"/>
    <col min="6914" max="6914" width="23.85546875" style="2" customWidth="1"/>
    <col min="6915" max="6915" width="18" style="2" customWidth="1"/>
    <col min="6916" max="6916" width="17.85546875" style="2" customWidth="1"/>
    <col min="6917" max="6917" width="14.140625" style="2" customWidth="1"/>
    <col min="6918" max="6918" width="7" style="2" customWidth="1"/>
    <col min="6919" max="6919" width="20.140625" style="2" customWidth="1"/>
    <col min="6920" max="6920" width="6.140625" style="2" customWidth="1"/>
    <col min="6921" max="6921" width="7.5703125" style="2" customWidth="1"/>
    <col min="6922" max="6922" width="7" style="2" customWidth="1"/>
    <col min="6923" max="6923" width="6.7109375" style="2" customWidth="1"/>
    <col min="6924" max="6924" width="5.7109375" style="2" customWidth="1"/>
    <col min="6925" max="6925" width="4.5703125" style="2" customWidth="1"/>
    <col min="6926" max="6926" width="12.85546875" style="2" bestFit="1" customWidth="1"/>
    <col min="6927" max="7168" width="9.140625" style="2"/>
    <col min="7169" max="7169" width="3.5703125" style="2" customWidth="1"/>
    <col min="7170" max="7170" width="23.85546875" style="2" customWidth="1"/>
    <col min="7171" max="7171" width="18" style="2" customWidth="1"/>
    <col min="7172" max="7172" width="17.85546875" style="2" customWidth="1"/>
    <col min="7173" max="7173" width="14.140625" style="2" customWidth="1"/>
    <col min="7174" max="7174" width="7" style="2" customWidth="1"/>
    <col min="7175" max="7175" width="20.140625" style="2" customWidth="1"/>
    <col min="7176" max="7176" width="6.140625" style="2" customWidth="1"/>
    <col min="7177" max="7177" width="7.5703125" style="2" customWidth="1"/>
    <col min="7178" max="7178" width="7" style="2" customWidth="1"/>
    <col min="7179" max="7179" width="6.7109375" style="2" customWidth="1"/>
    <col min="7180" max="7180" width="5.7109375" style="2" customWidth="1"/>
    <col min="7181" max="7181" width="4.5703125" style="2" customWidth="1"/>
    <col min="7182" max="7182" width="12.85546875" style="2" bestFit="1" customWidth="1"/>
    <col min="7183" max="7424" width="9.140625" style="2"/>
    <col min="7425" max="7425" width="3.5703125" style="2" customWidth="1"/>
    <col min="7426" max="7426" width="23.85546875" style="2" customWidth="1"/>
    <col min="7427" max="7427" width="18" style="2" customWidth="1"/>
    <col min="7428" max="7428" width="17.85546875" style="2" customWidth="1"/>
    <col min="7429" max="7429" width="14.140625" style="2" customWidth="1"/>
    <col min="7430" max="7430" width="7" style="2" customWidth="1"/>
    <col min="7431" max="7431" width="20.140625" style="2" customWidth="1"/>
    <col min="7432" max="7432" width="6.140625" style="2" customWidth="1"/>
    <col min="7433" max="7433" width="7.5703125" style="2" customWidth="1"/>
    <col min="7434" max="7434" width="7" style="2" customWidth="1"/>
    <col min="7435" max="7435" width="6.7109375" style="2" customWidth="1"/>
    <col min="7436" max="7436" width="5.7109375" style="2" customWidth="1"/>
    <col min="7437" max="7437" width="4.5703125" style="2" customWidth="1"/>
    <col min="7438" max="7438" width="12.85546875" style="2" bestFit="1" customWidth="1"/>
    <col min="7439" max="7680" width="9.140625" style="2"/>
    <col min="7681" max="7681" width="3.5703125" style="2" customWidth="1"/>
    <col min="7682" max="7682" width="23.85546875" style="2" customWidth="1"/>
    <col min="7683" max="7683" width="18" style="2" customWidth="1"/>
    <col min="7684" max="7684" width="17.85546875" style="2" customWidth="1"/>
    <col min="7685" max="7685" width="14.140625" style="2" customWidth="1"/>
    <col min="7686" max="7686" width="7" style="2" customWidth="1"/>
    <col min="7687" max="7687" width="20.140625" style="2" customWidth="1"/>
    <col min="7688" max="7688" width="6.140625" style="2" customWidth="1"/>
    <col min="7689" max="7689" width="7.5703125" style="2" customWidth="1"/>
    <col min="7690" max="7690" width="7" style="2" customWidth="1"/>
    <col min="7691" max="7691" width="6.7109375" style="2" customWidth="1"/>
    <col min="7692" max="7692" width="5.7109375" style="2" customWidth="1"/>
    <col min="7693" max="7693" width="4.5703125" style="2" customWidth="1"/>
    <col min="7694" max="7694" width="12.85546875" style="2" bestFit="1" customWidth="1"/>
    <col min="7695" max="7936" width="9.140625" style="2"/>
    <col min="7937" max="7937" width="3.5703125" style="2" customWidth="1"/>
    <col min="7938" max="7938" width="23.85546875" style="2" customWidth="1"/>
    <col min="7939" max="7939" width="18" style="2" customWidth="1"/>
    <col min="7940" max="7940" width="17.85546875" style="2" customWidth="1"/>
    <col min="7941" max="7941" width="14.140625" style="2" customWidth="1"/>
    <col min="7942" max="7942" width="7" style="2" customWidth="1"/>
    <col min="7943" max="7943" width="20.140625" style="2" customWidth="1"/>
    <col min="7944" max="7944" width="6.140625" style="2" customWidth="1"/>
    <col min="7945" max="7945" width="7.5703125" style="2" customWidth="1"/>
    <col min="7946" max="7946" width="7" style="2" customWidth="1"/>
    <col min="7947" max="7947" width="6.7109375" style="2" customWidth="1"/>
    <col min="7948" max="7948" width="5.7109375" style="2" customWidth="1"/>
    <col min="7949" max="7949" width="4.5703125" style="2" customWidth="1"/>
    <col min="7950" max="7950" width="12.85546875" style="2" bestFit="1" customWidth="1"/>
    <col min="7951" max="8192" width="9.140625" style="2"/>
    <col min="8193" max="8193" width="3.5703125" style="2" customWidth="1"/>
    <col min="8194" max="8194" width="23.85546875" style="2" customWidth="1"/>
    <col min="8195" max="8195" width="18" style="2" customWidth="1"/>
    <col min="8196" max="8196" width="17.85546875" style="2" customWidth="1"/>
    <col min="8197" max="8197" width="14.140625" style="2" customWidth="1"/>
    <col min="8198" max="8198" width="7" style="2" customWidth="1"/>
    <col min="8199" max="8199" width="20.140625" style="2" customWidth="1"/>
    <col min="8200" max="8200" width="6.140625" style="2" customWidth="1"/>
    <col min="8201" max="8201" width="7.5703125" style="2" customWidth="1"/>
    <col min="8202" max="8202" width="7" style="2" customWidth="1"/>
    <col min="8203" max="8203" width="6.7109375" style="2" customWidth="1"/>
    <col min="8204" max="8204" width="5.7109375" style="2" customWidth="1"/>
    <col min="8205" max="8205" width="4.5703125" style="2" customWidth="1"/>
    <col min="8206" max="8206" width="12.85546875" style="2" bestFit="1" customWidth="1"/>
    <col min="8207" max="8448" width="9.140625" style="2"/>
    <col min="8449" max="8449" width="3.5703125" style="2" customWidth="1"/>
    <col min="8450" max="8450" width="23.85546875" style="2" customWidth="1"/>
    <col min="8451" max="8451" width="18" style="2" customWidth="1"/>
    <col min="8452" max="8452" width="17.85546875" style="2" customWidth="1"/>
    <col min="8453" max="8453" width="14.140625" style="2" customWidth="1"/>
    <col min="8454" max="8454" width="7" style="2" customWidth="1"/>
    <col min="8455" max="8455" width="20.140625" style="2" customWidth="1"/>
    <col min="8456" max="8456" width="6.140625" style="2" customWidth="1"/>
    <col min="8457" max="8457" width="7.5703125" style="2" customWidth="1"/>
    <col min="8458" max="8458" width="7" style="2" customWidth="1"/>
    <col min="8459" max="8459" width="6.7109375" style="2" customWidth="1"/>
    <col min="8460" max="8460" width="5.7109375" style="2" customWidth="1"/>
    <col min="8461" max="8461" width="4.5703125" style="2" customWidth="1"/>
    <col min="8462" max="8462" width="12.85546875" style="2" bestFit="1" customWidth="1"/>
    <col min="8463" max="8704" width="9.140625" style="2"/>
    <col min="8705" max="8705" width="3.5703125" style="2" customWidth="1"/>
    <col min="8706" max="8706" width="23.85546875" style="2" customWidth="1"/>
    <col min="8707" max="8707" width="18" style="2" customWidth="1"/>
    <col min="8708" max="8708" width="17.85546875" style="2" customWidth="1"/>
    <col min="8709" max="8709" width="14.140625" style="2" customWidth="1"/>
    <col min="8710" max="8710" width="7" style="2" customWidth="1"/>
    <col min="8711" max="8711" width="20.140625" style="2" customWidth="1"/>
    <col min="8712" max="8712" width="6.140625" style="2" customWidth="1"/>
    <col min="8713" max="8713" width="7.5703125" style="2" customWidth="1"/>
    <col min="8714" max="8714" width="7" style="2" customWidth="1"/>
    <col min="8715" max="8715" width="6.7109375" style="2" customWidth="1"/>
    <col min="8716" max="8716" width="5.7109375" style="2" customWidth="1"/>
    <col min="8717" max="8717" width="4.5703125" style="2" customWidth="1"/>
    <col min="8718" max="8718" width="12.85546875" style="2" bestFit="1" customWidth="1"/>
    <col min="8719" max="8960" width="9.140625" style="2"/>
    <col min="8961" max="8961" width="3.5703125" style="2" customWidth="1"/>
    <col min="8962" max="8962" width="23.85546875" style="2" customWidth="1"/>
    <col min="8963" max="8963" width="18" style="2" customWidth="1"/>
    <col min="8964" max="8964" width="17.85546875" style="2" customWidth="1"/>
    <col min="8965" max="8965" width="14.140625" style="2" customWidth="1"/>
    <col min="8966" max="8966" width="7" style="2" customWidth="1"/>
    <col min="8967" max="8967" width="20.140625" style="2" customWidth="1"/>
    <col min="8968" max="8968" width="6.140625" style="2" customWidth="1"/>
    <col min="8969" max="8969" width="7.5703125" style="2" customWidth="1"/>
    <col min="8970" max="8970" width="7" style="2" customWidth="1"/>
    <col min="8971" max="8971" width="6.7109375" style="2" customWidth="1"/>
    <col min="8972" max="8972" width="5.7109375" style="2" customWidth="1"/>
    <col min="8973" max="8973" width="4.5703125" style="2" customWidth="1"/>
    <col min="8974" max="8974" width="12.85546875" style="2" bestFit="1" customWidth="1"/>
    <col min="8975" max="9216" width="9.140625" style="2"/>
    <col min="9217" max="9217" width="3.5703125" style="2" customWidth="1"/>
    <col min="9218" max="9218" width="23.85546875" style="2" customWidth="1"/>
    <col min="9219" max="9219" width="18" style="2" customWidth="1"/>
    <col min="9220" max="9220" width="17.85546875" style="2" customWidth="1"/>
    <col min="9221" max="9221" width="14.140625" style="2" customWidth="1"/>
    <col min="9222" max="9222" width="7" style="2" customWidth="1"/>
    <col min="9223" max="9223" width="20.140625" style="2" customWidth="1"/>
    <col min="9224" max="9224" width="6.140625" style="2" customWidth="1"/>
    <col min="9225" max="9225" width="7.5703125" style="2" customWidth="1"/>
    <col min="9226" max="9226" width="7" style="2" customWidth="1"/>
    <col min="9227" max="9227" width="6.7109375" style="2" customWidth="1"/>
    <col min="9228" max="9228" width="5.7109375" style="2" customWidth="1"/>
    <col min="9229" max="9229" width="4.5703125" style="2" customWidth="1"/>
    <col min="9230" max="9230" width="12.85546875" style="2" bestFit="1" customWidth="1"/>
    <col min="9231" max="9472" width="9.140625" style="2"/>
    <col min="9473" max="9473" width="3.5703125" style="2" customWidth="1"/>
    <col min="9474" max="9474" width="23.85546875" style="2" customWidth="1"/>
    <col min="9475" max="9475" width="18" style="2" customWidth="1"/>
    <col min="9476" max="9476" width="17.85546875" style="2" customWidth="1"/>
    <col min="9477" max="9477" width="14.140625" style="2" customWidth="1"/>
    <col min="9478" max="9478" width="7" style="2" customWidth="1"/>
    <col min="9479" max="9479" width="20.140625" style="2" customWidth="1"/>
    <col min="9480" max="9480" width="6.140625" style="2" customWidth="1"/>
    <col min="9481" max="9481" width="7.5703125" style="2" customWidth="1"/>
    <col min="9482" max="9482" width="7" style="2" customWidth="1"/>
    <col min="9483" max="9483" width="6.7109375" style="2" customWidth="1"/>
    <col min="9484" max="9484" width="5.7109375" style="2" customWidth="1"/>
    <col min="9485" max="9485" width="4.5703125" style="2" customWidth="1"/>
    <col min="9486" max="9486" width="12.85546875" style="2" bestFit="1" customWidth="1"/>
    <col min="9487" max="9728" width="9.140625" style="2"/>
    <col min="9729" max="9729" width="3.5703125" style="2" customWidth="1"/>
    <col min="9730" max="9730" width="23.85546875" style="2" customWidth="1"/>
    <col min="9731" max="9731" width="18" style="2" customWidth="1"/>
    <col min="9732" max="9732" width="17.85546875" style="2" customWidth="1"/>
    <col min="9733" max="9733" width="14.140625" style="2" customWidth="1"/>
    <col min="9734" max="9734" width="7" style="2" customWidth="1"/>
    <col min="9735" max="9735" width="20.140625" style="2" customWidth="1"/>
    <col min="9736" max="9736" width="6.140625" style="2" customWidth="1"/>
    <col min="9737" max="9737" width="7.5703125" style="2" customWidth="1"/>
    <col min="9738" max="9738" width="7" style="2" customWidth="1"/>
    <col min="9739" max="9739" width="6.7109375" style="2" customWidth="1"/>
    <col min="9740" max="9740" width="5.7109375" style="2" customWidth="1"/>
    <col min="9741" max="9741" width="4.5703125" style="2" customWidth="1"/>
    <col min="9742" max="9742" width="12.85546875" style="2" bestFit="1" customWidth="1"/>
    <col min="9743" max="9984" width="9.140625" style="2"/>
    <col min="9985" max="9985" width="3.5703125" style="2" customWidth="1"/>
    <col min="9986" max="9986" width="23.85546875" style="2" customWidth="1"/>
    <col min="9987" max="9987" width="18" style="2" customWidth="1"/>
    <col min="9988" max="9988" width="17.85546875" style="2" customWidth="1"/>
    <col min="9989" max="9989" width="14.140625" style="2" customWidth="1"/>
    <col min="9990" max="9990" width="7" style="2" customWidth="1"/>
    <col min="9991" max="9991" width="20.140625" style="2" customWidth="1"/>
    <col min="9992" max="9992" width="6.140625" style="2" customWidth="1"/>
    <col min="9993" max="9993" width="7.5703125" style="2" customWidth="1"/>
    <col min="9994" max="9994" width="7" style="2" customWidth="1"/>
    <col min="9995" max="9995" width="6.7109375" style="2" customWidth="1"/>
    <col min="9996" max="9996" width="5.7109375" style="2" customWidth="1"/>
    <col min="9997" max="9997" width="4.5703125" style="2" customWidth="1"/>
    <col min="9998" max="9998" width="12.85546875" style="2" bestFit="1" customWidth="1"/>
    <col min="9999" max="10240" width="9.140625" style="2"/>
    <col min="10241" max="10241" width="3.5703125" style="2" customWidth="1"/>
    <col min="10242" max="10242" width="23.85546875" style="2" customWidth="1"/>
    <col min="10243" max="10243" width="18" style="2" customWidth="1"/>
    <col min="10244" max="10244" width="17.85546875" style="2" customWidth="1"/>
    <col min="10245" max="10245" width="14.140625" style="2" customWidth="1"/>
    <col min="10246" max="10246" width="7" style="2" customWidth="1"/>
    <col min="10247" max="10247" width="20.140625" style="2" customWidth="1"/>
    <col min="10248" max="10248" width="6.140625" style="2" customWidth="1"/>
    <col min="10249" max="10249" width="7.5703125" style="2" customWidth="1"/>
    <col min="10250" max="10250" width="7" style="2" customWidth="1"/>
    <col min="10251" max="10251" width="6.7109375" style="2" customWidth="1"/>
    <col min="10252" max="10252" width="5.7109375" style="2" customWidth="1"/>
    <col min="10253" max="10253" width="4.5703125" style="2" customWidth="1"/>
    <col min="10254" max="10254" width="12.85546875" style="2" bestFit="1" customWidth="1"/>
    <col min="10255" max="10496" width="9.140625" style="2"/>
    <col min="10497" max="10497" width="3.5703125" style="2" customWidth="1"/>
    <col min="10498" max="10498" width="23.85546875" style="2" customWidth="1"/>
    <col min="10499" max="10499" width="18" style="2" customWidth="1"/>
    <col min="10500" max="10500" width="17.85546875" style="2" customWidth="1"/>
    <col min="10501" max="10501" width="14.140625" style="2" customWidth="1"/>
    <col min="10502" max="10502" width="7" style="2" customWidth="1"/>
    <col min="10503" max="10503" width="20.140625" style="2" customWidth="1"/>
    <col min="10504" max="10504" width="6.140625" style="2" customWidth="1"/>
    <col min="10505" max="10505" width="7.5703125" style="2" customWidth="1"/>
    <col min="10506" max="10506" width="7" style="2" customWidth="1"/>
    <col min="10507" max="10507" width="6.7109375" style="2" customWidth="1"/>
    <col min="10508" max="10508" width="5.7109375" style="2" customWidth="1"/>
    <col min="10509" max="10509" width="4.5703125" style="2" customWidth="1"/>
    <col min="10510" max="10510" width="12.85546875" style="2" bestFit="1" customWidth="1"/>
    <col min="10511" max="10752" width="9.140625" style="2"/>
    <col min="10753" max="10753" width="3.5703125" style="2" customWidth="1"/>
    <col min="10754" max="10754" width="23.85546875" style="2" customWidth="1"/>
    <col min="10755" max="10755" width="18" style="2" customWidth="1"/>
    <col min="10756" max="10756" width="17.85546875" style="2" customWidth="1"/>
    <col min="10757" max="10757" width="14.140625" style="2" customWidth="1"/>
    <col min="10758" max="10758" width="7" style="2" customWidth="1"/>
    <col min="10759" max="10759" width="20.140625" style="2" customWidth="1"/>
    <col min="10760" max="10760" width="6.140625" style="2" customWidth="1"/>
    <col min="10761" max="10761" width="7.5703125" style="2" customWidth="1"/>
    <col min="10762" max="10762" width="7" style="2" customWidth="1"/>
    <col min="10763" max="10763" width="6.7109375" style="2" customWidth="1"/>
    <col min="10764" max="10764" width="5.7109375" style="2" customWidth="1"/>
    <col min="10765" max="10765" width="4.5703125" style="2" customWidth="1"/>
    <col min="10766" max="10766" width="12.85546875" style="2" bestFit="1" customWidth="1"/>
    <col min="10767" max="11008" width="9.140625" style="2"/>
    <col min="11009" max="11009" width="3.5703125" style="2" customWidth="1"/>
    <col min="11010" max="11010" width="23.85546875" style="2" customWidth="1"/>
    <col min="11011" max="11011" width="18" style="2" customWidth="1"/>
    <col min="11012" max="11012" width="17.85546875" style="2" customWidth="1"/>
    <col min="11013" max="11013" width="14.140625" style="2" customWidth="1"/>
    <col min="11014" max="11014" width="7" style="2" customWidth="1"/>
    <col min="11015" max="11015" width="20.140625" style="2" customWidth="1"/>
    <col min="11016" max="11016" width="6.140625" style="2" customWidth="1"/>
    <col min="11017" max="11017" width="7.5703125" style="2" customWidth="1"/>
    <col min="11018" max="11018" width="7" style="2" customWidth="1"/>
    <col min="11019" max="11019" width="6.7109375" style="2" customWidth="1"/>
    <col min="11020" max="11020" width="5.7109375" style="2" customWidth="1"/>
    <col min="11021" max="11021" width="4.5703125" style="2" customWidth="1"/>
    <col min="11022" max="11022" width="12.85546875" style="2" bestFit="1" customWidth="1"/>
    <col min="11023" max="11264" width="9.140625" style="2"/>
    <col min="11265" max="11265" width="3.5703125" style="2" customWidth="1"/>
    <col min="11266" max="11266" width="23.85546875" style="2" customWidth="1"/>
    <col min="11267" max="11267" width="18" style="2" customWidth="1"/>
    <col min="11268" max="11268" width="17.85546875" style="2" customWidth="1"/>
    <col min="11269" max="11269" width="14.140625" style="2" customWidth="1"/>
    <col min="11270" max="11270" width="7" style="2" customWidth="1"/>
    <col min="11271" max="11271" width="20.140625" style="2" customWidth="1"/>
    <col min="11272" max="11272" width="6.140625" style="2" customWidth="1"/>
    <col min="11273" max="11273" width="7.5703125" style="2" customWidth="1"/>
    <col min="11274" max="11274" width="7" style="2" customWidth="1"/>
    <col min="11275" max="11275" width="6.7109375" style="2" customWidth="1"/>
    <col min="11276" max="11276" width="5.7109375" style="2" customWidth="1"/>
    <col min="11277" max="11277" width="4.5703125" style="2" customWidth="1"/>
    <col min="11278" max="11278" width="12.85546875" style="2" bestFit="1" customWidth="1"/>
    <col min="11279" max="11520" width="9.140625" style="2"/>
    <col min="11521" max="11521" width="3.5703125" style="2" customWidth="1"/>
    <col min="11522" max="11522" width="23.85546875" style="2" customWidth="1"/>
    <col min="11523" max="11523" width="18" style="2" customWidth="1"/>
    <col min="11524" max="11524" width="17.85546875" style="2" customWidth="1"/>
    <col min="11525" max="11525" width="14.140625" style="2" customWidth="1"/>
    <col min="11526" max="11526" width="7" style="2" customWidth="1"/>
    <col min="11527" max="11527" width="20.140625" style="2" customWidth="1"/>
    <col min="11528" max="11528" width="6.140625" style="2" customWidth="1"/>
    <col min="11529" max="11529" width="7.5703125" style="2" customWidth="1"/>
    <col min="11530" max="11530" width="7" style="2" customWidth="1"/>
    <col min="11531" max="11531" width="6.7109375" style="2" customWidth="1"/>
    <col min="11532" max="11532" width="5.7109375" style="2" customWidth="1"/>
    <col min="11533" max="11533" width="4.5703125" style="2" customWidth="1"/>
    <col min="11534" max="11534" width="12.85546875" style="2" bestFit="1" customWidth="1"/>
    <col min="11535" max="11776" width="9.140625" style="2"/>
    <col min="11777" max="11777" width="3.5703125" style="2" customWidth="1"/>
    <col min="11778" max="11778" width="23.85546875" style="2" customWidth="1"/>
    <col min="11779" max="11779" width="18" style="2" customWidth="1"/>
    <col min="11780" max="11780" width="17.85546875" style="2" customWidth="1"/>
    <col min="11781" max="11781" width="14.140625" style="2" customWidth="1"/>
    <col min="11782" max="11782" width="7" style="2" customWidth="1"/>
    <col min="11783" max="11783" width="20.140625" style="2" customWidth="1"/>
    <col min="11784" max="11784" width="6.140625" style="2" customWidth="1"/>
    <col min="11785" max="11785" width="7.5703125" style="2" customWidth="1"/>
    <col min="11786" max="11786" width="7" style="2" customWidth="1"/>
    <col min="11787" max="11787" width="6.7109375" style="2" customWidth="1"/>
    <col min="11788" max="11788" width="5.7109375" style="2" customWidth="1"/>
    <col min="11789" max="11789" width="4.5703125" style="2" customWidth="1"/>
    <col min="11790" max="11790" width="12.85546875" style="2" bestFit="1" customWidth="1"/>
    <col min="11791" max="12032" width="9.140625" style="2"/>
    <col min="12033" max="12033" width="3.5703125" style="2" customWidth="1"/>
    <col min="12034" max="12034" width="23.85546875" style="2" customWidth="1"/>
    <col min="12035" max="12035" width="18" style="2" customWidth="1"/>
    <col min="12036" max="12036" width="17.85546875" style="2" customWidth="1"/>
    <col min="12037" max="12037" width="14.140625" style="2" customWidth="1"/>
    <col min="12038" max="12038" width="7" style="2" customWidth="1"/>
    <col min="12039" max="12039" width="20.140625" style="2" customWidth="1"/>
    <col min="12040" max="12040" width="6.140625" style="2" customWidth="1"/>
    <col min="12041" max="12041" width="7.5703125" style="2" customWidth="1"/>
    <col min="12042" max="12042" width="7" style="2" customWidth="1"/>
    <col min="12043" max="12043" width="6.7109375" style="2" customWidth="1"/>
    <col min="12044" max="12044" width="5.7109375" style="2" customWidth="1"/>
    <col min="12045" max="12045" width="4.5703125" style="2" customWidth="1"/>
    <col min="12046" max="12046" width="12.85546875" style="2" bestFit="1" customWidth="1"/>
    <col min="12047" max="12288" width="9.140625" style="2"/>
    <col min="12289" max="12289" width="3.5703125" style="2" customWidth="1"/>
    <col min="12290" max="12290" width="23.85546875" style="2" customWidth="1"/>
    <col min="12291" max="12291" width="18" style="2" customWidth="1"/>
    <col min="12292" max="12292" width="17.85546875" style="2" customWidth="1"/>
    <col min="12293" max="12293" width="14.140625" style="2" customWidth="1"/>
    <col min="12294" max="12294" width="7" style="2" customWidth="1"/>
    <col min="12295" max="12295" width="20.140625" style="2" customWidth="1"/>
    <col min="12296" max="12296" width="6.140625" style="2" customWidth="1"/>
    <col min="12297" max="12297" width="7.5703125" style="2" customWidth="1"/>
    <col min="12298" max="12298" width="7" style="2" customWidth="1"/>
    <col min="12299" max="12299" width="6.7109375" style="2" customWidth="1"/>
    <col min="12300" max="12300" width="5.7109375" style="2" customWidth="1"/>
    <col min="12301" max="12301" width="4.5703125" style="2" customWidth="1"/>
    <col min="12302" max="12302" width="12.85546875" style="2" bestFit="1" customWidth="1"/>
    <col min="12303" max="12544" width="9.140625" style="2"/>
    <col min="12545" max="12545" width="3.5703125" style="2" customWidth="1"/>
    <col min="12546" max="12546" width="23.85546875" style="2" customWidth="1"/>
    <col min="12547" max="12547" width="18" style="2" customWidth="1"/>
    <col min="12548" max="12548" width="17.85546875" style="2" customWidth="1"/>
    <col min="12549" max="12549" width="14.140625" style="2" customWidth="1"/>
    <col min="12550" max="12550" width="7" style="2" customWidth="1"/>
    <col min="12551" max="12551" width="20.140625" style="2" customWidth="1"/>
    <col min="12552" max="12552" width="6.140625" style="2" customWidth="1"/>
    <col min="12553" max="12553" width="7.5703125" style="2" customWidth="1"/>
    <col min="12554" max="12554" width="7" style="2" customWidth="1"/>
    <col min="12555" max="12555" width="6.7109375" style="2" customWidth="1"/>
    <col min="12556" max="12556" width="5.7109375" style="2" customWidth="1"/>
    <col min="12557" max="12557" width="4.5703125" style="2" customWidth="1"/>
    <col min="12558" max="12558" width="12.85546875" style="2" bestFit="1" customWidth="1"/>
    <col min="12559" max="12800" width="9.140625" style="2"/>
    <col min="12801" max="12801" width="3.5703125" style="2" customWidth="1"/>
    <col min="12802" max="12802" width="23.85546875" style="2" customWidth="1"/>
    <col min="12803" max="12803" width="18" style="2" customWidth="1"/>
    <col min="12804" max="12804" width="17.85546875" style="2" customWidth="1"/>
    <col min="12805" max="12805" width="14.140625" style="2" customWidth="1"/>
    <col min="12806" max="12806" width="7" style="2" customWidth="1"/>
    <col min="12807" max="12807" width="20.140625" style="2" customWidth="1"/>
    <col min="12808" max="12808" width="6.140625" style="2" customWidth="1"/>
    <col min="12809" max="12809" width="7.5703125" style="2" customWidth="1"/>
    <col min="12810" max="12810" width="7" style="2" customWidth="1"/>
    <col min="12811" max="12811" width="6.7109375" style="2" customWidth="1"/>
    <col min="12812" max="12812" width="5.7109375" style="2" customWidth="1"/>
    <col min="12813" max="12813" width="4.5703125" style="2" customWidth="1"/>
    <col min="12814" max="12814" width="12.85546875" style="2" bestFit="1" customWidth="1"/>
    <col min="12815" max="13056" width="9.140625" style="2"/>
    <col min="13057" max="13057" width="3.5703125" style="2" customWidth="1"/>
    <col min="13058" max="13058" width="23.85546875" style="2" customWidth="1"/>
    <col min="13059" max="13059" width="18" style="2" customWidth="1"/>
    <col min="13060" max="13060" width="17.85546875" style="2" customWidth="1"/>
    <col min="13061" max="13061" width="14.140625" style="2" customWidth="1"/>
    <col min="13062" max="13062" width="7" style="2" customWidth="1"/>
    <col min="13063" max="13063" width="20.140625" style="2" customWidth="1"/>
    <col min="13064" max="13064" width="6.140625" style="2" customWidth="1"/>
    <col min="13065" max="13065" width="7.5703125" style="2" customWidth="1"/>
    <col min="13066" max="13066" width="7" style="2" customWidth="1"/>
    <col min="13067" max="13067" width="6.7109375" style="2" customWidth="1"/>
    <col min="13068" max="13068" width="5.7109375" style="2" customWidth="1"/>
    <col min="13069" max="13069" width="4.5703125" style="2" customWidth="1"/>
    <col min="13070" max="13070" width="12.85546875" style="2" bestFit="1" customWidth="1"/>
    <col min="13071" max="13312" width="9.140625" style="2"/>
    <col min="13313" max="13313" width="3.5703125" style="2" customWidth="1"/>
    <col min="13314" max="13314" width="23.85546875" style="2" customWidth="1"/>
    <col min="13315" max="13315" width="18" style="2" customWidth="1"/>
    <col min="13316" max="13316" width="17.85546875" style="2" customWidth="1"/>
    <col min="13317" max="13317" width="14.140625" style="2" customWidth="1"/>
    <col min="13318" max="13318" width="7" style="2" customWidth="1"/>
    <col min="13319" max="13319" width="20.140625" style="2" customWidth="1"/>
    <col min="13320" max="13320" width="6.140625" style="2" customWidth="1"/>
    <col min="13321" max="13321" width="7.5703125" style="2" customWidth="1"/>
    <col min="13322" max="13322" width="7" style="2" customWidth="1"/>
    <col min="13323" max="13323" width="6.7109375" style="2" customWidth="1"/>
    <col min="13324" max="13324" width="5.7109375" style="2" customWidth="1"/>
    <col min="13325" max="13325" width="4.5703125" style="2" customWidth="1"/>
    <col min="13326" max="13326" width="12.85546875" style="2" bestFit="1" customWidth="1"/>
    <col min="13327" max="13568" width="9.140625" style="2"/>
    <col min="13569" max="13569" width="3.5703125" style="2" customWidth="1"/>
    <col min="13570" max="13570" width="23.85546875" style="2" customWidth="1"/>
    <col min="13571" max="13571" width="18" style="2" customWidth="1"/>
    <col min="13572" max="13572" width="17.85546875" style="2" customWidth="1"/>
    <col min="13573" max="13573" width="14.140625" style="2" customWidth="1"/>
    <col min="13574" max="13574" width="7" style="2" customWidth="1"/>
    <col min="13575" max="13575" width="20.140625" style="2" customWidth="1"/>
    <col min="13576" max="13576" width="6.140625" style="2" customWidth="1"/>
    <col min="13577" max="13577" width="7.5703125" style="2" customWidth="1"/>
    <col min="13578" max="13578" width="7" style="2" customWidth="1"/>
    <col min="13579" max="13579" width="6.7109375" style="2" customWidth="1"/>
    <col min="13580" max="13580" width="5.7109375" style="2" customWidth="1"/>
    <col min="13581" max="13581" width="4.5703125" style="2" customWidth="1"/>
    <col min="13582" max="13582" width="12.85546875" style="2" bestFit="1" customWidth="1"/>
    <col min="13583" max="13824" width="9.140625" style="2"/>
    <col min="13825" max="13825" width="3.5703125" style="2" customWidth="1"/>
    <col min="13826" max="13826" width="23.85546875" style="2" customWidth="1"/>
    <col min="13827" max="13827" width="18" style="2" customWidth="1"/>
    <col min="13828" max="13828" width="17.85546875" style="2" customWidth="1"/>
    <col min="13829" max="13829" width="14.140625" style="2" customWidth="1"/>
    <col min="13830" max="13830" width="7" style="2" customWidth="1"/>
    <col min="13831" max="13831" width="20.140625" style="2" customWidth="1"/>
    <col min="13832" max="13832" width="6.140625" style="2" customWidth="1"/>
    <col min="13833" max="13833" width="7.5703125" style="2" customWidth="1"/>
    <col min="13834" max="13834" width="7" style="2" customWidth="1"/>
    <col min="13835" max="13835" width="6.7109375" style="2" customWidth="1"/>
    <col min="13836" max="13836" width="5.7109375" style="2" customWidth="1"/>
    <col min="13837" max="13837" width="4.5703125" style="2" customWidth="1"/>
    <col min="13838" max="13838" width="12.85546875" style="2" bestFit="1" customWidth="1"/>
    <col min="13839" max="14080" width="9.140625" style="2"/>
    <col min="14081" max="14081" width="3.5703125" style="2" customWidth="1"/>
    <col min="14082" max="14082" width="23.85546875" style="2" customWidth="1"/>
    <col min="14083" max="14083" width="18" style="2" customWidth="1"/>
    <col min="14084" max="14084" width="17.85546875" style="2" customWidth="1"/>
    <col min="14085" max="14085" width="14.140625" style="2" customWidth="1"/>
    <col min="14086" max="14086" width="7" style="2" customWidth="1"/>
    <col min="14087" max="14087" width="20.140625" style="2" customWidth="1"/>
    <col min="14088" max="14088" width="6.140625" style="2" customWidth="1"/>
    <col min="14089" max="14089" width="7.5703125" style="2" customWidth="1"/>
    <col min="14090" max="14090" width="7" style="2" customWidth="1"/>
    <col min="14091" max="14091" width="6.7109375" style="2" customWidth="1"/>
    <col min="14092" max="14092" width="5.7109375" style="2" customWidth="1"/>
    <col min="14093" max="14093" width="4.5703125" style="2" customWidth="1"/>
    <col min="14094" max="14094" width="12.85546875" style="2" bestFit="1" customWidth="1"/>
    <col min="14095" max="14336" width="9.140625" style="2"/>
    <col min="14337" max="14337" width="3.5703125" style="2" customWidth="1"/>
    <col min="14338" max="14338" width="23.85546875" style="2" customWidth="1"/>
    <col min="14339" max="14339" width="18" style="2" customWidth="1"/>
    <col min="14340" max="14340" width="17.85546875" style="2" customWidth="1"/>
    <col min="14341" max="14341" width="14.140625" style="2" customWidth="1"/>
    <col min="14342" max="14342" width="7" style="2" customWidth="1"/>
    <col min="14343" max="14343" width="20.140625" style="2" customWidth="1"/>
    <col min="14344" max="14344" width="6.140625" style="2" customWidth="1"/>
    <col min="14345" max="14345" width="7.5703125" style="2" customWidth="1"/>
    <col min="14346" max="14346" width="7" style="2" customWidth="1"/>
    <col min="14347" max="14347" width="6.7109375" style="2" customWidth="1"/>
    <col min="14348" max="14348" width="5.7109375" style="2" customWidth="1"/>
    <col min="14349" max="14349" width="4.5703125" style="2" customWidth="1"/>
    <col min="14350" max="14350" width="12.85546875" style="2" bestFit="1" customWidth="1"/>
    <col min="14351" max="14592" width="9.140625" style="2"/>
    <col min="14593" max="14593" width="3.5703125" style="2" customWidth="1"/>
    <col min="14594" max="14594" width="23.85546875" style="2" customWidth="1"/>
    <col min="14595" max="14595" width="18" style="2" customWidth="1"/>
    <col min="14596" max="14596" width="17.85546875" style="2" customWidth="1"/>
    <col min="14597" max="14597" width="14.140625" style="2" customWidth="1"/>
    <col min="14598" max="14598" width="7" style="2" customWidth="1"/>
    <col min="14599" max="14599" width="20.140625" style="2" customWidth="1"/>
    <col min="14600" max="14600" width="6.140625" style="2" customWidth="1"/>
    <col min="14601" max="14601" width="7.5703125" style="2" customWidth="1"/>
    <col min="14602" max="14602" width="7" style="2" customWidth="1"/>
    <col min="14603" max="14603" width="6.7109375" style="2" customWidth="1"/>
    <col min="14604" max="14604" width="5.7109375" style="2" customWidth="1"/>
    <col min="14605" max="14605" width="4.5703125" style="2" customWidth="1"/>
    <col min="14606" max="14606" width="12.85546875" style="2" bestFit="1" customWidth="1"/>
    <col min="14607" max="14848" width="9.140625" style="2"/>
    <col min="14849" max="14849" width="3.5703125" style="2" customWidth="1"/>
    <col min="14850" max="14850" width="23.85546875" style="2" customWidth="1"/>
    <col min="14851" max="14851" width="18" style="2" customWidth="1"/>
    <col min="14852" max="14852" width="17.85546875" style="2" customWidth="1"/>
    <col min="14853" max="14853" width="14.140625" style="2" customWidth="1"/>
    <col min="14854" max="14854" width="7" style="2" customWidth="1"/>
    <col min="14855" max="14855" width="20.140625" style="2" customWidth="1"/>
    <col min="14856" max="14856" width="6.140625" style="2" customWidth="1"/>
    <col min="14857" max="14857" width="7.5703125" style="2" customWidth="1"/>
    <col min="14858" max="14858" width="7" style="2" customWidth="1"/>
    <col min="14859" max="14859" width="6.7109375" style="2" customWidth="1"/>
    <col min="14860" max="14860" width="5.7109375" style="2" customWidth="1"/>
    <col min="14861" max="14861" width="4.5703125" style="2" customWidth="1"/>
    <col min="14862" max="14862" width="12.85546875" style="2" bestFit="1" customWidth="1"/>
    <col min="14863" max="15104" width="9.140625" style="2"/>
    <col min="15105" max="15105" width="3.5703125" style="2" customWidth="1"/>
    <col min="15106" max="15106" width="23.85546875" style="2" customWidth="1"/>
    <col min="15107" max="15107" width="18" style="2" customWidth="1"/>
    <col min="15108" max="15108" width="17.85546875" style="2" customWidth="1"/>
    <col min="15109" max="15109" width="14.140625" style="2" customWidth="1"/>
    <col min="15110" max="15110" width="7" style="2" customWidth="1"/>
    <col min="15111" max="15111" width="20.140625" style="2" customWidth="1"/>
    <col min="15112" max="15112" width="6.140625" style="2" customWidth="1"/>
    <col min="15113" max="15113" width="7.5703125" style="2" customWidth="1"/>
    <col min="15114" max="15114" width="7" style="2" customWidth="1"/>
    <col min="15115" max="15115" width="6.7109375" style="2" customWidth="1"/>
    <col min="15116" max="15116" width="5.7109375" style="2" customWidth="1"/>
    <col min="15117" max="15117" width="4.5703125" style="2" customWidth="1"/>
    <col min="15118" max="15118" width="12.85546875" style="2" bestFit="1" customWidth="1"/>
    <col min="15119" max="15360" width="9.140625" style="2"/>
    <col min="15361" max="15361" width="3.5703125" style="2" customWidth="1"/>
    <col min="15362" max="15362" width="23.85546875" style="2" customWidth="1"/>
    <col min="15363" max="15363" width="18" style="2" customWidth="1"/>
    <col min="15364" max="15364" width="17.85546875" style="2" customWidth="1"/>
    <col min="15365" max="15365" width="14.140625" style="2" customWidth="1"/>
    <col min="15366" max="15366" width="7" style="2" customWidth="1"/>
    <col min="15367" max="15367" width="20.140625" style="2" customWidth="1"/>
    <col min="15368" max="15368" width="6.140625" style="2" customWidth="1"/>
    <col min="15369" max="15369" width="7.5703125" style="2" customWidth="1"/>
    <col min="15370" max="15370" width="7" style="2" customWidth="1"/>
    <col min="15371" max="15371" width="6.7109375" style="2" customWidth="1"/>
    <col min="15372" max="15372" width="5.7109375" style="2" customWidth="1"/>
    <col min="15373" max="15373" width="4.5703125" style="2" customWidth="1"/>
    <col min="15374" max="15374" width="12.85546875" style="2" bestFit="1" customWidth="1"/>
    <col min="15375" max="15616" width="9.140625" style="2"/>
    <col min="15617" max="15617" width="3.5703125" style="2" customWidth="1"/>
    <col min="15618" max="15618" width="23.85546875" style="2" customWidth="1"/>
    <col min="15619" max="15619" width="18" style="2" customWidth="1"/>
    <col min="15620" max="15620" width="17.85546875" style="2" customWidth="1"/>
    <col min="15621" max="15621" width="14.140625" style="2" customWidth="1"/>
    <col min="15622" max="15622" width="7" style="2" customWidth="1"/>
    <col min="15623" max="15623" width="20.140625" style="2" customWidth="1"/>
    <col min="15624" max="15624" width="6.140625" style="2" customWidth="1"/>
    <col min="15625" max="15625" width="7.5703125" style="2" customWidth="1"/>
    <col min="15626" max="15626" width="7" style="2" customWidth="1"/>
    <col min="15627" max="15627" width="6.7109375" style="2" customWidth="1"/>
    <col min="15628" max="15628" width="5.7109375" style="2" customWidth="1"/>
    <col min="15629" max="15629" width="4.5703125" style="2" customWidth="1"/>
    <col min="15630" max="15630" width="12.85546875" style="2" bestFit="1" customWidth="1"/>
    <col min="15631" max="15872" width="9.140625" style="2"/>
    <col min="15873" max="15873" width="3.5703125" style="2" customWidth="1"/>
    <col min="15874" max="15874" width="23.85546875" style="2" customWidth="1"/>
    <col min="15875" max="15875" width="18" style="2" customWidth="1"/>
    <col min="15876" max="15876" width="17.85546875" style="2" customWidth="1"/>
    <col min="15877" max="15877" width="14.140625" style="2" customWidth="1"/>
    <col min="15878" max="15878" width="7" style="2" customWidth="1"/>
    <col min="15879" max="15879" width="20.140625" style="2" customWidth="1"/>
    <col min="15880" max="15880" width="6.140625" style="2" customWidth="1"/>
    <col min="15881" max="15881" width="7.5703125" style="2" customWidth="1"/>
    <col min="15882" max="15882" width="7" style="2" customWidth="1"/>
    <col min="15883" max="15883" width="6.7109375" style="2" customWidth="1"/>
    <col min="15884" max="15884" width="5.7109375" style="2" customWidth="1"/>
    <col min="15885" max="15885" width="4.5703125" style="2" customWidth="1"/>
    <col min="15886" max="15886" width="12.85546875" style="2" bestFit="1" customWidth="1"/>
    <col min="15887" max="16128" width="9.140625" style="2"/>
    <col min="16129" max="16129" width="3.5703125" style="2" customWidth="1"/>
    <col min="16130" max="16130" width="23.85546875" style="2" customWidth="1"/>
    <col min="16131" max="16131" width="18" style="2" customWidth="1"/>
    <col min="16132" max="16132" width="17.85546875" style="2" customWidth="1"/>
    <col min="16133" max="16133" width="14.140625" style="2" customWidth="1"/>
    <col min="16134" max="16134" width="7" style="2" customWidth="1"/>
    <col min="16135" max="16135" width="20.140625" style="2" customWidth="1"/>
    <col min="16136" max="16136" width="6.140625" style="2" customWidth="1"/>
    <col min="16137" max="16137" width="7.5703125" style="2" customWidth="1"/>
    <col min="16138" max="16138" width="7" style="2" customWidth="1"/>
    <col min="16139" max="16139" width="6.7109375" style="2" customWidth="1"/>
    <col min="16140" max="16140" width="5.7109375" style="2" customWidth="1"/>
    <col min="16141" max="16141" width="4.5703125" style="2" customWidth="1"/>
    <col min="16142" max="16142" width="12.85546875" style="2" bestFit="1" customWidth="1"/>
    <col min="16143" max="16384" width="9.140625" style="2"/>
  </cols>
  <sheetData>
    <row r="1" spans="1:15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5" x14ac:dyDescent="0.25">
      <c r="A2" s="5"/>
      <c r="C2" s="14"/>
      <c r="F2" s="7"/>
      <c r="G2" s="7"/>
      <c r="H2" s="348" t="s">
        <v>1</v>
      </c>
      <c r="I2" s="348"/>
      <c r="J2" s="348"/>
      <c r="K2" s="348"/>
      <c r="L2" s="348"/>
      <c r="M2" s="348"/>
      <c r="N2" s="7"/>
    </row>
    <row r="3" spans="1:15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  <c r="N3" s="7"/>
    </row>
    <row r="4" spans="1:15" ht="18.75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</row>
    <row r="5" spans="1:15" x14ac:dyDescent="0.25">
      <c r="A5" s="350" t="s">
        <v>58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5" x14ac:dyDescent="0.25">
      <c r="A6" s="13"/>
      <c r="B6" s="13"/>
      <c r="C6" s="13"/>
      <c r="D6" s="10" t="s">
        <v>57</v>
      </c>
      <c r="E6" s="11"/>
      <c r="F6" s="12"/>
      <c r="G6" s="12"/>
      <c r="H6" s="13"/>
      <c r="I6" s="13"/>
      <c r="J6" s="13"/>
      <c r="K6" s="13"/>
      <c r="L6" s="13"/>
      <c r="M6" s="13"/>
    </row>
    <row r="7" spans="1:15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5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5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15"/>
      <c r="O9" s="15"/>
    </row>
    <row r="10" spans="1:15" x14ac:dyDescent="0.25">
      <c r="A10" s="352" t="s">
        <v>73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5" ht="12" customHeight="1" x14ac:dyDescent="0.25">
      <c r="M11" s="16" t="s">
        <v>7</v>
      </c>
    </row>
    <row r="12" spans="1:15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5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74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5" ht="68.2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5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5" ht="21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18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4" ht="20.25" customHeight="1" x14ac:dyDescent="0.25">
      <c r="A17" s="363" t="s">
        <v>11</v>
      </c>
      <c r="B17" s="364"/>
      <c r="C17" s="364"/>
      <c r="D17" s="365"/>
      <c r="E17" s="19">
        <f>+E20</f>
        <v>26200000</v>
      </c>
      <c r="F17" s="19"/>
      <c r="G17" s="19">
        <f>G18+G20</f>
        <v>26200000</v>
      </c>
      <c r="H17" s="20"/>
      <c r="I17" s="20"/>
      <c r="J17" s="20"/>
      <c r="K17" s="20"/>
      <c r="L17" s="20"/>
      <c r="M17" s="20"/>
    </row>
    <row r="18" spans="1:14" ht="27" customHeight="1" x14ac:dyDescent="0.25">
      <c r="A18" s="21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4" ht="36" customHeight="1" x14ac:dyDescent="0.25">
      <c r="A19" s="21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4" ht="39.75" customHeight="1" x14ac:dyDescent="0.25">
      <c r="A20" s="21" t="s">
        <v>26</v>
      </c>
      <c r="B20" s="366" t="s">
        <v>27</v>
      </c>
      <c r="C20" s="366"/>
      <c r="D20" s="366"/>
      <c r="E20" s="24">
        <f>SUM(E21:E27)</f>
        <v>26200000</v>
      </c>
      <c r="F20" s="24"/>
      <c r="G20" s="24">
        <f>SUM(G21:G27)</f>
        <v>26200000</v>
      </c>
      <c r="H20" s="25"/>
      <c r="I20" s="25"/>
      <c r="J20" s="25"/>
      <c r="K20" s="25"/>
      <c r="L20" s="25"/>
      <c r="M20" s="25"/>
    </row>
    <row r="21" spans="1:14" s="32" customFormat="1" ht="28.5" customHeight="1" x14ac:dyDescent="0.25">
      <c r="A21" s="17">
        <f>+IF(B21="","",COUNTA($B21:B$21))</f>
        <v>1</v>
      </c>
      <c r="B21" s="26" t="s">
        <v>75</v>
      </c>
      <c r="C21" s="27" t="s">
        <v>76</v>
      </c>
      <c r="D21" s="28" t="s">
        <v>28</v>
      </c>
      <c r="E21" s="29">
        <f t="shared" ref="E21:E27" si="0">+SUM(F21:G21)</f>
        <v>2400000</v>
      </c>
      <c r="F21" s="29"/>
      <c r="G21" s="29">
        <v>2400000</v>
      </c>
      <c r="H21" s="29"/>
      <c r="I21" s="29"/>
      <c r="J21" s="30"/>
      <c r="K21" s="29"/>
      <c r="L21" s="29"/>
      <c r="M21" s="31"/>
    </row>
    <row r="22" spans="1:14" s="32" customFormat="1" ht="28.5" customHeight="1" x14ac:dyDescent="0.25">
      <c r="A22" s="17">
        <f>+IF(B22="","",COUNTA($B$21:B22))</f>
        <v>2</v>
      </c>
      <c r="B22" s="26" t="s">
        <v>77</v>
      </c>
      <c r="C22" s="27" t="s">
        <v>59</v>
      </c>
      <c r="D22" s="28" t="s">
        <v>60</v>
      </c>
      <c r="E22" s="29">
        <f t="shared" si="0"/>
        <v>3600000</v>
      </c>
      <c r="F22" s="29"/>
      <c r="G22" s="29">
        <v>3600000</v>
      </c>
      <c r="H22" s="29"/>
      <c r="I22" s="29"/>
      <c r="J22" s="30"/>
      <c r="K22" s="29"/>
      <c r="L22" s="29"/>
      <c r="M22" s="31"/>
    </row>
    <row r="23" spans="1:14" s="32" customFormat="1" ht="28.5" customHeight="1" x14ac:dyDescent="0.25">
      <c r="A23" s="17">
        <f>+IF(B23="","",COUNTA($B$21:B23))</f>
        <v>3</v>
      </c>
      <c r="B23" s="26" t="s">
        <v>78</v>
      </c>
      <c r="C23" s="27" t="s">
        <v>61</v>
      </c>
      <c r="D23" s="28" t="s">
        <v>79</v>
      </c>
      <c r="E23" s="29">
        <f t="shared" si="0"/>
        <v>9600000</v>
      </c>
      <c r="F23" s="29"/>
      <c r="G23" s="29">
        <v>9600000</v>
      </c>
      <c r="H23" s="29"/>
      <c r="I23" s="29"/>
      <c r="J23" s="30"/>
      <c r="K23" s="29"/>
      <c r="L23" s="29"/>
      <c r="M23" s="31"/>
    </row>
    <row r="24" spans="1:14" s="32" customFormat="1" ht="28.5" customHeight="1" x14ac:dyDescent="0.25">
      <c r="A24" s="17">
        <f>+IF(B24="","",COUNTA($B$21:B24))</f>
        <v>4</v>
      </c>
      <c r="B24" s="26" t="s">
        <v>80</v>
      </c>
      <c r="C24" s="27" t="s">
        <v>62</v>
      </c>
      <c r="D24" s="28" t="s">
        <v>63</v>
      </c>
      <c r="E24" s="29">
        <f t="shared" si="0"/>
        <v>1200000</v>
      </c>
      <c r="F24" s="29"/>
      <c r="G24" s="29">
        <v>1200000</v>
      </c>
      <c r="H24" s="29"/>
      <c r="I24" s="29"/>
      <c r="J24" s="30"/>
      <c r="K24" s="29"/>
      <c r="L24" s="29"/>
      <c r="M24" s="31"/>
    </row>
    <row r="25" spans="1:14" s="32" customFormat="1" ht="28.5" customHeight="1" x14ac:dyDescent="0.25">
      <c r="A25" s="17">
        <f>+IF(B25="","",COUNTA($B$21:B25))</f>
        <v>5</v>
      </c>
      <c r="B25" s="26" t="s">
        <v>81</v>
      </c>
      <c r="C25" s="27" t="s">
        <v>64</v>
      </c>
      <c r="D25" s="28" t="s">
        <v>65</v>
      </c>
      <c r="E25" s="29">
        <f t="shared" si="0"/>
        <v>2320000</v>
      </c>
      <c r="F25" s="29"/>
      <c r="G25" s="29">
        <v>2320000</v>
      </c>
      <c r="H25" s="29"/>
      <c r="I25" s="29"/>
      <c r="J25" s="30"/>
      <c r="K25" s="29"/>
      <c r="L25" s="29"/>
      <c r="M25" s="31"/>
    </row>
    <row r="26" spans="1:14" s="32" customFormat="1" ht="28.5" customHeight="1" x14ac:dyDescent="0.25">
      <c r="A26" s="17">
        <f>+IF(B26="","",COUNTA($B$21:B26))</f>
        <v>6</v>
      </c>
      <c r="B26" s="26" t="s">
        <v>66</v>
      </c>
      <c r="C26" s="27" t="s">
        <v>67</v>
      </c>
      <c r="D26" s="28" t="s">
        <v>68</v>
      </c>
      <c r="E26" s="29">
        <f t="shared" si="0"/>
        <v>1680000</v>
      </c>
      <c r="F26" s="29"/>
      <c r="G26" s="29">
        <v>1680000</v>
      </c>
      <c r="H26" s="29"/>
      <c r="I26" s="29"/>
      <c r="J26" s="30"/>
      <c r="K26" s="29"/>
      <c r="L26" s="29"/>
      <c r="M26" s="31"/>
    </row>
    <row r="27" spans="1:14" s="32" customFormat="1" ht="28.5" customHeight="1" x14ac:dyDescent="0.25">
      <c r="A27" s="17">
        <f>+IF(B27="","",COUNTA($B$21:B27))</f>
        <v>7</v>
      </c>
      <c r="B27" s="26" t="s">
        <v>82</v>
      </c>
      <c r="C27" s="27" t="s">
        <v>69</v>
      </c>
      <c r="D27" s="28" t="s">
        <v>70</v>
      </c>
      <c r="E27" s="29">
        <f t="shared" si="0"/>
        <v>5400000</v>
      </c>
      <c r="F27" s="29"/>
      <c r="G27" s="29">
        <v>5400000</v>
      </c>
      <c r="H27" s="29"/>
      <c r="I27" s="29"/>
      <c r="J27" s="30"/>
      <c r="K27" s="29"/>
      <c r="L27" s="29"/>
      <c r="M27" s="31"/>
    </row>
    <row r="28" spans="1:14" s="14" customFormat="1" ht="17.25" customHeight="1" x14ac:dyDescent="0.25">
      <c r="A28" s="359" t="s">
        <v>29</v>
      </c>
      <c r="B28" s="359"/>
      <c r="C28" s="17"/>
      <c r="D28" s="17"/>
      <c r="E28" s="33">
        <f>SUM(E21:E27)</f>
        <v>26200000</v>
      </c>
      <c r="F28" s="33"/>
      <c r="G28" s="33">
        <f>SUM(G21:G27)</f>
        <v>26200000</v>
      </c>
      <c r="H28" s="33"/>
      <c r="I28" s="33"/>
      <c r="J28" s="33"/>
      <c r="K28" s="33"/>
      <c r="L28" s="33"/>
      <c r="M28" s="33"/>
      <c r="N28" s="34"/>
    </row>
    <row r="29" spans="1:14" ht="22.5" customHeight="1" x14ac:dyDescent="0.25">
      <c r="A29" s="368" t="str">
        <f>"Số tiền bằng chữ: "&amp;SUBSTITUTE([1]!VND(E28)&amp;" đồng.",",","")</f>
        <v>Số tiền bằng chữ: Hai mươi sáu triệu hai trăm ngàn đồng.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5"/>
    </row>
    <row r="30" spans="1:14" x14ac:dyDescent="0.25">
      <c r="A30" s="5" t="s">
        <v>30</v>
      </c>
      <c r="B30" s="5"/>
      <c r="C30" s="1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20.25" customHeight="1" x14ac:dyDescent="0.25">
      <c r="A31" s="36" t="s">
        <v>71</v>
      </c>
      <c r="B31" s="32"/>
      <c r="C31" s="32"/>
      <c r="D31" s="32"/>
      <c r="E31" s="32"/>
      <c r="F31" s="32"/>
      <c r="G31" s="32"/>
      <c r="H31" s="32"/>
      <c r="I31" s="39"/>
      <c r="J31" s="39"/>
      <c r="K31" s="32"/>
      <c r="L31" s="32"/>
      <c r="M31" s="32"/>
      <c r="N31" s="38"/>
    </row>
    <row r="32" spans="1:14" ht="20.25" customHeight="1" x14ac:dyDescent="0.25">
      <c r="A32" s="36"/>
      <c r="B32" s="32"/>
      <c r="C32" s="32"/>
      <c r="D32" s="32"/>
      <c r="E32" s="32"/>
      <c r="F32" s="32"/>
      <c r="G32" s="32"/>
      <c r="H32" s="32"/>
      <c r="I32" s="39"/>
      <c r="J32" s="39" t="s">
        <v>72</v>
      </c>
      <c r="K32" s="32"/>
      <c r="L32" s="32"/>
      <c r="M32" s="32"/>
      <c r="N32" s="38"/>
    </row>
    <row r="33" spans="1:14" x14ac:dyDescent="0.25">
      <c r="A33" s="353" t="s">
        <v>31</v>
      </c>
      <c r="B33" s="353"/>
      <c r="C33" s="353"/>
      <c r="D33" s="4"/>
      <c r="E33" s="13" t="s">
        <v>32</v>
      </c>
      <c r="F33" s="13"/>
      <c r="G33" s="13"/>
      <c r="H33" s="5"/>
      <c r="I33" s="13"/>
      <c r="J33" s="13" t="s">
        <v>33</v>
      </c>
      <c r="K33" s="5"/>
      <c r="L33" s="5"/>
      <c r="M33" s="5"/>
      <c r="N33" s="5"/>
    </row>
    <row r="34" spans="1:14" ht="12.75" customHeight="1" x14ac:dyDescent="0.25">
      <c r="A34" s="367"/>
      <c r="B34" s="367"/>
      <c r="C34" s="367"/>
      <c r="D34" s="40"/>
      <c r="E34" s="39"/>
      <c r="F34" s="39"/>
      <c r="G34" s="39"/>
      <c r="H34" s="41"/>
      <c r="I34" s="42"/>
      <c r="J34" s="42" t="s">
        <v>34</v>
      </c>
      <c r="K34" s="41"/>
      <c r="L34" s="41"/>
      <c r="M34" s="41"/>
      <c r="N34" s="41"/>
    </row>
    <row r="35" spans="1:14" x14ac:dyDescent="0.25">
      <c r="A35" s="39"/>
      <c r="B35" s="39"/>
      <c r="C35" s="39"/>
      <c r="D35" s="43"/>
      <c r="E35" s="39"/>
      <c r="F35" s="39"/>
      <c r="G35" s="39"/>
      <c r="H35" s="39"/>
      <c r="I35" s="39"/>
      <c r="J35" s="39"/>
      <c r="K35" s="39"/>
      <c r="L35" s="39"/>
      <c r="M35" s="39"/>
      <c r="N35" s="39"/>
    </row>
    <row r="36" spans="1:14" ht="18.75" customHeight="1" x14ac:dyDescent="0.25">
      <c r="A36" s="39"/>
      <c r="B36" s="39"/>
      <c r="C36" s="39"/>
      <c r="D36" s="43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1:14" x14ac:dyDescent="0.25">
      <c r="E37" s="3"/>
      <c r="F37" s="3"/>
      <c r="G37" s="3"/>
      <c r="I37" s="3"/>
      <c r="J37" s="3"/>
    </row>
    <row r="38" spans="1:14" x14ac:dyDescent="0.25">
      <c r="C38" s="44"/>
      <c r="D38" s="44"/>
      <c r="E38" s="14"/>
      <c r="F38" s="14"/>
      <c r="G38" s="14"/>
      <c r="I38" s="3"/>
      <c r="J38" s="3"/>
    </row>
    <row r="39" spans="1:14" x14ac:dyDescent="0.25">
      <c r="A39" s="369" t="s">
        <v>35</v>
      </c>
      <c r="B39" s="369"/>
      <c r="C39" s="369"/>
      <c r="D39" s="1"/>
      <c r="E39" s="45" t="s">
        <v>36</v>
      </c>
      <c r="F39" s="45"/>
      <c r="G39" s="45"/>
      <c r="H39" s="1"/>
      <c r="I39" s="45"/>
      <c r="J39" s="45" t="s">
        <v>37</v>
      </c>
      <c r="K39" s="1"/>
      <c r="L39" s="1"/>
      <c r="M39" s="1"/>
      <c r="N39" s="1"/>
    </row>
    <row r="40" spans="1:14" ht="1.5" customHeight="1" x14ac:dyDescent="0.25"/>
    <row r="41" spans="1:14" x14ac:dyDescent="0.25">
      <c r="A41" s="369" t="s">
        <v>38</v>
      </c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1"/>
    </row>
    <row r="42" spans="1:14" ht="12.75" customHeight="1" x14ac:dyDescent="0.25">
      <c r="H42" s="41"/>
      <c r="I42" s="39" t="s">
        <v>53</v>
      </c>
      <c r="J42" s="41"/>
      <c r="K42" s="41"/>
      <c r="L42" s="41"/>
      <c r="M42" s="41"/>
      <c r="N42" s="41"/>
    </row>
    <row r="43" spans="1:14" x14ac:dyDescent="0.25">
      <c r="A43" s="353" t="s">
        <v>39</v>
      </c>
      <c r="B43" s="353"/>
      <c r="C43" s="353"/>
      <c r="D43" s="353"/>
      <c r="E43" s="353"/>
      <c r="H43" s="5"/>
      <c r="I43" s="13" t="s">
        <v>40</v>
      </c>
      <c r="J43" s="5"/>
      <c r="K43" s="5"/>
      <c r="L43" s="5"/>
      <c r="M43" s="5"/>
      <c r="N43" s="5"/>
    </row>
    <row r="44" spans="1:14" x14ac:dyDescent="0.25">
      <c r="A44" s="367" t="s">
        <v>41</v>
      </c>
      <c r="B44" s="367"/>
      <c r="C44" s="367"/>
      <c r="D44" s="367"/>
      <c r="E44" s="367"/>
      <c r="H44" s="41"/>
      <c r="I44" s="39" t="s">
        <v>42</v>
      </c>
      <c r="J44" s="41"/>
      <c r="K44" s="41"/>
      <c r="L44" s="41"/>
      <c r="M44" s="41"/>
      <c r="N44" s="41"/>
    </row>
    <row r="45" spans="1:14" ht="15" customHeight="1" x14ac:dyDescent="0.25"/>
  </sheetData>
  <mergeCells count="35">
    <mergeCell ref="A8:M8"/>
    <mergeCell ref="H1:M1"/>
    <mergeCell ref="H2:M3"/>
    <mergeCell ref="A4:M4"/>
    <mergeCell ref="A5:M5"/>
    <mergeCell ref="A7:M7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28:B28"/>
    <mergeCell ref="F13:F15"/>
    <mergeCell ref="G13:G15"/>
    <mergeCell ref="H13:H15"/>
    <mergeCell ref="I13:I15"/>
    <mergeCell ref="A17:D17"/>
    <mergeCell ref="B18:D18"/>
    <mergeCell ref="B19:D19"/>
    <mergeCell ref="B20:D20"/>
    <mergeCell ref="A44:E44"/>
    <mergeCell ref="A29:M29"/>
    <mergeCell ref="A33:C33"/>
    <mergeCell ref="A34:C34"/>
    <mergeCell ref="A39:C39"/>
    <mergeCell ref="A41:M41"/>
    <mergeCell ref="A43:E43"/>
  </mergeCells>
  <printOptions horizontalCentered="1"/>
  <pageMargins left="0" right="0" top="0.39370078740157483" bottom="0.39370078740157483" header="0.31496062992125984" footer="0.31496062992125984"/>
  <pageSetup paperSize="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53B9-EDBF-4503-B5BA-051FC263495F}">
  <dimension ref="A1:M49"/>
  <sheetViews>
    <sheetView workbookViewId="0">
      <selection activeCell="G13" sqref="G13:G15"/>
    </sheetView>
  </sheetViews>
  <sheetFormatPr defaultRowHeight="15" x14ac:dyDescent="0.25"/>
  <cols>
    <col min="1" max="1" width="3.5703125" style="2" customWidth="1"/>
    <col min="2" max="2" width="23.85546875" style="2" customWidth="1"/>
    <col min="3" max="3" width="18" style="3" customWidth="1"/>
    <col min="4" max="4" width="17.85546875" style="2" customWidth="1"/>
    <col min="5" max="5" width="14.140625" style="2" customWidth="1"/>
    <col min="6" max="6" width="7" style="2" customWidth="1"/>
    <col min="7" max="7" width="20.140625" style="2" customWidth="1"/>
    <col min="8" max="8" width="6.140625" style="2" customWidth="1"/>
    <col min="9" max="9" width="7.5703125" style="2" customWidth="1"/>
    <col min="10" max="10" width="7" style="2" customWidth="1"/>
    <col min="11" max="11" width="6.7109375" style="2" customWidth="1"/>
    <col min="12" max="12" width="5.7109375" style="2" customWidth="1"/>
    <col min="13" max="13" width="4.5703125" style="2" customWidth="1"/>
    <col min="14" max="162" width="9.140625" style="2"/>
    <col min="163" max="163" width="3.5703125" style="2" customWidth="1"/>
    <col min="164" max="164" width="23.85546875" style="2" customWidth="1"/>
    <col min="165" max="165" width="18" style="2" customWidth="1"/>
    <col min="166" max="166" width="17.85546875" style="2" customWidth="1"/>
    <col min="167" max="167" width="14.140625" style="2" customWidth="1"/>
    <col min="168" max="168" width="7" style="2" customWidth="1"/>
    <col min="169" max="169" width="20.140625" style="2" customWidth="1"/>
    <col min="170" max="170" width="6.140625" style="2" customWidth="1"/>
    <col min="171" max="171" width="7.5703125" style="2" customWidth="1"/>
    <col min="172" max="172" width="7" style="2" customWidth="1"/>
    <col min="173" max="173" width="6.7109375" style="2" customWidth="1"/>
    <col min="174" max="174" width="5.7109375" style="2" customWidth="1"/>
    <col min="175" max="175" width="4.5703125" style="2" customWidth="1"/>
    <col min="176" max="176" width="12.85546875" style="2" bestFit="1" customWidth="1"/>
    <col min="177" max="418" width="9.140625" style="2"/>
    <col min="419" max="419" width="3.5703125" style="2" customWidth="1"/>
    <col min="420" max="420" width="23.85546875" style="2" customWidth="1"/>
    <col min="421" max="421" width="18" style="2" customWidth="1"/>
    <col min="422" max="422" width="17.85546875" style="2" customWidth="1"/>
    <col min="423" max="423" width="14.140625" style="2" customWidth="1"/>
    <col min="424" max="424" width="7" style="2" customWidth="1"/>
    <col min="425" max="425" width="20.140625" style="2" customWidth="1"/>
    <col min="426" max="426" width="6.140625" style="2" customWidth="1"/>
    <col min="427" max="427" width="7.5703125" style="2" customWidth="1"/>
    <col min="428" max="428" width="7" style="2" customWidth="1"/>
    <col min="429" max="429" width="6.7109375" style="2" customWidth="1"/>
    <col min="430" max="430" width="5.7109375" style="2" customWidth="1"/>
    <col min="431" max="431" width="4.5703125" style="2" customWidth="1"/>
    <col min="432" max="432" width="12.85546875" style="2" bestFit="1" customWidth="1"/>
    <col min="433" max="674" width="9.140625" style="2"/>
    <col min="675" max="675" width="3.5703125" style="2" customWidth="1"/>
    <col min="676" max="676" width="23.85546875" style="2" customWidth="1"/>
    <col min="677" max="677" width="18" style="2" customWidth="1"/>
    <col min="678" max="678" width="17.85546875" style="2" customWidth="1"/>
    <col min="679" max="679" width="14.140625" style="2" customWidth="1"/>
    <col min="680" max="680" width="7" style="2" customWidth="1"/>
    <col min="681" max="681" width="20.140625" style="2" customWidth="1"/>
    <col min="682" max="682" width="6.140625" style="2" customWidth="1"/>
    <col min="683" max="683" width="7.5703125" style="2" customWidth="1"/>
    <col min="684" max="684" width="7" style="2" customWidth="1"/>
    <col min="685" max="685" width="6.7109375" style="2" customWidth="1"/>
    <col min="686" max="686" width="5.7109375" style="2" customWidth="1"/>
    <col min="687" max="687" width="4.5703125" style="2" customWidth="1"/>
    <col min="688" max="688" width="12.85546875" style="2" bestFit="1" customWidth="1"/>
    <col min="689" max="930" width="9.140625" style="2"/>
    <col min="931" max="931" width="3.5703125" style="2" customWidth="1"/>
    <col min="932" max="932" width="23.85546875" style="2" customWidth="1"/>
    <col min="933" max="933" width="18" style="2" customWidth="1"/>
    <col min="934" max="934" width="17.85546875" style="2" customWidth="1"/>
    <col min="935" max="935" width="14.140625" style="2" customWidth="1"/>
    <col min="936" max="936" width="7" style="2" customWidth="1"/>
    <col min="937" max="937" width="20.140625" style="2" customWidth="1"/>
    <col min="938" max="938" width="6.140625" style="2" customWidth="1"/>
    <col min="939" max="939" width="7.5703125" style="2" customWidth="1"/>
    <col min="940" max="940" width="7" style="2" customWidth="1"/>
    <col min="941" max="941" width="6.7109375" style="2" customWidth="1"/>
    <col min="942" max="942" width="5.7109375" style="2" customWidth="1"/>
    <col min="943" max="943" width="4.5703125" style="2" customWidth="1"/>
    <col min="944" max="944" width="12.85546875" style="2" bestFit="1" customWidth="1"/>
    <col min="945" max="1186" width="9.140625" style="2"/>
    <col min="1187" max="1187" width="3.5703125" style="2" customWidth="1"/>
    <col min="1188" max="1188" width="23.85546875" style="2" customWidth="1"/>
    <col min="1189" max="1189" width="18" style="2" customWidth="1"/>
    <col min="1190" max="1190" width="17.85546875" style="2" customWidth="1"/>
    <col min="1191" max="1191" width="14.140625" style="2" customWidth="1"/>
    <col min="1192" max="1192" width="7" style="2" customWidth="1"/>
    <col min="1193" max="1193" width="20.140625" style="2" customWidth="1"/>
    <col min="1194" max="1194" width="6.140625" style="2" customWidth="1"/>
    <col min="1195" max="1195" width="7.5703125" style="2" customWidth="1"/>
    <col min="1196" max="1196" width="7" style="2" customWidth="1"/>
    <col min="1197" max="1197" width="6.7109375" style="2" customWidth="1"/>
    <col min="1198" max="1198" width="5.7109375" style="2" customWidth="1"/>
    <col min="1199" max="1199" width="4.5703125" style="2" customWidth="1"/>
    <col min="1200" max="1200" width="12.85546875" style="2" bestFit="1" customWidth="1"/>
    <col min="1201" max="1442" width="9.140625" style="2"/>
    <col min="1443" max="1443" width="3.5703125" style="2" customWidth="1"/>
    <col min="1444" max="1444" width="23.85546875" style="2" customWidth="1"/>
    <col min="1445" max="1445" width="18" style="2" customWidth="1"/>
    <col min="1446" max="1446" width="17.85546875" style="2" customWidth="1"/>
    <col min="1447" max="1447" width="14.140625" style="2" customWidth="1"/>
    <col min="1448" max="1448" width="7" style="2" customWidth="1"/>
    <col min="1449" max="1449" width="20.140625" style="2" customWidth="1"/>
    <col min="1450" max="1450" width="6.140625" style="2" customWidth="1"/>
    <col min="1451" max="1451" width="7.5703125" style="2" customWidth="1"/>
    <col min="1452" max="1452" width="7" style="2" customWidth="1"/>
    <col min="1453" max="1453" width="6.7109375" style="2" customWidth="1"/>
    <col min="1454" max="1454" width="5.7109375" style="2" customWidth="1"/>
    <col min="1455" max="1455" width="4.5703125" style="2" customWidth="1"/>
    <col min="1456" max="1456" width="12.85546875" style="2" bestFit="1" customWidth="1"/>
    <col min="1457" max="1698" width="9.140625" style="2"/>
    <col min="1699" max="1699" width="3.5703125" style="2" customWidth="1"/>
    <col min="1700" max="1700" width="23.85546875" style="2" customWidth="1"/>
    <col min="1701" max="1701" width="18" style="2" customWidth="1"/>
    <col min="1702" max="1702" width="17.85546875" style="2" customWidth="1"/>
    <col min="1703" max="1703" width="14.140625" style="2" customWidth="1"/>
    <col min="1704" max="1704" width="7" style="2" customWidth="1"/>
    <col min="1705" max="1705" width="20.140625" style="2" customWidth="1"/>
    <col min="1706" max="1706" width="6.140625" style="2" customWidth="1"/>
    <col min="1707" max="1707" width="7.5703125" style="2" customWidth="1"/>
    <col min="1708" max="1708" width="7" style="2" customWidth="1"/>
    <col min="1709" max="1709" width="6.7109375" style="2" customWidth="1"/>
    <col min="1710" max="1710" width="5.7109375" style="2" customWidth="1"/>
    <col min="1711" max="1711" width="4.5703125" style="2" customWidth="1"/>
    <col min="1712" max="1712" width="12.85546875" style="2" bestFit="1" customWidth="1"/>
    <col min="1713" max="1954" width="9.140625" style="2"/>
    <col min="1955" max="1955" width="3.5703125" style="2" customWidth="1"/>
    <col min="1956" max="1956" width="23.85546875" style="2" customWidth="1"/>
    <col min="1957" max="1957" width="18" style="2" customWidth="1"/>
    <col min="1958" max="1958" width="17.85546875" style="2" customWidth="1"/>
    <col min="1959" max="1959" width="14.140625" style="2" customWidth="1"/>
    <col min="1960" max="1960" width="7" style="2" customWidth="1"/>
    <col min="1961" max="1961" width="20.140625" style="2" customWidth="1"/>
    <col min="1962" max="1962" width="6.140625" style="2" customWidth="1"/>
    <col min="1963" max="1963" width="7.5703125" style="2" customWidth="1"/>
    <col min="1964" max="1964" width="7" style="2" customWidth="1"/>
    <col min="1965" max="1965" width="6.7109375" style="2" customWidth="1"/>
    <col min="1966" max="1966" width="5.7109375" style="2" customWidth="1"/>
    <col min="1967" max="1967" width="4.5703125" style="2" customWidth="1"/>
    <col min="1968" max="1968" width="12.85546875" style="2" bestFit="1" customWidth="1"/>
    <col min="1969" max="2210" width="9.140625" style="2"/>
    <col min="2211" max="2211" width="3.5703125" style="2" customWidth="1"/>
    <col min="2212" max="2212" width="23.85546875" style="2" customWidth="1"/>
    <col min="2213" max="2213" width="18" style="2" customWidth="1"/>
    <col min="2214" max="2214" width="17.85546875" style="2" customWidth="1"/>
    <col min="2215" max="2215" width="14.140625" style="2" customWidth="1"/>
    <col min="2216" max="2216" width="7" style="2" customWidth="1"/>
    <col min="2217" max="2217" width="20.140625" style="2" customWidth="1"/>
    <col min="2218" max="2218" width="6.140625" style="2" customWidth="1"/>
    <col min="2219" max="2219" width="7.5703125" style="2" customWidth="1"/>
    <col min="2220" max="2220" width="7" style="2" customWidth="1"/>
    <col min="2221" max="2221" width="6.7109375" style="2" customWidth="1"/>
    <col min="2222" max="2222" width="5.7109375" style="2" customWidth="1"/>
    <col min="2223" max="2223" width="4.5703125" style="2" customWidth="1"/>
    <col min="2224" max="2224" width="12.85546875" style="2" bestFit="1" customWidth="1"/>
    <col min="2225" max="2466" width="9.140625" style="2"/>
    <col min="2467" max="2467" width="3.5703125" style="2" customWidth="1"/>
    <col min="2468" max="2468" width="23.85546875" style="2" customWidth="1"/>
    <col min="2469" max="2469" width="18" style="2" customWidth="1"/>
    <col min="2470" max="2470" width="17.85546875" style="2" customWidth="1"/>
    <col min="2471" max="2471" width="14.140625" style="2" customWidth="1"/>
    <col min="2472" max="2472" width="7" style="2" customWidth="1"/>
    <col min="2473" max="2473" width="20.140625" style="2" customWidth="1"/>
    <col min="2474" max="2474" width="6.140625" style="2" customWidth="1"/>
    <col min="2475" max="2475" width="7.5703125" style="2" customWidth="1"/>
    <col min="2476" max="2476" width="7" style="2" customWidth="1"/>
    <col min="2477" max="2477" width="6.7109375" style="2" customWidth="1"/>
    <col min="2478" max="2478" width="5.7109375" style="2" customWidth="1"/>
    <col min="2479" max="2479" width="4.5703125" style="2" customWidth="1"/>
    <col min="2480" max="2480" width="12.85546875" style="2" bestFit="1" customWidth="1"/>
    <col min="2481" max="2722" width="9.140625" style="2"/>
    <col min="2723" max="2723" width="3.5703125" style="2" customWidth="1"/>
    <col min="2724" max="2724" width="23.85546875" style="2" customWidth="1"/>
    <col min="2725" max="2725" width="18" style="2" customWidth="1"/>
    <col min="2726" max="2726" width="17.85546875" style="2" customWidth="1"/>
    <col min="2727" max="2727" width="14.140625" style="2" customWidth="1"/>
    <col min="2728" max="2728" width="7" style="2" customWidth="1"/>
    <col min="2729" max="2729" width="20.140625" style="2" customWidth="1"/>
    <col min="2730" max="2730" width="6.140625" style="2" customWidth="1"/>
    <col min="2731" max="2731" width="7.5703125" style="2" customWidth="1"/>
    <col min="2732" max="2732" width="7" style="2" customWidth="1"/>
    <col min="2733" max="2733" width="6.7109375" style="2" customWidth="1"/>
    <col min="2734" max="2734" width="5.7109375" style="2" customWidth="1"/>
    <col min="2735" max="2735" width="4.5703125" style="2" customWidth="1"/>
    <col min="2736" max="2736" width="12.85546875" style="2" bestFit="1" customWidth="1"/>
    <col min="2737" max="2978" width="9.140625" style="2"/>
    <col min="2979" max="2979" width="3.5703125" style="2" customWidth="1"/>
    <col min="2980" max="2980" width="23.85546875" style="2" customWidth="1"/>
    <col min="2981" max="2981" width="18" style="2" customWidth="1"/>
    <col min="2982" max="2982" width="17.85546875" style="2" customWidth="1"/>
    <col min="2983" max="2983" width="14.140625" style="2" customWidth="1"/>
    <col min="2984" max="2984" width="7" style="2" customWidth="1"/>
    <col min="2985" max="2985" width="20.140625" style="2" customWidth="1"/>
    <col min="2986" max="2986" width="6.140625" style="2" customWidth="1"/>
    <col min="2987" max="2987" width="7.5703125" style="2" customWidth="1"/>
    <col min="2988" max="2988" width="7" style="2" customWidth="1"/>
    <col min="2989" max="2989" width="6.7109375" style="2" customWidth="1"/>
    <col min="2990" max="2990" width="5.7109375" style="2" customWidth="1"/>
    <col min="2991" max="2991" width="4.5703125" style="2" customWidth="1"/>
    <col min="2992" max="2992" width="12.85546875" style="2" bestFit="1" customWidth="1"/>
    <col min="2993" max="3234" width="9.140625" style="2"/>
    <col min="3235" max="3235" width="3.5703125" style="2" customWidth="1"/>
    <col min="3236" max="3236" width="23.85546875" style="2" customWidth="1"/>
    <col min="3237" max="3237" width="18" style="2" customWidth="1"/>
    <col min="3238" max="3238" width="17.85546875" style="2" customWidth="1"/>
    <col min="3239" max="3239" width="14.140625" style="2" customWidth="1"/>
    <col min="3240" max="3240" width="7" style="2" customWidth="1"/>
    <col min="3241" max="3241" width="20.140625" style="2" customWidth="1"/>
    <col min="3242" max="3242" width="6.140625" style="2" customWidth="1"/>
    <col min="3243" max="3243" width="7.5703125" style="2" customWidth="1"/>
    <col min="3244" max="3244" width="7" style="2" customWidth="1"/>
    <col min="3245" max="3245" width="6.7109375" style="2" customWidth="1"/>
    <col min="3246" max="3246" width="5.7109375" style="2" customWidth="1"/>
    <col min="3247" max="3247" width="4.5703125" style="2" customWidth="1"/>
    <col min="3248" max="3248" width="12.85546875" style="2" bestFit="1" customWidth="1"/>
    <col min="3249" max="3490" width="9.140625" style="2"/>
    <col min="3491" max="3491" width="3.5703125" style="2" customWidth="1"/>
    <col min="3492" max="3492" width="23.85546875" style="2" customWidth="1"/>
    <col min="3493" max="3493" width="18" style="2" customWidth="1"/>
    <col min="3494" max="3494" width="17.85546875" style="2" customWidth="1"/>
    <col min="3495" max="3495" width="14.140625" style="2" customWidth="1"/>
    <col min="3496" max="3496" width="7" style="2" customWidth="1"/>
    <col min="3497" max="3497" width="20.140625" style="2" customWidth="1"/>
    <col min="3498" max="3498" width="6.140625" style="2" customWidth="1"/>
    <col min="3499" max="3499" width="7.5703125" style="2" customWidth="1"/>
    <col min="3500" max="3500" width="7" style="2" customWidth="1"/>
    <col min="3501" max="3501" width="6.7109375" style="2" customWidth="1"/>
    <col min="3502" max="3502" width="5.7109375" style="2" customWidth="1"/>
    <col min="3503" max="3503" width="4.5703125" style="2" customWidth="1"/>
    <col min="3504" max="3504" width="12.85546875" style="2" bestFit="1" customWidth="1"/>
    <col min="3505" max="3746" width="9.140625" style="2"/>
    <col min="3747" max="3747" width="3.5703125" style="2" customWidth="1"/>
    <col min="3748" max="3748" width="23.85546875" style="2" customWidth="1"/>
    <col min="3749" max="3749" width="18" style="2" customWidth="1"/>
    <col min="3750" max="3750" width="17.85546875" style="2" customWidth="1"/>
    <col min="3751" max="3751" width="14.140625" style="2" customWidth="1"/>
    <col min="3752" max="3752" width="7" style="2" customWidth="1"/>
    <col min="3753" max="3753" width="20.140625" style="2" customWidth="1"/>
    <col min="3754" max="3754" width="6.140625" style="2" customWidth="1"/>
    <col min="3755" max="3755" width="7.5703125" style="2" customWidth="1"/>
    <col min="3756" max="3756" width="7" style="2" customWidth="1"/>
    <col min="3757" max="3757" width="6.7109375" style="2" customWidth="1"/>
    <col min="3758" max="3758" width="5.7109375" style="2" customWidth="1"/>
    <col min="3759" max="3759" width="4.5703125" style="2" customWidth="1"/>
    <col min="3760" max="3760" width="12.85546875" style="2" bestFit="1" customWidth="1"/>
    <col min="3761" max="4002" width="9.140625" style="2"/>
    <col min="4003" max="4003" width="3.5703125" style="2" customWidth="1"/>
    <col min="4004" max="4004" width="23.85546875" style="2" customWidth="1"/>
    <col min="4005" max="4005" width="18" style="2" customWidth="1"/>
    <col min="4006" max="4006" width="17.85546875" style="2" customWidth="1"/>
    <col min="4007" max="4007" width="14.140625" style="2" customWidth="1"/>
    <col min="4008" max="4008" width="7" style="2" customWidth="1"/>
    <col min="4009" max="4009" width="20.140625" style="2" customWidth="1"/>
    <col min="4010" max="4010" width="6.140625" style="2" customWidth="1"/>
    <col min="4011" max="4011" width="7.5703125" style="2" customWidth="1"/>
    <col min="4012" max="4012" width="7" style="2" customWidth="1"/>
    <col min="4013" max="4013" width="6.7109375" style="2" customWidth="1"/>
    <col min="4014" max="4014" width="5.7109375" style="2" customWidth="1"/>
    <col min="4015" max="4015" width="4.5703125" style="2" customWidth="1"/>
    <col min="4016" max="4016" width="12.85546875" style="2" bestFit="1" customWidth="1"/>
    <col min="4017" max="4258" width="9.140625" style="2"/>
    <col min="4259" max="4259" width="3.5703125" style="2" customWidth="1"/>
    <col min="4260" max="4260" width="23.85546875" style="2" customWidth="1"/>
    <col min="4261" max="4261" width="18" style="2" customWidth="1"/>
    <col min="4262" max="4262" width="17.85546875" style="2" customWidth="1"/>
    <col min="4263" max="4263" width="14.140625" style="2" customWidth="1"/>
    <col min="4264" max="4264" width="7" style="2" customWidth="1"/>
    <col min="4265" max="4265" width="20.140625" style="2" customWidth="1"/>
    <col min="4266" max="4266" width="6.140625" style="2" customWidth="1"/>
    <col min="4267" max="4267" width="7.5703125" style="2" customWidth="1"/>
    <col min="4268" max="4268" width="7" style="2" customWidth="1"/>
    <col min="4269" max="4269" width="6.7109375" style="2" customWidth="1"/>
    <col min="4270" max="4270" width="5.7109375" style="2" customWidth="1"/>
    <col min="4271" max="4271" width="4.5703125" style="2" customWidth="1"/>
    <col min="4272" max="4272" width="12.85546875" style="2" bestFit="1" customWidth="1"/>
    <col min="4273" max="4514" width="9.140625" style="2"/>
    <col min="4515" max="4515" width="3.5703125" style="2" customWidth="1"/>
    <col min="4516" max="4516" width="23.85546875" style="2" customWidth="1"/>
    <col min="4517" max="4517" width="18" style="2" customWidth="1"/>
    <col min="4518" max="4518" width="17.85546875" style="2" customWidth="1"/>
    <col min="4519" max="4519" width="14.140625" style="2" customWidth="1"/>
    <col min="4520" max="4520" width="7" style="2" customWidth="1"/>
    <col min="4521" max="4521" width="20.140625" style="2" customWidth="1"/>
    <col min="4522" max="4522" width="6.140625" style="2" customWidth="1"/>
    <col min="4523" max="4523" width="7.5703125" style="2" customWidth="1"/>
    <col min="4524" max="4524" width="7" style="2" customWidth="1"/>
    <col min="4525" max="4525" width="6.7109375" style="2" customWidth="1"/>
    <col min="4526" max="4526" width="5.7109375" style="2" customWidth="1"/>
    <col min="4527" max="4527" width="4.5703125" style="2" customWidth="1"/>
    <col min="4528" max="4528" width="12.85546875" style="2" bestFit="1" customWidth="1"/>
    <col min="4529" max="4770" width="9.140625" style="2"/>
    <col min="4771" max="4771" width="3.5703125" style="2" customWidth="1"/>
    <col min="4772" max="4772" width="23.85546875" style="2" customWidth="1"/>
    <col min="4773" max="4773" width="18" style="2" customWidth="1"/>
    <col min="4774" max="4774" width="17.85546875" style="2" customWidth="1"/>
    <col min="4775" max="4775" width="14.140625" style="2" customWidth="1"/>
    <col min="4776" max="4776" width="7" style="2" customWidth="1"/>
    <col min="4777" max="4777" width="20.140625" style="2" customWidth="1"/>
    <col min="4778" max="4778" width="6.140625" style="2" customWidth="1"/>
    <col min="4779" max="4779" width="7.5703125" style="2" customWidth="1"/>
    <col min="4780" max="4780" width="7" style="2" customWidth="1"/>
    <col min="4781" max="4781" width="6.7109375" style="2" customWidth="1"/>
    <col min="4782" max="4782" width="5.7109375" style="2" customWidth="1"/>
    <col min="4783" max="4783" width="4.5703125" style="2" customWidth="1"/>
    <col min="4784" max="4784" width="12.85546875" style="2" bestFit="1" customWidth="1"/>
    <col min="4785" max="5026" width="9.140625" style="2"/>
    <col min="5027" max="5027" width="3.5703125" style="2" customWidth="1"/>
    <col min="5028" max="5028" width="23.85546875" style="2" customWidth="1"/>
    <col min="5029" max="5029" width="18" style="2" customWidth="1"/>
    <col min="5030" max="5030" width="17.85546875" style="2" customWidth="1"/>
    <col min="5031" max="5031" width="14.140625" style="2" customWidth="1"/>
    <col min="5032" max="5032" width="7" style="2" customWidth="1"/>
    <col min="5033" max="5033" width="20.140625" style="2" customWidth="1"/>
    <col min="5034" max="5034" width="6.140625" style="2" customWidth="1"/>
    <col min="5035" max="5035" width="7.5703125" style="2" customWidth="1"/>
    <col min="5036" max="5036" width="7" style="2" customWidth="1"/>
    <col min="5037" max="5037" width="6.7109375" style="2" customWidth="1"/>
    <col min="5038" max="5038" width="5.7109375" style="2" customWidth="1"/>
    <col min="5039" max="5039" width="4.5703125" style="2" customWidth="1"/>
    <col min="5040" max="5040" width="12.85546875" style="2" bestFit="1" customWidth="1"/>
    <col min="5041" max="5282" width="9.140625" style="2"/>
    <col min="5283" max="5283" width="3.5703125" style="2" customWidth="1"/>
    <col min="5284" max="5284" width="23.85546875" style="2" customWidth="1"/>
    <col min="5285" max="5285" width="18" style="2" customWidth="1"/>
    <col min="5286" max="5286" width="17.85546875" style="2" customWidth="1"/>
    <col min="5287" max="5287" width="14.140625" style="2" customWidth="1"/>
    <col min="5288" max="5288" width="7" style="2" customWidth="1"/>
    <col min="5289" max="5289" width="20.140625" style="2" customWidth="1"/>
    <col min="5290" max="5290" width="6.140625" style="2" customWidth="1"/>
    <col min="5291" max="5291" width="7.5703125" style="2" customWidth="1"/>
    <col min="5292" max="5292" width="7" style="2" customWidth="1"/>
    <col min="5293" max="5293" width="6.7109375" style="2" customWidth="1"/>
    <col min="5294" max="5294" width="5.7109375" style="2" customWidth="1"/>
    <col min="5295" max="5295" width="4.5703125" style="2" customWidth="1"/>
    <col min="5296" max="5296" width="12.85546875" style="2" bestFit="1" customWidth="1"/>
    <col min="5297" max="5538" width="9.140625" style="2"/>
    <col min="5539" max="5539" width="3.5703125" style="2" customWidth="1"/>
    <col min="5540" max="5540" width="23.85546875" style="2" customWidth="1"/>
    <col min="5541" max="5541" width="18" style="2" customWidth="1"/>
    <col min="5542" max="5542" width="17.85546875" style="2" customWidth="1"/>
    <col min="5543" max="5543" width="14.140625" style="2" customWidth="1"/>
    <col min="5544" max="5544" width="7" style="2" customWidth="1"/>
    <col min="5545" max="5545" width="20.140625" style="2" customWidth="1"/>
    <col min="5546" max="5546" width="6.140625" style="2" customWidth="1"/>
    <col min="5547" max="5547" width="7.5703125" style="2" customWidth="1"/>
    <col min="5548" max="5548" width="7" style="2" customWidth="1"/>
    <col min="5549" max="5549" width="6.7109375" style="2" customWidth="1"/>
    <col min="5550" max="5550" width="5.7109375" style="2" customWidth="1"/>
    <col min="5551" max="5551" width="4.5703125" style="2" customWidth="1"/>
    <col min="5552" max="5552" width="12.85546875" style="2" bestFit="1" customWidth="1"/>
    <col min="5553" max="5794" width="9.140625" style="2"/>
    <col min="5795" max="5795" width="3.5703125" style="2" customWidth="1"/>
    <col min="5796" max="5796" width="23.85546875" style="2" customWidth="1"/>
    <col min="5797" max="5797" width="18" style="2" customWidth="1"/>
    <col min="5798" max="5798" width="17.85546875" style="2" customWidth="1"/>
    <col min="5799" max="5799" width="14.140625" style="2" customWidth="1"/>
    <col min="5800" max="5800" width="7" style="2" customWidth="1"/>
    <col min="5801" max="5801" width="20.140625" style="2" customWidth="1"/>
    <col min="5802" max="5802" width="6.140625" style="2" customWidth="1"/>
    <col min="5803" max="5803" width="7.5703125" style="2" customWidth="1"/>
    <col min="5804" max="5804" width="7" style="2" customWidth="1"/>
    <col min="5805" max="5805" width="6.7109375" style="2" customWidth="1"/>
    <col min="5806" max="5806" width="5.7109375" style="2" customWidth="1"/>
    <col min="5807" max="5807" width="4.5703125" style="2" customWidth="1"/>
    <col min="5808" max="5808" width="12.85546875" style="2" bestFit="1" customWidth="1"/>
    <col min="5809" max="6050" width="9.140625" style="2"/>
    <col min="6051" max="6051" width="3.5703125" style="2" customWidth="1"/>
    <col min="6052" max="6052" width="23.85546875" style="2" customWidth="1"/>
    <col min="6053" max="6053" width="18" style="2" customWidth="1"/>
    <col min="6054" max="6054" width="17.85546875" style="2" customWidth="1"/>
    <col min="6055" max="6055" width="14.140625" style="2" customWidth="1"/>
    <col min="6056" max="6056" width="7" style="2" customWidth="1"/>
    <col min="6057" max="6057" width="20.140625" style="2" customWidth="1"/>
    <col min="6058" max="6058" width="6.140625" style="2" customWidth="1"/>
    <col min="6059" max="6059" width="7.5703125" style="2" customWidth="1"/>
    <col min="6060" max="6060" width="7" style="2" customWidth="1"/>
    <col min="6061" max="6061" width="6.7109375" style="2" customWidth="1"/>
    <col min="6062" max="6062" width="5.7109375" style="2" customWidth="1"/>
    <col min="6063" max="6063" width="4.5703125" style="2" customWidth="1"/>
    <col min="6064" max="6064" width="12.85546875" style="2" bestFit="1" customWidth="1"/>
    <col min="6065" max="6306" width="9.140625" style="2"/>
    <col min="6307" max="6307" width="3.5703125" style="2" customWidth="1"/>
    <col min="6308" max="6308" width="23.85546875" style="2" customWidth="1"/>
    <col min="6309" max="6309" width="18" style="2" customWidth="1"/>
    <col min="6310" max="6310" width="17.85546875" style="2" customWidth="1"/>
    <col min="6311" max="6311" width="14.140625" style="2" customWidth="1"/>
    <col min="6312" max="6312" width="7" style="2" customWidth="1"/>
    <col min="6313" max="6313" width="20.140625" style="2" customWidth="1"/>
    <col min="6314" max="6314" width="6.140625" style="2" customWidth="1"/>
    <col min="6315" max="6315" width="7.5703125" style="2" customWidth="1"/>
    <col min="6316" max="6316" width="7" style="2" customWidth="1"/>
    <col min="6317" max="6317" width="6.7109375" style="2" customWidth="1"/>
    <col min="6318" max="6318" width="5.7109375" style="2" customWidth="1"/>
    <col min="6319" max="6319" width="4.5703125" style="2" customWidth="1"/>
    <col min="6320" max="6320" width="12.85546875" style="2" bestFit="1" customWidth="1"/>
    <col min="6321" max="6562" width="9.140625" style="2"/>
    <col min="6563" max="6563" width="3.5703125" style="2" customWidth="1"/>
    <col min="6564" max="6564" width="23.85546875" style="2" customWidth="1"/>
    <col min="6565" max="6565" width="18" style="2" customWidth="1"/>
    <col min="6566" max="6566" width="17.85546875" style="2" customWidth="1"/>
    <col min="6567" max="6567" width="14.140625" style="2" customWidth="1"/>
    <col min="6568" max="6568" width="7" style="2" customWidth="1"/>
    <col min="6569" max="6569" width="20.140625" style="2" customWidth="1"/>
    <col min="6570" max="6570" width="6.140625" style="2" customWidth="1"/>
    <col min="6571" max="6571" width="7.5703125" style="2" customWidth="1"/>
    <col min="6572" max="6572" width="7" style="2" customWidth="1"/>
    <col min="6573" max="6573" width="6.7109375" style="2" customWidth="1"/>
    <col min="6574" max="6574" width="5.7109375" style="2" customWidth="1"/>
    <col min="6575" max="6575" width="4.5703125" style="2" customWidth="1"/>
    <col min="6576" max="6576" width="12.85546875" style="2" bestFit="1" customWidth="1"/>
    <col min="6577" max="6818" width="9.140625" style="2"/>
    <col min="6819" max="6819" width="3.5703125" style="2" customWidth="1"/>
    <col min="6820" max="6820" width="23.85546875" style="2" customWidth="1"/>
    <col min="6821" max="6821" width="18" style="2" customWidth="1"/>
    <col min="6822" max="6822" width="17.85546875" style="2" customWidth="1"/>
    <col min="6823" max="6823" width="14.140625" style="2" customWidth="1"/>
    <col min="6824" max="6824" width="7" style="2" customWidth="1"/>
    <col min="6825" max="6825" width="20.140625" style="2" customWidth="1"/>
    <col min="6826" max="6826" width="6.140625" style="2" customWidth="1"/>
    <col min="6827" max="6827" width="7.5703125" style="2" customWidth="1"/>
    <col min="6828" max="6828" width="7" style="2" customWidth="1"/>
    <col min="6829" max="6829" width="6.7109375" style="2" customWidth="1"/>
    <col min="6830" max="6830" width="5.7109375" style="2" customWidth="1"/>
    <col min="6831" max="6831" width="4.5703125" style="2" customWidth="1"/>
    <col min="6832" max="6832" width="12.85546875" style="2" bestFit="1" customWidth="1"/>
    <col min="6833" max="7074" width="9.140625" style="2"/>
    <col min="7075" max="7075" width="3.5703125" style="2" customWidth="1"/>
    <col min="7076" max="7076" width="23.85546875" style="2" customWidth="1"/>
    <col min="7077" max="7077" width="18" style="2" customWidth="1"/>
    <col min="7078" max="7078" width="17.85546875" style="2" customWidth="1"/>
    <col min="7079" max="7079" width="14.140625" style="2" customWidth="1"/>
    <col min="7080" max="7080" width="7" style="2" customWidth="1"/>
    <col min="7081" max="7081" width="20.140625" style="2" customWidth="1"/>
    <col min="7082" max="7082" width="6.140625" style="2" customWidth="1"/>
    <col min="7083" max="7083" width="7.5703125" style="2" customWidth="1"/>
    <col min="7084" max="7084" width="7" style="2" customWidth="1"/>
    <col min="7085" max="7085" width="6.7109375" style="2" customWidth="1"/>
    <col min="7086" max="7086" width="5.7109375" style="2" customWidth="1"/>
    <col min="7087" max="7087" width="4.5703125" style="2" customWidth="1"/>
    <col min="7088" max="7088" width="12.85546875" style="2" bestFit="1" customWidth="1"/>
    <col min="7089" max="7330" width="9.140625" style="2"/>
    <col min="7331" max="7331" width="3.5703125" style="2" customWidth="1"/>
    <col min="7332" max="7332" width="23.85546875" style="2" customWidth="1"/>
    <col min="7333" max="7333" width="18" style="2" customWidth="1"/>
    <col min="7334" max="7334" width="17.85546875" style="2" customWidth="1"/>
    <col min="7335" max="7335" width="14.140625" style="2" customWidth="1"/>
    <col min="7336" max="7336" width="7" style="2" customWidth="1"/>
    <col min="7337" max="7337" width="20.140625" style="2" customWidth="1"/>
    <col min="7338" max="7338" width="6.140625" style="2" customWidth="1"/>
    <col min="7339" max="7339" width="7.5703125" style="2" customWidth="1"/>
    <col min="7340" max="7340" width="7" style="2" customWidth="1"/>
    <col min="7341" max="7341" width="6.7109375" style="2" customWidth="1"/>
    <col min="7342" max="7342" width="5.7109375" style="2" customWidth="1"/>
    <col min="7343" max="7343" width="4.5703125" style="2" customWidth="1"/>
    <col min="7344" max="7344" width="12.85546875" style="2" bestFit="1" customWidth="1"/>
    <col min="7345" max="7586" width="9.140625" style="2"/>
    <col min="7587" max="7587" width="3.5703125" style="2" customWidth="1"/>
    <col min="7588" max="7588" width="23.85546875" style="2" customWidth="1"/>
    <col min="7589" max="7589" width="18" style="2" customWidth="1"/>
    <col min="7590" max="7590" width="17.85546875" style="2" customWidth="1"/>
    <col min="7591" max="7591" width="14.140625" style="2" customWidth="1"/>
    <col min="7592" max="7592" width="7" style="2" customWidth="1"/>
    <col min="7593" max="7593" width="20.140625" style="2" customWidth="1"/>
    <col min="7594" max="7594" width="6.140625" style="2" customWidth="1"/>
    <col min="7595" max="7595" width="7.5703125" style="2" customWidth="1"/>
    <col min="7596" max="7596" width="7" style="2" customWidth="1"/>
    <col min="7597" max="7597" width="6.7109375" style="2" customWidth="1"/>
    <col min="7598" max="7598" width="5.7109375" style="2" customWidth="1"/>
    <col min="7599" max="7599" width="4.5703125" style="2" customWidth="1"/>
    <col min="7600" max="7600" width="12.85546875" style="2" bestFit="1" customWidth="1"/>
    <col min="7601" max="7842" width="9.140625" style="2"/>
    <col min="7843" max="7843" width="3.5703125" style="2" customWidth="1"/>
    <col min="7844" max="7844" width="23.85546875" style="2" customWidth="1"/>
    <col min="7845" max="7845" width="18" style="2" customWidth="1"/>
    <col min="7846" max="7846" width="17.85546875" style="2" customWidth="1"/>
    <col min="7847" max="7847" width="14.140625" style="2" customWidth="1"/>
    <col min="7848" max="7848" width="7" style="2" customWidth="1"/>
    <col min="7849" max="7849" width="20.140625" style="2" customWidth="1"/>
    <col min="7850" max="7850" width="6.140625" style="2" customWidth="1"/>
    <col min="7851" max="7851" width="7.5703125" style="2" customWidth="1"/>
    <col min="7852" max="7852" width="7" style="2" customWidth="1"/>
    <col min="7853" max="7853" width="6.7109375" style="2" customWidth="1"/>
    <col min="7854" max="7854" width="5.7109375" style="2" customWidth="1"/>
    <col min="7855" max="7855" width="4.5703125" style="2" customWidth="1"/>
    <col min="7856" max="7856" width="12.85546875" style="2" bestFit="1" customWidth="1"/>
    <col min="7857" max="8098" width="9.140625" style="2"/>
    <col min="8099" max="8099" width="3.5703125" style="2" customWidth="1"/>
    <col min="8100" max="8100" width="23.85546875" style="2" customWidth="1"/>
    <col min="8101" max="8101" width="18" style="2" customWidth="1"/>
    <col min="8102" max="8102" width="17.85546875" style="2" customWidth="1"/>
    <col min="8103" max="8103" width="14.140625" style="2" customWidth="1"/>
    <col min="8104" max="8104" width="7" style="2" customWidth="1"/>
    <col min="8105" max="8105" width="20.140625" style="2" customWidth="1"/>
    <col min="8106" max="8106" width="6.140625" style="2" customWidth="1"/>
    <col min="8107" max="8107" width="7.5703125" style="2" customWidth="1"/>
    <col min="8108" max="8108" width="7" style="2" customWidth="1"/>
    <col min="8109" max="8109" width="6.7109375" style="2" customWidth="1"/>
    <col min="8110" max="8110" width="5.7109375" style="2" customWidth="1"/>
    <col min="8111" max="8111" width="4.5703125" style="2" customWidth="1"/>
    <col min="8112" max="8112" width="12.85546875" style="2" bestFit="1" customWidth="1"/>
    <col min="8113" max="8354" width="9.140625" style="2"/>
    <col min="8355" max="8355" width="3.5703125" style="2" customWidth="1"/>
    <col min="8356" max="8356" width="23.85546875" style="2" customWidth="1"/>
    <col min="8357" max="8357" width="18" style="2" customWidth="1"/>
    <col min="8358" max="8358" width="17.85546875" style="2" customWidth="1"/>
    <col min="8359" max="8359" width="14.140625" style="2" customWidth="1"/>
    <col min="8360" max="8360" width="7" style="2" customWidth="1"/>
    <col min="8361" max="8361" width="20.140625" style="2" customWidth="1"/>
    <col min="8362" max="8362" width="6.140625" style="2" customWidth="1"/>
    <col min="8363" max="8363" width="7.5703125" style="2" customWidth="1"/>
    <col min="8364" max="8364" width="7" style="2" customWidth="1"/>
    <col min="8365" max="8365" width="6.7109375" style="2" customWidth="1"/>
    <col min="8366" max="8366" width="5.7109375" style="2" customWidth="1"/>
    <col min="8367" max="8367" width="4.5703125" style="2" customWidth="1"/>
    <col min="8368" max="8368" width="12.85546875" style="2" bestFit="1" customWidth="1"/>
    <col min="8369" max="8610" width="9.140625" style="2"/>
    <col min="8611" max="8611" width="3.5703125" style="2" customWidth="1"/>
    <col min="8612" max="8612" width="23.85546875" style="2" customWidth="1"/>
    <col min="8613" max="8613" width="18" style="2" customWidth="1"/>
    <col min="8614" max="8614" width="17.85546875" style="2" customWidth="1"/>
    <col min="8615" max="8615" width="14.140625" style="2" customWidth="1"/>
    <col min="8616" max="8616" width="7" style="2" customWidth="1"/>
    <col min="8617" max="8617" width="20.140625" style="2" customWidth="1"/>
    <col min="8618" max="8618" width="6.140625" style="2" customWidth="1"/>
    <col min="8619" max="8619" width="7.5703125" style="2" customWidth="1"/>
    <col min="8620" max="8620" width="7" style="2" customWidth="1"/>
    <col min="8621" max="8621" width="6.7109375" style="2" customWidth="1"/>
    <col min="8622" max="8622" width="5.7109375" style="2" customWidth="1"/>
    <col min="8623" max="8623" width="4.5703125" style="2" customWidth="1"/>
    <col min="8624" max="8624" width="12.85546875" style="2" bestFit="1" customWidth="1"/>
    <col min="8625" max="8866" width="9.140625" style="2"/>
    <col min="8867" max="8867" width="3.5703125" style="2" customWidth="1"/>
    <col min="8868" max="8868" width="23.85546875" style="2" customWidth="1"/>
    <col min="8869" max="8869" width="18" style="2" customWidth="1"/>
    <col min="8870" max="8870" width="17.85546875" style="2" customWidth="1"/>
    <col min="8871" max="8871" width="14.140625" style="2" customWidth="1"/>
    <col min="8872" max="8872" width="7" style="2" customWidth="1"/>
    <col min="8873" max="8873" width="20.140625" style="2" customWidth="1"/>
    <col min="8874" max="8874" width="6.140625" style="2" customWidth="1"/>
    <col min="8875" max="8875" width="7.5703125" style="2" customWidth="1"/>
    <col min="8876" max="8876" width="7" style="2" customWidth="1"/>
    <col min="8877" max="8877" width="6.7109375" style="2" customWidth="1"/>
    <col min="8878" max="8878" width="5.7109375" style="2" customWidth="1"/>
    <col min="8879" max="8879" width="4.5703125" style="2" customWidth="1"/>
    <col min="8880" max="8880" width="12.85546875" style="2" bestFit="1" customWidth="1"/>
    <col min="8881" max="9122" width="9.140625" style="2"/>
    <col min="9123" max="9123" width="3.5703125" style="2" customWidth="1"/>
    <col min="9124" max="9124" width="23.85546875" style="2" customWidth="1"/>
    <col min="9125" max="9125" width="18" style="2" customWidth="1"/>
    <col min="9126" max="9126" width="17.85546875" style="2" customWidth="1"/>
    <col min="9127" max="9127" width="14.140625" style="2" customWidth="1"/>
    <col min="9128" max="9128" width="7" style="2" customWidth="1"/>
    <col min="9129" max="9129" width="20.140625" style="2" customWidth="1"/>
    <col min="9130" max="9130" width="6.140625" style="2" customWidth="1"/>
    <col min="9131" max="9131" width="7.5703125" style="2" customWidth="1"/>
    <col min="9132" max="9132" width="7" style="2" customWidth="1"/>
    <col min="9133" max="9133" width="6.7109375" style="2" customWidth="1"/>
    <col min="9134" max="9134" width="5.7109375" style="2" customWidth="1"/>
    <col min="9135" max="9135" width="4.5703125" style="2" customWidth="1"/>
    <col min="9136" max="9136" width="12.85546875" style="2" bestFit="1" customWidth="1"/>
    <col min="9137" max="9378" width="9.140625" style="2"/>
    <col min="9379" max="9379" width="3.5703125" style="2" customWidth="1"/>
    <col min="9380" max="9380" width="23.85546875" style="2" customWidth="1"/>
    <col min="9381" max="9381" width="18" style="2" customWidth="1"/>
    <col min="9382" max="9382" width="17.85546875" style="2" customWidth="1"/>
    <col min="9383" max="9383" width="14.140625" style="2" customWidth="1"/>
    <col min="9384" max="9384" width="7" style="2" customWidth="1"/>
    <col min="9385" max="9385" width="20.140625" style="2" customWidth="1"/>
    <col min="9386" max="9386" width="6.140625" style="2" customWidth="1"/>
    <col min="9387" max="9387" width="7.5703125" style="2" customWidth="1"/>
    <col min="9388" max="9388" width="7" style="2" customWidth="1"/>
    <col min="9389" max="9389" width="6.7109375" style="2" customWidth="1"/>
    <col min="9390" max="9390" width="5.7109375" style="2" customWidth="1"/>
    <col min="9391" max="9391" width="4.5703125" style="2" customWidth="1"/>
    <col min="9392" max="9392" width="12.85546875" style="2" bestFit="1" customWidth="1"/>
    <col min="9393" max="9634" width="9.140625" style="2"/>
    <col min="9635" max="9635" width="3.5703125" style="2" customWidth="1"/>
    <col min="9636" max="9636" width="23.85546875" style="2" customWidth="1"/>
    <col min="9637" max="9637" width="18" style="2" customWidth="1"/>
    <col min="9638" max="9638" width="17.85546875" style="2" customWidth="1"/>
    <col min="9639" max="9639" width="14.140625" style="2" customWidth="1"/>
    <col min="9640" max="9640" width="7" style="2" customWidth="1"/>
    <col min="9641" max="9641" width="20.140625" style="2" customWidth="1"/>
    <col min="9642" max="9642" width="6.140625" style="2" customWidth="1"/>
    <col min="9643" max="9643" width="7.5703125" style="2" customWidth="1"/>
    <col min="9644" max="9644" width="7" style="2" customWidth="1"/>
    <col min="9645" max="9645" width="6.7109375" style="2" customWidth="1"/>
    <col min="9646" max="9646" width="5.7109375" style="2" customWidth="1"/>
    <col min="9647" max="9647" width="4.5703125" style="2" customWidth="1"/>
    <col min="9648" max="9648" width="12.85546875" style="2" bestFit="1" customWidth="1"/>
    <col min="9649" max="9890" width="9.140625" style="2"/>
    <col min="9891" max="9891" width="3.5703125" style="2" customWidth="1"/>
    <col min="9892" max="9892" width="23.85546875" style="2" customWidth="1"/>
    <col min="9893" max="9893" width="18" style="2" customWidth="1"/>
    <col min="9894" max="9894" width="17.85546875" style="2" customWidth="1"/>
    <col min="9895" max="9895" width="14.140625" style="2" customWidth="1"/>
    <col min="9896" max="9896" width="7" style="2" customWidth="1"/>
    <col min="9897" max="9897" width="20.140625" style="2" customWidth="1"/>
    <col min="9898" max="9898" width="6.140625" style="2" customWidth="1"/>
    <col min="9899" max="9899" width="7.5703125" style="2" customWidth="1"/>
    <col min="9900" max="9900" width="7" style="2" customWidth="1"/>
    <col min="9901" max="9901" width="6.7109375" style="2" customWidth="1"/>
    <col min="9902" max="9902" width="5.7109375" style="2" customWidth="1"/>
    <col min="9903" max="9903" width="4.5703125" style="2" customWidth="1"/>
    <col min="9904" max="9904" width="12.85546875" style="2" bestFit="1" customWidth="1"/>
    <col min="9905" max="10146" width="9.140625" style="2"/>
    <col min="10147" max="10147" width="3.5703125" style="2" customWidth="1"/>
    <col min="10148" max="10148" width="23.85546875" style="2" customWidth="1"/>
    <col min="10149" max="10149" width="18" style="2" customWidth="1"/>
    <col min="10150" max="10150" width="17.85546875" style="2" customWidth="1"/>
    <col min="10151" max="10151" width="14.140625" style="2" customWidth="1"/>
    <col min="10152" max="10152" width="7" style="2" customWidth="1"/>
    <col min="10153" max="10153" width="20.140625" style="2" customWidth="1"/>
    <col min="10154" max="10154" width="6.140625" style="2" customWidth="1"/>
    <col min="10155" max="10155" width="7.5703125" style="2" customWidth="1"/>
    <col min="10156" max="10156" width="7" style="2" customWidth="1"/>
    <col min="10157" max="10157" width="6.7109375" style="2" customWidth="1"/>
    <col min="10158" max="10158" width="5.7109375" style="2" customWidth="1"/>
    <col min="10159" max="10159" width="4.5703125" style="2" customWidth="1"/>
    <col min="10160" max="10160" width="12.85546875" style="2" bestFit="1" customWidth="1"/>
    <col min="10161" max="10402" width="9.140625" style="2"/>
    <col min="10403" max="10403" width="3.5703125" style="2" customWidth="1"/>
    <col min="10404" max="10404" width="23.85546875" style="2" customWidth="1"/>
    <col min="10405" max="10405" width="18" style="2" customWidth="1"/>
    <col min="10406" max="10406" width="17.85546875" style="2" customWidth="1"/>
    <col min="10407" max="10407" width="14.140625" style="2" customWidth="1"/>
    <col min="10408" max="10408" width="7" style="2" customWidth="1"/>
    <col min="10409" max="10409" width="20.140625" style="2" customWidth="1"/>
    <col min="10410" max="10410" width="6.140625" style="2" customWidth="1"/>
    <col min="10411" max="10411" width="7.5703125" style="2" customWidth="1"/>
    <col min="10412" max="10412" width="7" style="2" customWidth="1"/>
    <col min="10413" max="10413" width="6.7109375" style="2" customWidth="1"/>
    <col min="10414" max="10414" width="5.7109375" style="2" customWidth="1"/>
    <col min="10415" max="10415" width="4.5703125" style="2" customWidth="1"/>
    <col min="10416" max="10416" width="12.85546875" style="2" bestFit="1" customWidth="1"/>
    <col min="10417" max="10658" width="9.140625" style="2"/>
    <col min="10659" max="10659" width="3.5703125" style="2" customWidth="1"/>
    <col min="10660" max="10660" width="23.85546875" style="2" customWidth="1"/>
    <col min="10661" max="10661" width="18" style="2" customWidth="1"/>
    <col min="10662" max="10662" width="17.85546875" style="2" customWidth="1"/>
    <col min="10663" max="10663" width="14.140625" style="2" customWidth="1"/>
    <col min="10664" max="10664" width="7" style="2" customWidth="1"/>
    <col min="10665" max="10665" width="20.140625" style="2" customWidth="1"/>
    <col min="10666" max="10666" width="6.140625" style="2" customWidth="1"/>
    <col min="10667" max="10667" width="7.5703125" style="2" customWidth="1"/>
    <col min="10668" max="10668" width="7" style="2" customWidth="1"/>
    <col min="10669" max="10669" width="6.7109375" style="2" customWidth="1"/>
    <col min="10670" max="10670" width="5.7109375" style="2" customWidth="1"/>
    <col min="10671" max="10671" width="4.5703125" style="2" customWidth="1"/>
    <col min="10672" max="10672" width="12.85546875" style="2" bestFit="1" customWidth="1"/>
    <col min="10673" max="10914" width="9.140625" style="2"/>
    <col min="10915" max="10915" width="3.5703125" style="2" customWidth="1"/>
    <col min="10916" max="10916" width="23.85546875" style="2" customWidth="1"/>
    <col min="10917" max="10917" width="18" style="2" customWidth="1"/>
    <col min="10918" max="10918" width="17.85546875" style="2" customWidth="1"/>
    <col min="10919" max="10919" width="14.140625" style="2" customWidth="1"/>
    <col min="10920" max="10920" width="7" style="2" customWidth="1"/>
    <col min="10921" max="10921" width="20.140625" style="2" customWidth="1"/>
    <col min="10922" max="10922" width="6.140625" style="2" customWidth="1"/>
    <col min="10923" max="10923" width="7.5703125" style="2" customWidth="1"/>
    <col min="10924" max="10924" width="7" style="2" customWidth="1"/>
    <col min="10925" max="10925" width="6.7109375" style="2" customWidth="1"/>
    <col min="10926" max="10926" width="5.7109375" style="2" customWidth="1"/>
    <col min="10927" max="10927" width="4.5703125" style="2" customWidth="1"/>
    <col min="10928" max="10928" width="12.85546875" style="2" bestFit="1" customWidth="1"/>
    <col min="10929" max="11170" width="9.140625" style="2"/>
    <col min="11171" max="11171" width="3.5703125" style="2" customWidth="1"/>
    <col min="11172" max="11172" width="23.85546875" style="2" customWidth="1"/>
    <col min="11173" max="11173" width="18" style="2" customWidth="1"/>
    <col min="11174" max="11174" width="17.85546875" style="2" customWidth="1"/>
    <col min="11175" max="11175" width="14.140625" style="2" customWidth="1"/>
    <col min="11176" max="11176" width="7" style="2" customWidth="1"/>
    <col min="11177" max="11177" width="20.140625" style="2" customWidth="1"/>
    <col min="11178" max="11178" width="6.140625" style="2" customWidth="1"/>
    <col min="11179" max="11179" width="7.5703125" style="2" customWidth="1"/>
    <col min="11180" max="11180" width="7" style="2" customWidth="1"/>
    <col min="11181" max="11181" width="6.7109375" style="2" customWidth="1"/>
    <col min="11182" max="11182" width="5.7109375" style="2" customWidth="1"/>
    <col min="11183" max="11183" width="4.5703125" style="2" customWidth="1"/>
    <col min="11184" max="11184" width="12.85546875" style="2" bestFit="1" customWidth="1"/>
    <col min="11185" max="11426" width="9.140625" style="2"/>
    <col min="11427" max="11427" width="3.5703125" style="2" customWidth="1"/>
    <col min="11428" max="11428" width="23.85546875" style="2" customWidth="1"/>
    <col min="11429" max="11429" width="18" style="2" customWidth="1"/>
    <col min="11430" max="11430" width="17.85546875" style="2" customWidth="1"/>
    <col min="11431" max="11431" width="14.140625" style="2" customWidth="1"/>
    <col min="11432" max="11432" width="7" style="2" customWidth="1"/>
    <col min="11433" max="11433" width="20.140625" style="2" customWidth="1"/>
    <col min="11434" max="11434" width="6.140625" style="2" customWidth="1"/>
    <col min="11435" max="11435" width="7.5703125" style="2" customWidth="1"/>
    <col min="11436" max="11436" width="7" style="2" customWidth="1"/>
    <col min="11437" max="11437" width="6.7109375" style="2" customWidth="1"/>
    <col min="11438" max="11438" width="5.7109375" style="2" customWidth="1"/>
    <col min="11439" max="11439" width="4.5703125" style="2" customWidth="1"/>
    <col min="11440" max="11440" width="12.85546875" style="2" bestFit="1" customWidth="1"/>
    <col min="11441" max="11682" width="9.140625" style="2"/>
    <col min="11683" max="11683" width="3.5703125" style="2" customWidth="1"/>
    <col min="11684" max="11684" width="23.85546875" style="2" customWidth="1"/>
    <col min="11685" max="11685" width="18" style="2" customWidth="1"/>
    <col min="11686" max="11686" width="17.85546875" style="2" customWidth="1"/>
    <col min="11687" max="11687" width="14.140625" style="2" customWidth="1"/>
    <col min="11688" max="11688" width="7" style="2" customWidth="1"/>
    <col min="11689" max="11689" width="20.140625" style="2" customWidth="1"/>
    <col min="11690" max="11690" width="6.140625" style="2" customWidth="1"/>
    <col min="11691" max="11691" width="7.5703125" style="2" customWidth="1"/>
    <col min="11692" max="11692" width="7" style="2" customWidth="1"/>
    <col min="11693" max="11693" width="6.7109375" style="2" customWidth="1"/>
    <col min="11694" max="11694" width="5.7109375" style="2" customWidth="1"/>
    <col min="11695" max="11695" width="4.5703125" style="2" customWidth="1"/>
    <col min="11696" max="11696" width="12.85546875" style="2" bestFit="1" customWidth="1"/>
    <col min="11697" max="11938" width="9.140625" style="2"/>
    <col min="11939" max="11939" width="3.5703125" style="2" customWidth="1"/>
    <col min="11940" max="11940" width="23.85546875" style="2" customWidth="1"/>
    <col min="11941" max="11941" width="18" style="2" customWidth="1"/>
    <col min="11942" max="11942" width="17.85546875" style="2" customWidth="1"/>
    <col min="11943" max="11943" width="14.140625" style="2" customWidth="1"/>
    <col min="11944" max="11944" width="7" style="2" customWidth="1"/>
    <col min="11945" max="11945" width="20.140625" style="2" customWidth="1"/>
    <col min="11946" max="11946" width="6.140625" style="2" customWidth="1"/>
    <col min="11947" max="11947" width="7.5703125" style="2" customWidth="1"/>
    <col min="11948" max="11948" width="7" style="2" customWidth="1"/>
    <col min="11949" max="11949" width="6.7109375" style="2" customWidth="1"/>
    <col min="11950" max="11950" width="5.7109375" style="2" customWidth="1"/>
    <col min="11951" max="11951" width="4.5703125" style="2" customWidth="1"/>
    <col min="11952" max="11952" width="12.85546875" style="2" bestFit="1" customWidth="1"/>
    <col min="11953" max="12194" width="9.140625" style="2"/>
    <col min="12195" max="12195" width="3.5703125" style="2" customWidth="1"/>
    <col min="12196" max="12196" width="23.85546875" style="2" customWidth="1"/>
    <col min="12197" max="12197" width="18" style="2" customWidth="1"/>
    <col min="12198" max="12198" width="17.85546875" style="2" customWidth="1"/>
    <col min="12199" max="12199" width="14.140625" style="2" customWidth="1"/>
    <col min="12200" max="12200" width="7" style="2" customWidth="1"/>
    <col min="12201" max="12201" width="20.140625" style="2" customWidth="1"/>
    <col min="12202" max="12202" width="6.140625" style="2" customWidth="1"/>
    <col min="12203" max="12203" width="7.5703125" style="2" customWidth="1"/>
    <col min="12204" max="12204" width="7" style="2" customWidth="1"/>
    <col min="12205" max="12205" width="6.7109375" style="2" customWidth="1"/>
    <col min="12206" max="12206" width="5.7109375" style="2" customWidth="1"/>
    <col min="12207" max="12207" width="4.5703125" style="2" customWidth="1"/>
    <col min="12208" max="12208" width="12.85546875" style="2" bestFit="1" customWidth="1"/>
    <col min="12209" max="12450" width="9.140625" style="2"/>
    <col min="12451" max="12451" width="3.5703125" style="2" customWidth="1"/>
    <col min="12452" max="12452" width="23.85546875" style="2" customWidth="1"/>
    <col min="12453" max="12453" width="18" style="2" customWidth="1"/>
    <col min="12454" max="12454" width="17.85546875" style="2" customWidth="1"/>
    <col min="12455" max="12455" width="14.140625" style="2" customWidth="1"/>
    <col min="12456" max="12456" width="7" style="2" customWidth="1"/>
    <col min="12457" max="12457" width="20.140625" style="2" customWidth="1"/>
    <col min="12458" max="12458" width="6.140625" style="2" customWidth="1"/>
    <col min="12459" max="12459" width="7.5703125" style="2" customWidth="1"/>
    <col min="12460" max="12460" width="7" style="2" customWidth="1"/>
    <col min="12461" max="12461" width="6.7109375" style="2" customWidth="1"/>
    <col min="12462" max="12462" width="5.7109375" style="2" customWidth="1"/>
    <col min="12463" max="12463" width="4.5703125" style="2" customWidth="1"/>
    <col min="12464" max="12464" width="12.85546875" style="2" bestFit="1" customWidth="1"/>
    <col min="12465" max="12706" width="9.140625" style="2"/>
    <col min="12707" max="12707" width="3.5703125" style="2" customWidth="1"/>
    <col min="12708" max="12708" width="23.85546875" style="2" customWidth="1"/>
    <col min="12709" max="12709" width="18" style="2" customWidth="1"/>
    <col min="12710" max="12710" width="17.85546875" style="2" customWidth="1"/>
    <col min="12711" max="12711" width="14.140625" style="2" customWidth="1"/>
    <col min="12712" max="12712" width="7" style="2" customWidth="1"/>
    <col min="12713" max="12713" width="20.140625" style="2" customWidth="1"/>
    <col min="12714" max="12714" width="6.140625" style="2" customWidth="1"/>
    <col min="12715" max="12715" width="7.5703125" style="2" customWidth="1"/>
    <col min="12716" max="12716" width="7" style="2" customWidth="1"/>
    <col min="12717" max="12717" width="6.7109375" style="2" customWidth="1"/>
    <col min="12718" max="12718" width="5.7109375" style="2" customWidth="1"/>
    <col min="12719" max="12719" width="4.5703125" style="2" customWidth="1"/>
    <col min="12720" max="12720" width="12.85546875" style="2" bestFit="1" customWidth="1"/>
    <col min="12721" max="12962" width="9.140625" style="2"/>
    <col min="12963" max="12963" width="3.5703125" style="2" customWidth="1"/>
    <col min="12964" max="12964" width="23.85546875" style="2" customWidth="1"/>
    <col min="12965" max="12965" width="18" style="2" customWidth="1"/>
    <col min="12966" max="12966" width="17.85546875" style="2" customWidth="1"/>
    <col min="12967" max="12967" width="14.140625" style="2" customWidth="1"/>
    <col min="12968" max="12968" width="7" style="2" customWidth="1"/>
    <col min="12969" max="12969" width="20.140625" style="2" customWidth="1"/>
    <col min="12970" max="12970" width="6.140625" style="2" customWidth="1"/>
    <col min="12971" max="12971" width="7.5703125" style="2" customWidth="1"/>
    <col min="12972" max="12972" width="7" style="2" customWidth="1"/>
    <col min="12973" max="12973" width="6.7109375" style="2" customWidth="1"/>
    <col min="12974" max="12974" width="5.7109375" style="2" customWidth="1"/>
    <col min="12975" max="12975" width="4.5703125" style="2" customWidth="1"/>
    <col min="12976" max="12976" width="12.85546875" style="2" bestFit="1" customWidth="1"/>
    <col min="12977" max="13218" width="9.140625" style="2"/>
    <col min="13219" max="13219" width="3.5703125" style="2" customWidth="1"/>
    <col min="13220" max="13220" width="23.85546875" style="2" customWidth="1"/>
    <col min="13221" max="13221" width="18" style="2" customWidth="1"/>
    <col min="13222" max="13222" width="17.85546875" style="2" customWidth="1"/>
    <col min="13223" max="13223" width="14.140625" style="2" customWidth="1"/>
    <col min="13224" max="13224" width="7" style="2" customWidth="1"/>
    <col min="13225" max="13225" width="20.140625" style="2" customWidth="1"/>
    <col min="13226" max="13226" width="6.140625" style="2" customWidth="1"/>
    <col min="13227" max="13227" width="7.5703125" style="2" customWidth="1"/>
    <col min="13228" max="13228" width="7" style="2" customWidth="1"/>
    <col min="13229" max="13229" width="6.7109375" style="2" customWidth="1"/>
    <col min="13230" max="13230" width="5.7109375" style="2" customWidth="1"/>
    <col min="13231" max="13231" width="4.5703125" style="2" customWidth="1"/>
    <col min="13232" max="13232" width="12.85546875" style="2" bestFit="1" customWidth="1"/>
    <col min="13233" max="13474" width="9.140625" style="2"/>
    <col min="13475" max="13475" width="3.5703125" style="2" customWidth="1"/>
    <col min="13476" max="13476" width="23.85546875" style="2" customWidth="1"/>
    <col min="13477" max="13477" width="18" style="2" customWidth="1"/>
    <col min="13478" max="13478" width="17.85546875" style="2" customWidth="1"/>
    <col min="13479" max="13479" width="14.140625" style="2" customWidth="1"/>
    <col min="13480" max="13480" width="7" style="2" customWidth="1"/>
    <col min="13481" max="13481" width="20.140625" style="2" customWidth="1"/>
    <col min="13482" max="13482" width="6.140625" style="2" customWidth="1"/>
    <col min="13483" max="13483" width="7.5703125" style="2" customWidth="1"/>
    <col min="13484" max="13484" width="7" style="2" customWidth="1"/>
    <col min="13485" max="13485" width="6.7109375" style="2" customWidth="1"/>
    <col min="13486" max="13486" width="5.7109375" style="2" customWidth="1"/>
    <col min="13487" max="13487" width="4.5703125" style="2" customWidth="1"/>
    <col min="13488" max="13488" width="12.85546875" style="2" bestFit="1" customWidth="1"/>
    <col min="13489" max="13730" width="9.140625" style="2"/>
    <col min="13731" max="13731" width="3.5703125" style="2" customWidth="1"/>
    <col min="13732" max="13732" width="23.85546875" style="2" customWidth="1"/>
    <col min="13733" max="13733" width="18" style="2" customWidth="1"/>
    <col min="13734" max="13734" width="17.85546875" style="2" customWidth="1"/>
    <col min="13735" max="13735" width="14.140625" style="2" customWidth="1"/>
    <col min="13736" max="13736" width="7" style="2" customWidth="1"/>
    <col min="13737" max="13737" width="20.140625" style="2" customWidth="1"/>
    <col min="13738" max="13738" width="6.140625" style="2" customWidth="1"/>
    <col min="13739" max="13739" width="7.5703125" style="2" customWidth="1"/>
    <col min="13740" max="13740" width="7" style="2" customWidth="1"/>
    <col min="13741" max="13741" width="6.7109375" style="2" customWidth="1"/>
    <col min="13742" max="13742" width="5.7109375" style="2" customWidth="1"/>
    <col min="13743" max="13743" width="4.5703125" style="2" customWidth="1"/>
    <col min="13744" max="13744" width="12.85546875" style="2" bestFit="1" customWidth="1"/>
    <col min="13745" max="13986" width="9.140625" style="2"/>
    <col min="13987" max="13987" width="3.5703125" style="2" customWidth="1"/>
    <col min="13988" max="13988" width="23.85546875" style="2" customWidth="1"/>
    <col min="13989" max="13989" width="18" style="2" customWidth="1"/>
    <col min="13990" max="13990" width="17.85546875" style="2" customWidth="1"/>
    <col min="13991" max="13991" width="14.140625" style="2" customWidth="1"/>
    <col min="13992" max="13992" width="7" style="2" customWidth="1"/>
    <col min="13993" max="13993" width="20.140625" style="2" customWidth="1"/>
    <col min="13994" max="13994" width="6.140625" style="2" customWidth="1"/>
    <col min="13995" max="13995" width="7.5703125" style="2" customWidth="1"/>
    <col min="13996" max="13996" width="7" style="2" customWidth="1"/>
    <col min="13997" max="13997" width="6.7109375" style="2" customWidth="1"/>
    <col min="13998" max="13998" width="5.7109375" style="2" customWidth="1"/>
    <col min="13999" max="13999" width="4.5703125" style="2" customWidth="1"/>
    <col min="14000" max="14000" width="12.85546875" style="2" bestFit="1" customWidth="1"/>
    <col min="14001" max="14242" width="9.140625" style="2"/>
    <col min="14243" max="14243" width="3.5703125" style="2" customWidth="1"/>
    <col min="14244" max="14244" width="23.85546875" style="2" customWidth="1"/>
    <col min="14245" max="14245" width="18" style="2" customWidth="1"/>
    <col min="14246" max="14246" width="17.85546875" style="2" customWidth="1"/>
    <col min="14247" max="14247" width="14.140625" style="2" customWidth="1"/>
    <col min="14248" max="14248" width="7" style="2" customWidth="1"/>
    <col min="14249" max="14249" width="20.140625" style="2" customWidth="1"/>
    <col min="14250" max="14250" width="6.140625" style="2" customWidth="1"/>
    <col min="14251" max="14251" width="7.5703125" style="2" customWidth="1"/>
    <col min="14252" max="14252" width="7" style="2" customWidth="1"/>
    <col min="14253" max="14253" width="6.7109375" style="2" customWidth="1"/>
    <col min="14254" max="14254" width="5.7109375" style="2" customWidth="1"/>
    <col min="14255" max="14255" width="4.5703125" style="2" customWidth="1"/>
    <col min="14256" max="14256" width="12.85546875" style="2" bestFit="1" customWidth="1"/>
    <col min="14257" max="14498" width="9.140625" style="2"/>
    <col min="14499" max="14499" width="3.5703125" style="2" customWidth="1"/>
    <col min="14500" max="14500" width="23.85546875" style="2" customWidth="1"/>
    <col min="14501" max="14501" width="18" style="2" customWidth="1"/>
    <col min="14502" max="14502" width="17.85546875" style="2" customWidth="1"/>
    <col min="14503" max="14503" width="14.140625" style="2" customWidth="1"/>
    <col min="14504" max="14504" width="7" style="2" customWidth="1"/>
    <col min="14505" max="14505" width="20.140625" style="2" customWidth="1"/>
    <col min="14506" max="14506" width="6.140625" style="2" customWidth="1"/>
    <col min="14507" max="14507" width="7.5703125" style="2" customWidth="1"/>
    <col min="14508" max="14508" width="7" style="2" customWidth="1"/>
    <col min="14509" max="14509" width="6.7109375" style="2" customWidth="1"/>
    <col min="14510" max="14510" width="5.7109375" style="2" customWidth="1"/>
    <col min="14511" max="14511" width="4.5703125" style="2" customWidth="1"/>
    <col min="14512" max="14512" width="12.85546875" style="2" bestFit="1" customWidth="1"/>
    <col min="14513" max="14754" width="9.140625" style="2"/>
    <col min="14755" max="14755" width="3.5703125" style="2" customWidth="1"/>
    <col min="14756" max="14756" width="23.85546875" style="2" customWidth="1"/>
    <col min="14757" max="14757" width="18" style="2" customWidth="1"/>
    <col min="14758" max="14758" width="17.85546875" style="2" customWidth="1"/>
    <col min="14759" max="14759" width="14.140625" style="2" customWidth="1"/>
    <col min="14760" max="14760" width="7" style="2" customWidth="1"/>
    <col min="14761" max="14761" width="20.140625" style="2" customWidth="1"/>
    <col min="14762" max="14762" width="6.140625" style="2" customWidth="1"/>
    <col min="14763" max="14763" width="7.5703125" style="2" customWidth="1"/>
    <col min="14764" max="14764" width="7" style="2" customWidth="1"/>
    <col min="14765" max="14765" width="6.7109375" style="2" customWidth="1"/>
    <col min="14766" max="14766" width="5.7109375" style="2" customWidth="1"/>
    <col min="14767" max="14767" width="4.5703125" style="2" customWidth="1"/>
    <col min="14768" max="14768" width="12.85546875" style="2" bestFit="1" customWidth="1"/>
    <col min="14769" max="15010" width="9.140625" style="2"/>
    <col min="15011" max="15011" width="3.5703125" style="2" customWidth="1"/>
    <col min="15012" max="15012" width="23.85546875" style="2" customWidth="1"/>
    <col min="15013" max="15013" width="18" style="2" customWidth="1"/>
    <col min="15014" max="15014" width="17.85546875" style="2" customWidth="1"/>
    <col min="15015" max="15015" width="14.140625" style="2" customWidth="1"/>
    <col min="15016" max="15016" width="7" style="2" customWidth="1"/>
    <col min="15017" max="15017" width="20.140625" style="2" customWidth="1"/>
    <col min="15018" max="15018" width="6.140625" style="2" customWidth="1"/>
    <col min="15019" max="15019" width="7.5703125" style="2" customWidth="1"/>
    <col min="15020" max="15020" width="7" style="2" customWidth="1"/>
    <col min="15021" max="15021" width="6.7109375" style="2" customWidth="1"/>
    <col min="15022" max="15022" width="5.7109375" style="2" customWidth="1"/>
    <col min="15023" max="15023" width="4.5703125" style="2" customWidth="1"/>
    <col min="15024" max="15024" width="12.85546875" style="2" bestFit="1" customWidth="1"/>
    <col min="15025" max="15266" width="9.140625" style="2"/>
    <col min="15267" max="15267" width="3.5703125" style="2" customWidth="1"/>
    <col min="15268" max="15268" width="23.85546875" style="2" customWidth="1"/>
    <col min="15269" max="15269" width="18" style="2" customWidth="1"/>
    <col min="15270" max="15270" width="17.85546875" style="2" customWidth="1"/>
    <col min="15271" max="15271" width="14.140625" style="2" customWidth="1"/>
    <col min="15272" max="15272" width="7" style="2" customWidth="1"/>
    <col min="15273" max="15273" width="20.140625" style="2" customWidth="1"/>
    <col min="15274" max="15274" width="6.140625" style="2" customWidth="1"/>
    <col min="15275" max="15275" width="7.5703125" style="2" customWidth="1"/>
    <col min="15276" max="15276" width="7" style="2" customWidth="1"/>
    <col min="15277" max="15277" width="6.7109375" style="2" customWidth="1"/>
    <col min="15278" max="15278" width="5.7109375" style="2" customWidth="1"/>
    <col min="15279" max="15279" width="4.5703125" style="2" customWidth="1"/>
    <col min="15280" max="15280" width="12.85546875" style="2" bestFit="1" customWidth="1"/>
    <col min="15281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x14ac:dyDescent="0.25">
      <c r="A2" s="5"/>
      <c r="C2" s="46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8.75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</row>
    <row r="5" spans="1:13" x14ac:dyDescent="0.25">
      <c r="A5" s="350" t="s">
        <v>112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x14ac:dyDescent="0.25">
      <c r="A6" s="47"/>
      <c r="B6" s="47"/>
      <c r="C6" s="47"/>
      <c r="D6" s="10" t="s">
        <v>57</v>
      </c>
      <c r="E6" s="11"/>
      <c r="F6" s="12"/>
      <c r="G6" s="12"/>
      <c r="H6" s="47"/>
      <c r="I6" s="47"/>
      <c r="J6" s="47"/>
      <c r="K6" s="47"/>
      <c r="L6" s="47"/>
      <c r="M6" s="47"/>
    </row>
    <row r="7" spans="1:13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x14ac:dyDescent="0.25">
      <c r="A10" s="352" t="s">
        <v>110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2" customHeight="1" x14ac:dyDescent="0.25">
      <c r="M11" s="16" t="s">
        <v>7</v>
      </c>
    </row>
    <row r="12" spans="1:13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111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3" ht="68.2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ht="21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18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ht="20.25" customHeight="1" x14ac:dyDescent="0.25">
      <c r="A17" s="363" t="s">
        <v>11</v>
      </c>
      <c r="B17" s="364"/>
      <c r="C17" s="364"/>
      <c r="D17" s="365"/>
      <c r="E17" s="19">
        <f>+E20</f>
        <v>67500000</v>
      </c>
      <c r="F17" s="19"/>
      <c r="G17" s="19">
        <f>G18+G20</f>
        <v>67500000</v>
      </c>
      <c r="H17" s="20"/>
      <c r="I17" s="20"/>
      <c r="J17" s="20"/>
      <c r="K17" s="20"/>
      <c r="L17" s="20"/>
      <c r="M17" s="20"/>
    </row>
    <row r="18" spans="1:13" ht="20.25" customHeight="1" x14ac:dyDescent="0.25">
      <c r="A18" s="48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3" ht="36" customHeight="1" x14ac:dyDescent="0.25">
      <c r="A19" s="48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39.75" customHeight="1" x14ac:dyDescent="0.25">
      <c r="A20" s="48" t="s">
        <v>26</v>
      </c>
      <c r="B20" s="366" t="s">
        <v>27</v>
      </c>
      <c r="C20" s="366"/>
      <c r="D20" s="366"/>
      <c r="E20" s="24">
        <f>SUM(E21:E31)</f>
        <v>67500000</v>
      </c>
      <c r="F20" s="24"/>
      <c r="G20" s="24">
        <f>SUM(G21:G31)</f>
        <v>67500000</v>
      </c>
      <c r="H20" s="25"/>
      <c r="I20" s="25"/>
      <c r="J20" s="25"/>
      <c r="K20" s="25"/>
      <c r="L20" s="25"/>
      <c r="M20" s="25"/>
    </row>
    <row r="21" spans="1:13" s="32" customFormat="1" ht="17.25" customHeight="1" x14ac:dyDescent="0.25">
      <c r="A21" s="17">
        <f>+IF(B21="","",COUNTA($B21:B$21))</f>
        <v>1</v>
      </c>
      <c r="B21" s="26" t="s">
        <v>97</v>
      </c>
      <c r="C21" s="27" t="s">
        <v>83</v>
      </c>
      <c r="D21" s="28" t="s">
        <v>28</v>
      </c>
      <c r="E21" s="29">
        <f t="shared" ref="E21:E31" si="0">+SUM(F21:G21)</f>
        <v>8400000</v>
      </c>
      <c r="F21" s="29"/>
      <c r="G21" s="29">
        <v>8400000</v>
      </c>
      <c r="H21" s="29"/>
      <c r="I21" s="29"/>
      <c r="J21" s="30"/>
      <c r="K21" s="29"/>
      <c r="L21" s="29"/>
      <c r="M21" s="31"/>
    </row>
    <row r="22" spans="1:13" s="32" customFormat="1" ht="17.25" customHeight="1" x14ac:dyDescent="0.25">
      <c r="A22" s="17">
        <f>+IF(B22="","",COUNTA($B$21:B22))</f>
        <v>2</v>
      </c>
      <c r="B22" s="26" t="s">
        <v>98</v>
      </c>
      <c r="C22" s="27" t="s">
        <v>84</v>
      </c>
      <c r="D22" s="28" t="s">
        <v>28</v>
      </c>
      <c r="E22" s="29">
        <f t="shared" si="0"/>
        <v>9000000</v>
      </c>
      <c r="F22" s="29"/>
      <c r="G22" s="29">
        <v>9000000</v>
      </c>
      <c r="H22" s="29"/>
      <c r="I22" s="29"/>
      <c r="J22" s="30"/>
      <c r="K22" s="29"/>
      <c r="L22" s="29"/>
      <c r="M22" s="31"/>
    </row>
    <row r="23" spans="1:13" s="32" customFormat="1" ht="17.25" customHeight="1" x14ac:dyDescent="0.25">
      <c r="A23" s="17">
        <f>+IF(B23="","",COUNTA($B$21:B23))</f>
        <v>3</v>
      </c>
      <c r="B23" s="26" t="s">
        <v>99</v>
      </c>
      <c r="C23" s="27" t="s">
        <v>85</v>
      </c>
      <c r="D23" s="28" t="s">
        <v>28</v>
      </c>
      <c r="E23" s="29">
        <f t="shared" si="0"/>
        <v>5400000</v>
      </c>
      <c r="F23" s="29"/>
      <c r="G23" s="29">
        <v>5400000</v>
      </c>
      <c r="H23" s="29"/>
      <c r="I23" s="29"/>
      <c r="J23" s="30"/>
      <c r="K23" s="29"/>
      <c r="L23" s="29"/>
      <c r="M23" s="31"/>
    </row>
    <row r="24" spans="1:13" s="32" customFormat="1" ht="17.25" customHeight="1" x14ac:dyDescent="0.25">
      <c r="A24" s="17">
        <f>+IF(B24="","",COUNTA($B$21:B24))</f>
        <v>4</v>
      </c>
      <c r="B24" s="26" t="s">
        <v>100</v>
      </c>
      <c r="C24" s="27" t="s">
        <v>86</v>
      </c>
      <c r="D24" s="28" t="s">
        <v>28</v>
      </c>
      <c r="E24" s="29">
        <f t="shared" si="0"/>
        <v>4200000</v>
      </c>
      <c r="F24" s="29"/>
      <c r="G24" s="29">
        <v>4200000</v>
      </c>
      <c r="H24" s="29"/>
      <c r="I24" s="29"/>
      <c r="J24" s="30"/>
      <c r="K24" s="29"/>
      <c r="L24" s="29"/>
      <c r="M24" s="31"/>
    </row>
    <row r="25" spans="1:13" s="32" customFormat="1" ht="17.25" customHeight="1" x14ac:dyDescent="0.25">
      <c r="A25" s="17">
        <f>+IF(B25="","",COUNTA($B$21:B25))</f>
        <v>5</v>
      </c>
      <c r="B25" s="26" t="s">
        <v>101</v>
      </c>
      <c r="C25" s="27" t="s">
        <v>87</v>
      </c>
      <c r="D25" s="28" t="s">
        <v>28</v>
      </c>
      <c r="E25" s="29">
        <f t="shared" si="0"/>
        <v>3000000</v>
      </c>
      <c r="F25" s="29"/>
      <c r="G25" s="29">
        <v>3000000</v>
      </c>
      <c r="H25" s="29"/>
      <c r="I25" s="29"/>
      <c r="J25" s="30"/>
      <c r="K25" s="29"/>
      <c r="L25" s="29"/>
      <c r="M25" s="31"/>
    </row>
    <row r="26" spans="1:13" s="32" customFormat="1" ht="17.25" customHeight="1" x14ac:dyDescent="0.25">
      <c r="A26" s="17">
        <f>+IF(B26="","",COUNTA($B$21:B26))</f>
        <v>6</v>
      </c>
      <c r="B26" s="26" t="s">
        <v>102</v>
      </c>
      <c r="C26" s="27" t="s">
        <v>88</v>
      </c>
      <c r="D26" s="28" t="s">
        <v>28</v>
      </c>
      <c r="E26" s="29">
        <f t="shared" si="0"/>
        <v>10050000</v>
      </c>
      <c r="F26" s="29"/>
      <c r="G26" s="29">
        <v>10050000</v>
      </c>
      <c r="H26" s="29"/>
      <c r="I26" s="29"/>
      <c r="J26" s="30"/>
      <c r="K26" s="29"/>
      <c r="L26" s="29"/>
      <c r="M26" s="31"/>
    </row>
    <row r="27" spans="1:13" s="32" customFormat="1" ht="17.25" customHeight="1" x14ac:dyDescent="0.25">
      <c r="A27" s="17">
        <f>+IF(B27="","",COUNTA($B$21:B27))</f>
        <v>7</v>
      </c>
      <c r="B27" s="26" t="s">
        <v>103</v>
      </c>
      <c r="C27" s="27" t="s">
        <v>89</v>
      </c>
      <c r="D27" s="28" t="s">
        <v>28</v>
      </c>
      <c r="E27" s="29">
        <f t="shared" si="0"/>
        <v>4800000</v>
      </c>
      <c r="F27" s="29"/>
      <c r="G27" s="29">
        <v>4800000</v>
      </c>
      <c r="H27" s="29"/>
      <c r="I27" s="29"/>
      <c r="J27" s="30"/>
      <c r="K27" s="29"/>
      <c r="L27" s="29"/>
      <c r="M27" s="31"/>
    </row>
    <row r="28" spans="1:13" s="32" customFormat="1" ht="17.25" customHeight="1" x14ac:dyDescent="0.25">
      <c r="A28" s="17">
        <f>+IF(B28="","",COUNTA($B$21:B28))</f>
        <v>8</v>
      </c>
      <c r="B28" s="26" t="s">
        <v>104</v>
      </c>
      <c r="C28" s="27" t="s">
        <v>90</v>
      </c>
      <c r="D28" s="28" t="s">
        <v>28</v>
      </c>
      <c r="E28" s="29">
        <f t="shared" si="0"/>
        <v>7500000</v>
      </c>
      <c r="F28" s="29"/>
      <c r="G28" s="29">
        <v>7500000</v>
      </c>
      <c r="H28" s="29"/>
      <c r="I28" s="29"/>
      <c r="J28" s="30"/>
      <c r="K28" s="29"/>
      <c r="L28" s="29"/>
      <c r="M28" s="31"/>
    </row>
    <row r="29" spans="1:13" s="32" customFormat="1" ht="28.5" customHeight="1" x14ac:dyDescent="0.25">
      <c r="A29" s="17">
        <f>+IF(B29="","",COUNTA($B$21:B29))</f>
        <v>9</v>
      </c>
      <c r="B29" s="26" t="s">
        <v>105</v>
      </c>
      <c r="C29" s="27" t="s">
        <v>91</v>
      </c>
      <c r="D29" s="28" t="s">
        <v>92</v>
      </c>
      <c r="E29" s="29">
        <f t="shared" si="0"/>
        <v>9150000</v>
      </c>
      <c r="F29" s="29"/>
      <c r="G29" s="29">
        <v>9150000</v>
      </c>
      <c r="H29" s="29"/>
      <c r="I29" s="29"/>
      <c r="J29" s="30"/>
      <c r="K29" s="29"/>
      <c r="L29" s="29"/>
      <c r="M29" s="31"/>
    </row>
    <row r="30" spans="1:13" s="32" customFormat="1" ht="28.5" customHeight="1" x14ac:dyDescent="0.25">
      <c r="A30" s="17">
        <f>+IF(B30="","",COUNTA($B$21:B30))</f>
        <v>10</v>
      </c>
      <c r="B30" s="26" t="s">
        <v>106</v>
      </c>
      <c r="C30" s="27" t="s">
        <v>93</v>
      </c>
      <c r="D30" s="28" t="s">
        <v>94</v>
      </c>
      <c r="E30" s="29">
        <f t="shared" si="0"/>
        <v>3000000</v>
      </c>
      <c r="F30" s="29"/>
      <c r="G30" s="29">
        <v>3000000</v>
      </c>
      <c r="H30" s="29"/>
      <c r="I30" s="29"/>
      <c r="J30" s="30"/>
      <c r="K30" s="29"/>
      <c r="L30" s="29"/>
      <c r="M30" s="31"/>
    </row>
    <row r="31" spans="1:13" s="32" customFormat="1" ht="28.5" customHeight="1" x14ac:dyDescent="0.25">
      <c r="A31" s="17">
        <f>+IF(B31="","",COUNTA($B$21:B31))</f>
        <v>11</v>
      </c>
      <c r="B31" s="26" t="s">
        <v>107</v>
      </c>
      <c r="C31" s="27" t="s">
        <v>95</v>
      </c>
      <c r="D31" s="28" t="s">
        <v>96</v>
      </c>
      <c r="E31" s="29">
        <f t="shared" si="0"/>
        <v>3000000</v>
      </c>
      <c r="F31" s="29"/>
      <c r="G31" s="29">
        <v>3000000</v>
      </c>
      <c r="H31" s="29"/>
      <c r="I31" s="29"/>
      <c r="J31" s="30"/>
      <c r="K31" s="29"/>
      <c r="L31" s="29"/>
      <c r="M31" s="31"/>
    </row>
    <row r="32" spans="1:13" s="46" customFormat="1" ht="17.25" customHeight="1" x14ac:dyDescent="0.25">
      <c r="A32" s="359" t="s">
        <v>29</v>
      </c>
      <c r="B32" s="359"/>
      <c r="C32" s="17"/>
      <c r="D32" s="17"/>
      <c r="E32" s="33">
        <f>SUM(E21:E31)</f>
        <v>67500000</v>
      </c>
      <c r="F32" s="33"/>
      <c r="G32" s="33">
        <f>SUM(G21:G31)</f>
        <v>67500000</v>
      </c>
      <c r="H32" s="33"/>
      <c r="I32" s="33"/>
      <c r="J32" s="33"/>
      <c r="K32" s="33"/>
      <c r="L32" s="33"/>
      <c r="M32" s="33"/>
    </row>
    <row r="33" spans="1:13" ht="22.5" customHeight="1" x14ac:dyDescent="0.25">
      <c r="A33" s="368" t="str">
        <f>"Số tiền bằng chữ: "&amp;SUBSTITUTE([1]!VND(E32)&amp;" đồng.",",","")</f>
        <v>Số tiền bằng chữ: Sáu mươi bảy triệu năm trăm ngàn đồng.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</row>
    <row r="34" spans="1:13" x14ac:dyDescent="0.25">
      <c r="A34" s="5" t="s">
        <v>30</v>
      </c>
      <c r="B34" s="5"/>
      <c r="C34" s="47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ht="20.25" customHeight="1" x14ac:dyDescent="0.25">
      <c r="A35" s="36" t="s">
        <v>108</v>
      </c>
      <c r="B35" s="32"/>
      <c r="C35" s="32"/>
      <c r="D35" s="32"/>
      <c r="E35" s="32"/>
      <c r="F35" s="32"/>
      <c r="G35" s="32"/>
      <c r="H35" s="32"/>
      <c r="I35" s="49"/>
      <c r="J35" s="49"/>
      <c r="K35" s="32"/>
      <c r="L35" s="32"/>
      <c r="M35" s="32"/>
    </row>
    <row r="36" spans="1:13" ht="20.25" customHeight="1" x14ac:dyDescent="0.25">
      <c r="A36" s="36"/>
      <c r="B36" s="32"/>
      <c r="C36" s="32"/>
      <c r="D36" s="32"/>
      <c r="E36" s="32"/>
      <c r="F36" s="32"/>
      <c r="G36" s="32"/>
      <c r="H36" s="32"/>
      <c r="I36" s="49"/>
      <c r="J36" s="49" t="s">
        <v>109</v>
      </c>
      <c r="K36" s="32"/>
      <c r="L36" s="32"/>
      <c r="M36" s="32"/>
    </row>
    <row r="37" spans="1:13" x14ac:dyDescent="0.25">
      <c r="A37" s="353" t="s">
        <v>31</v>
      </c>
      <c r="B37" s="353"/>
      <c r="C37" s="353"/>
      <c r="D37" s="4"/>
      <c r="E37" s="47" t="s">
        <v>32</v>
      </c>
      <c r="F37" s="47"/>
      <c r="G37" s="47"/>
      <c r="H37" s="5"/>
      <c r="I37" s="47"/>
      <c r="J37" s="47" t="s">
        <v>33</v>
      </c>
      <c r="K37" s="5"/>
      <c r="L37" s="5"/>
      <c r="M37" s="5"/>
    </row>
    <row r="38" spans="1:13" ht="12.75" customHeight="1" x14ac:dyDescent="0.25">
      <c r="A38" s="367"/>
      <c r="B38" s="367"/>
      <c r="C38" s="367"/>
      <c r="D38" s="40"/>
      <c r="E38" s="49"/>
      <c r="F38" s="49"/>
      <c r="G38" s="49"/>
      <c r="H38" s="41"/>
      <c r="I38" s="42"/>
      <c r="J38" s="42" t="s">
        <v>34</v>
      </c>
      <c r="K38" s="41"/>
      <c r="L38" s="41"/>
      <c r="M38" s="41"/>
    </row>
    <row r="39" spans="1:13" x14ac:dyDescent="0.25">
      <c r="A39" s="49"/>
      <c r="B39" s="49"/>
      <c r="C39" s="49"/>
      <c r="D39" s="43"/>
      <c r="E39" s="49"/>
      <c r="F39" s="49"/>
      <c r="G39" s="49"/>
      <c r="H39" s="49"/>
      <c r="I39" s="49"/>
      <c r="J39" s="49"/>
      <c r="K39" s="49"/>
      <c r="L39" s="49"/>
      <c r="M39" s="49"/>
    </row>
    <row r="40" spans="1:13" ht="18.75" customHeight="1" x14ac:dyDescent="0.25">
      <c r="A40" s="49"/>
      <c r="B40" s="49"/>
      <c r="C40" s="49"/>
      <c r="D40" s="43"/>
      <c r="E40" s="49"/>
      <c r="F40" s="49"/>
      <c r="G40" s="49"/>
      <c r="H40" s="49"/>
      <c r="I40" s="49"/>
      <c r="J40" s="49"/>
      <c r="K40" s="49"/>
      <c r="L40" s="49"/>
      <c r="M40" s="49"/>
    </row>
    <row r="41" spans="1:13" x14ac:dyDescent="0.25">
      <c r="E41" s="3"/>
      <c r="F41" s="3"/>
      <c r="G41" s="3"/>
      <c r="I41" s="3"/>
      <c r="J41" s="3"/>
    </row>
    <row r="42" spans="1:13" x14ac:dyDescent="0.25">
      <c r="C42" s="44"/>
      <c r="D42" s="44"/>
      <c r="E42" s="46"/>
      <c r="F42" s="46"/>
      <c r="G42" s="46"/>
      <c r="I42" s="3"/>
      <c r="J42" s="3"/>
    </row>
    <row r="43" spans="1:13" x14ac:dyDescent="0.25">
      <c r="A43" s="369" t="s">
        <v>35</v>
      </c>
      <c r="B43" s="369"/>
      <c r="C43" s="369"/>
      <c r="D43" s="1"/>
      <c r="E43" s="50" t="s">
        <v>36</v>
      </c>
      <c r="F43" s="50"/>
      <c r="G43" s="50"/>
      <c r="H43" s="1"/>
      <c r="I43" s="50"/>
      <c r="J43" s="50" t="s">
        <v>37</v>
      </c>
      <c r="K43" s="1"/>
      <c r="L43" s="1"/>
      <c r="M43" s="1"/>
    </row>
    <row r="44" spans="1:13" ht="1.5" customHeight="1" x14ac:dyDescent="0.25"/>
    <row r="45" spans="1:13" x14ac:dyDescent="0.25">
      <c r="A45" s="369" t="s">
        <v>38</v>
      </c>
      <c r="B45" s="369"/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</row>
    <row r="46" spans="1:13" ht="15.75" customHeight="1" x14ac:dyDescent="0.25">
      <c r="H46" s="41"/>
      <c r="I46" s="49" t="s">
        <v>53</v>
      </c>
      <c r="J46" s="41"/>
      <c r="K46" s="41"/>
      <c r="L46" s="41"/>
      <c r="M46" s="41"/>
    </row>
    <row r="47" spans="1:13" x14ac:dyDescent="0.25">
      <c r="A47" s="353" t="s">
        <v>39</v>
      </c>
      <c r="B47" s="353"/>
      <c r="C47" s="353"/>
      <c r="D47" s="353"/>
      <c r="E47" s="353"/>
      <c r="H47" s="5"/>
      <c r="I47" s="47" t="s">
        <v>40</v>
      </c>
      <c r="J47" s="5"/>
      <c r="K47" s="5"/>
      <c r="L47" s="5"/>
      <c r="M47" s="5"/>
    </row>
    <row r="48" spans="1:13" x14ac:dyDescent="0.25">
      <c r="A48" s="367" t="s">
        <v>41</v>
      </c>
      <c r="B48" s="367"/>
      <c r="C48" s="367"/>
      <c r="D48" s="367"/>
      <c r="E48" s="367"/>
      <c r="H48" s="41"/>
      <c r="I48" s="49" t="s">
        <v>42</v>
      </c>
      <c r="J48" s="41"/>
      <c r="K48" s="41"/>
      <c r="L48" s="41"/>
      <c r="M48" s="41"/>
    </row>
    <row r="49" ht="15" customHeight="1" x14ac:dyDescent="0.25"/>
  </sheetData>
  <mergeCells count="35">
    <mergeCell ref="A8:M8"/>
    <mergeCell ref="H1:M1"/>
    <mergeCell ref="H2:M3"/>
    <mergeCell ref="A4:M4"/>
    <mergeCell ref="A5:M5"/>
    <mergeCell ref="A7:M7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32:B32"/>
    <mergeCell ref="F13:F15"/>
    <mergeCell ref="G13:G15"/>
    <mergeCell ref="H13:H15"/>
    <mergeCell ref="I13:I15"/>
    <mergeCell ref="A17:D17"/>
    <mergeCell ref="B18:D18"/>
    <mergeCell ref="B19:D19"/>
    <mergeCell ref="B20:D20"/>
    <mergeCell ref="A48:E48"/>
    <mergeCell ref="A33:M33"/>
    <mergeCell ref="A37:C37"/>
    <mergeCell ref="A38:C38"/>
    <mergeCell ref="A43:C43"/>
    <mergeCell ref="A45:M45"/>
    <mergeCell ref="A47:E47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B406C-BD8A-458E-91F2-22A007087DBF}">
  <dimension ref="A1:N59"/>
  <sheetViews>
    <sheetView topLeftCell="A33" workbookViewId="0">
      <selection activeCell="H50" sqref="H50"/>
    </sheetView>
  </sheetViews>
  <sheetFormatPr defaultRowHeight="15" x14ac:dyDescent="0.25"/>
  <cols>
    <col min="1" max="1" width="3.5703125" style="2" customWidth="1"/>
    <col min="2" max="2" width="22.85546875" style="2" customWidth="1"/>
    <col min="3" max="3" width="18" style="3" customWidth="1"/>
    <col min="4" max="5" width="15" style="2" customWidth="1"/>
    <col min="6" max="6" width="7" style="2" customWidth="1"/>
    <col min="7" max="8" width="19.28515625" style="2" customWidth="1"/>
    <col min="9" max="9" width="6.140625" style="2" customWidth="1"/>
    <col min="10" max="10" width="7.5703125" style="2" customWidth="1"/>
    <col min="11" max="11" width="7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51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8.75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113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52"/>
      <c r="B6" s="52"/>
      <c r="C6" s="52"/>
      <c r="D6" s="10" t="s">
        <v>57</v>
      </c>
      <c r="E6" s="11"/>
      <c r="F6" s="12"/>
      <c r="G6" s="12"/>
      <c r="H6" s="12"/>
      <c r="I6" s="52"/>
      <c r="J6" s="52"/>
      <c r="K6" s="52"/>
      <c r="L6" s="52"/>
      <c r="M6" s="52"/>
      <c r="N6" s="52"/>
    </row>
    <row r="7" spans="1:14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x14ac:dyDescent="0.25">
      <c r="A10" s="352" t="s">
        <v>169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12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72" customHeight="1" x14ac:dyDescent="0.25">
      <c r="A14" s="356"/>
      <c r="B14" s="356"/>
      <c r="C14" s="356"/>
      <c r="D14" s="361"/>
      <c r="E14" s="356"/>
      <c r="F14" s="356"/>
      <c r="G14" s="60" t="s">
        <v>164</v>
      </c>
      <c r="H14" s="60" t="s">
        <v>168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59" t="s">
        <v>165</v>
      </c>
      <c r="H15" s="59" t="s">
        <v>166</v>
      </c>
      <c r="I15" s="357"/>
      <c r="J15" s="357"/>
      <c r="K15" s="357"/>
      <c r="L15" s="357"/>
      <c r="M15" s="357"/>
      <c r="N15" s="357"/>
    </row>
    <row r="16" spans="1:14" ht="21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20.25" customHeight="1" x14ac:dyDescent="0.25">
      <c r="A17" s="363" t="s">
        <v>11</v>
      </c>
      <c r="B17" s="364"/>
      <c r="C17" s="364"/>
      <c r="D17" s="365"/>
      <c r="E17" s="19">
        <f>+E20</f>
        <v>271980000</v>
      </c>
      <c r="F17" s="19"/>
      <c r="G17" s="19">
        <f>G18+G20</f>
        <v>227185000</v>
      </c>
      <c r="H17" s="19">
        <f>H18+H20</f>
        <v>44795000</v>
      </c>
      <c r="I17" s="20"/>
      <c r="J17" s="20"/>
      <c r="K17" s="20"/>
      <c r="L17" s="20"/>
      <c r="M17" s="20"/>
      <c r="N17" s="20"/>
    </row>
    <row r="18" spans="1:14" ht="27" customHeight="1" x14ac:dyDescent="0.25">
      <c r="A18" s="53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36" customHeight="1" x14ac:dyDescent="0.25">
      <c r="A19" s="53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39.75" customHeight="1" x14ac:dyDescent="0.25">
      <c r="A20" s="53" t="s">
        <v>26</v>
      </c>
      <c r="B20" s="366" t="s">
        <v>27</v>
      </c>
      <c r="C20" s="366"/>
      <c r="D20" s="366"/>
      <c r="E20" s="24">
        <f>SUM(E21:E41)</f>
        <v>271980000</v>
      </c>
      <c r="F20" s="24"/>
      <c r="G20" s="24">
        <f>SUM(G21:G41)</f>
        <v>227185000</v>
      </c>
      <c r="H20" s="24">
        <f>SUM(H21:H41)</f>
        <v>44795000</v>
      </c>
      <c r="I20" s="25"/>
      <c r="J20" s="25"/>
      <c r="K20" s="25"/>
      <c r="L20" s="25"/>
      <c r="M20" s="25"/>
      <c r="N20" s="25"/>
    </row>
    <row r="21" spans="1:14" s="32" customFormat="1" ht="32.25" customHeight="1" x14ac:dyDescent="0.25">
      <c r="A21" s="17">
        <f>+IF(B21="","",COUNTA($B21:B$21))</f>
        <v>1</v>
      </c>
      <c r="B21" s="26" t="s">
        <v>117</v>
      </c>
      <c r="C21" s="27" t="s">
        <v>118</v>
      </c>
      <c r="D21" s="28" t="s">
        <v>28</v>
      </c>
      <c r="E21" s="29">
        <f t="shared" ref="E21:E35" si="0">+SUM(F21:H21)</f>
        <v>25760000</v>
      </c>
      <c r="F21" s="29"/>
      <c r="G21" s="29">
        <v>25760000</v>
      </c>
      <c r="H21" s="29"/>
      <c r="I21" s="29"/>
      <c r="J21" s="29"/>
      <c r="K21" s="30"/>
      <c r="L21" s="29"/>
      <c r="M21" s="29"/>
      <c r="N21" s="31"/>
    </row>
    <row r="22" spans="1:14" s="32" customFormat="1" ht="32.25" customHeight="1" x14ac:dyDescent="0.25">
      <c r="A22" s="17">
        <f>+IF(B22="","",COUNTA($B$21:B22))</f>
        <v>2</v>
      </c>
      <c r="B22" s="26" t="s">
        <v>127</v>
      </c>
      <c r="C22" s="27" t="s">
        <v>128</v>
      </c>
      <c r="D22" s="28" t="s">
        <v>129</v>
      </c>
      <c r="E22" s="29">
        <f t="shared" si="0"/>
        <v>6545000</v>
      </c>
      <c r="F22" s="29"/>
      <c r="G22" s="29">
        <v>6545000</v>
      </c>
      <c r="H22" s="29"/>
      <c r="I22" s="29"/>
      <c r="J22" s="29"/>
      <c r="K22" s="30"/>
      <c r="L22" s="29"/>
      <c r="M22" s="29"/>
      <c r="N22" s="31"/>
    </row>
    <row r="23" spans="1:14" s="32" customFormat="1" ht="32.25" customHeight="1" x14ac:dyDescent="0.25">
      <c r="A23" s="17">
        <f>+IF(B23="","",COUNTA($B$21:B23))</f>
        <v>3</v>
      </c>
      <c r="B23" s="26" t="s">
        <v>130</v>
      </c>
      <c r="C23" s="27" t="s">
        <v>131</v>
      </c>
      <c r="D23" s="28" t="s">
        <v>28</v>
      </c>
      <c r="E23" s="29">
        <f t="shared" si="0"/>
        <v>2450000</v>
      </c>
      <c r="F23" s="29"/>
      <c r="G23" s="29">
        <v>2450000</v>
      </c>
      <c r="H23" s="29"/>
      <c r="I23" s="29"/>
      <c r="J23" s="29"/>
      <c r="K23" s="30"/>
      <c r="L23" s="29"/>
      <c r="M23" s="29"/>
      <c r="N23" s="31"/>
    </row>
    <row r="24" spans="1:14" s="32" customFormat="1" ht="32.25" customHeight="1" x14ac:dyDescent="0.25">
      <c r="A24" s="17">
        <f>+IF(B24="","",COUNTA($B$21:B24))</f>
        <v>4</v>
      </c>
      <c r="B24" s="26" t="s">
        <v>132</v>
      </c>
      <c r="C24" s="27" t="s">
        <v>133</v>
      </c>
      <c r="D24" s="28" t="s">
        <v>28</v>
      </c>
      <c r="E24" s="29">
        <f t="shared" si="0"/>
        <v>10080000</v>
      </c>
      <c r="F24" s="29"/>
      <c r="G24" s="29">
        <v>10080000</v>
      </c>
      <c r="H24" s="29"/>
      <c r="I24" s="29"/>
      <c r="J24" s="29"/>
      <c r="K24" s="30"/>
      <c r="L24" s="29"/>
      <c r="M24" s="29"/>
      <c r="N24" s="31"/>
    </row>
    <row r="25" spans="1:14" s="32" customFormat="1" ht="32.25" customHeight="1" x14ac:dyDescent="0.25">
      <c r="A25" s="17">
        <f>+IF(B25="","",COUNTA($B$21:B25))</f>
        <v>5</v>
      </c>
      <c r="B25" s="26" t="s">
        <v>134</v>
      </c>
      <c r="C25" s="27" t="s">
        <v>135</v>
      </c>
      <c r="D25" s="28" t="s">
        <v>28</v>
      </c>
      <c r="E25" s="29">
        <f t="shared" si="0"/>
        <v>6720000</v>
      </c>
      <c r="F25" s="29"/>
      <c r="G25" s="29">
        <v>6720000</v>
      </c>
      <c r="H25" s="29"/>
      <c r="I25" s="29"/>
      <c r="J25" s="29"/>
      <c r="K25" s="30"/>
      <c r="L25" s="29"/>
      <c r="M25" s="29"/>
      <c r="N25" s="31"/>
    </row>
    <row r="26" spans="1:14" s="32" customFormat="1" ht="32.25" customHeight="1" x14ac:dyDescent="0.25">
      <c r="A26" s="17">
        <f>+IF(B26="","",COUNTA($B$21:B26))</f>
        <v>6</v>
      </c>
      <c r="B26" s="26" t="s">
        <v>136</v>
      </c>
      <c r="C26" s="27" t="s">
        <v>137</v>
      </c>
      <c r="D26" s="28" t="s">
        <v>28</v>
      </c>
      <c r="E26" s="29">
        <f t="shared" si="0"/>
        <v>13440000</v>
      </c>
      <c r="F26" s="29"/>
      <c r="G26" s="29">
        <v>13440000</v>
      </c>
      <c r="H26" s="29"/>
      <c r="I26" s="29"/>
      <c r="J26" s="29"/>
      <c r="K26" s="30"/>
      <c r="L26" s="29"/>
      <c r="M26" s="29"/>
      <c r="N26" s="31"/>
    </row>
    <row r="27" spans="1:14" s="32" customFormat="1" ht="32.25" customHeight="1" x14ac:dyDescent="0.25">
      <c r="A27" s="17">
        <f>+IF(B27="","",COUNTA($B$21:B27))</f>
        <v>7</v>
      </c>
      <c r="B27" s="26" t="s">
        <v>138</v>
      </c>
      <c r="C27" s="27" t="s">
        <v>139</v>
      </c>
      <c r="D27" s="28" t="s">
        <v>28</v>
      </c>
      <c r="E27" s="29">
        <f t="shared" si="0"/>
        <v>10080000</v>
      </c>
      <c r="F27" s="29"/>
      <c r="G27" s="29">
        <v>10080000</v>
      </c>
      <c r="H27" s="29"/>
      <c r="I27" s="29"/>
      <c r="J27" s="29"/>
      <c r="K27" s="30"/>
      <c r="L27" s="29"/>
      <c r="M27" s="29"/>
      <c r="N27" s="31"/>
    </row>
    <row r="28" spans="1:14" s="32" customFormat="1" ht="32.25" customHeight="1" x14ac:dyDescent="0.25">
      <c r="A28" s="17">
        <f>+IF(B28="","",COUNTA($B$21:B28))</f>
        <v>8</v>
      </c>
      <c r="B28" s="26" t="s">
        <v>143</v>
      </c>
      <c r="C28" s="27" t="s">
        <v>144</v>
      </c>
      <c r="D28" s="28" t="s">
        <v>28</v>
      </c>
      <c r="E28" s="29">
        <f t="shared" si="0"/>
        <v>19180000</v>
      </c>
      <c r="F28" s="29"/>
      <c r="G28" s="29">
        <v>19180000</v>
      </c>
      <c r="H28" s="29"/>
      <c r="I28" s="29"/>
      <c r="J28" s="29"/>
      <c r="K28" s="30"/>
      <c r="L28" s="29"/>
      <c r="M28" s="29"/>
      <c r="N28" s="31"/>
    </row>
    <row r="29" spans="1:14" s="32" customFormat="1" ht="32.25" customHeight="1" x14ac:dyDescent="0.25">
      <c r="A29" s="17">
        <f>+IF(B29="","",COUNTA($B$21:B29))</f>
        <v>9</v>
      </c>
      <c r="B29" s="26" t="s">
        <v>148</v>
      </c>
      <c r="C29" s="27" t="s">
        <v>149</v>
      </c>
      <c r="D29" s="28" t="s">
        <v>28</v>
      </c>
      <c r="E29" s="29">
        <f t="shared" si="0"/>
        <v>34580000</v>
      </c>
      <c r="F29" s="29"/>
      <c r="G29" s="29">
        <v>34580000</v>
      </c>
      <c r="H29" s="29"/>
      <c r="I29" s="29"/>
      <c r="J29" s="29"/>
      <c r="K29" s="30"/>
      <c r="L29" s="29"/>
      <c r="M29" s="29"/>
      <c r="N29" s="31"/>
    </row>
    <row r="30" spans="1:14" s="32" customFormat="1" ht="32.25" customHeight="1" x14ac:dyDescent="0.25">
      <c r="A30" s="17">
        <f>+IF(B30="","",COUNTA($B$21:B30))</f>
        <v>10</v>
      </c>
      <c r="B30" s="26" t="s">
        <v>150</v>
      </c>
      <c r="C30" s="27" t="s">
        <v>151</v>
      </c>
      <c r="D30" s="28" t="s">
        <v>28</v>
      </c>
      <c r="E30" s="29">
        <f t="shared" si="0"/>
        <v>8680000</v>
      </c>
      <c r="F30" s="29"/>
      <c r="G30" s="29">
        <v>8680000</v>
      </c>
      <c r="H30" s="29"/>
      <c r="I30" s="29"/>
      <c r="J30" s="29"/>
      <c r="K30" s="30"/>
      <c r="L30" s="29"/>
      <c r="M30" s="29"/>
      <c r="N30" s="31"/>
    </row>
    <row r="31" spans="1:14" s="32" customFormat="1" ht="32.25" customHeight="1" x14ac:dyDescent="0.25">
      <c r="A31" s="17">
        <f>+IF(B31="","",COUNTA($B$21:B31))</f>
        <v>11</v>
      </c>
      <c r="B31" s="26" t="s">
        <v>152</v>
      </c>
      <c r="C31" s="27" t="s">
        <v>153</v>
      </c>
      <c r="D31" s="28" t="s">
        <v>28</v>
      </c>
      <c r="E31" s="29">
        <f t="shared" si="0"/>
        <v>13500000</v>
      </c>
      <c r="F31" s="29"/>
      <c r="G31" s="29">
        <v>13500000</v>
      </c>
      <c r="H31" s="29"/>
      <c r="I31" s="29"/>
      <c r="J31" s="29"/>
      <c r="K31" s="30"/>
      <c r="L31" s="29"/>
      <c r="M31" s="29"/>
      <c r="N31" s="31"/>
    </row>
    <row r="32" spans="1:14" s="32" customFormat="1" ht="32.25" customHeight="1" x14ac:dyDescent="0.25">
      <c r="A32" s="17">
        <f>+IF(B32="","",COUNTA($B$21:B32))</f>
        <v>12</v>
      </c>
      <c r="B32" s="26" t="s">
        <v>154</v>
      </c>
      <c r="C32" s="27" t="s">
        <v>155</v>
      </c>
      <c r="D32" s="28" t="s">
        <v>156</v>
      </c>
      <c r="E32" s="29">
        <f t="shared" si="0"/>
        <v>12740000</v>
      </c>
      <c r="F32" s="29"/>
      <c r="G32" s="29">
        <v>12740000</v>
      </c>
      <c r="H32" s="29"/>
      <c r="I32" s="29"/>
      <c r="J32" s="29"/>
      <c r="K32" s="30"/>
      <c r="L32" s="29"/>
      <c r="M32" s="29"/>
      <c r="N32" s="31"/>
    </row>
    <row r="33" spans="1:14" s="32" customFormat="1" ht="32.25" customHeight="1" x14ac:dyDescent="0.25">
      <c r="A33" s="17">
        <f>+IF(B33="","",COUNTA($B$21:B33))</f>
        <v>13</v>
      </c>
      <c r="B33" s="26" t="s">
        <v>119</v>
      </c>
      <c r="C33" s="27" t="s">
        <v>120</v>
      </c>
      <c r="D33" s="28" t="s">
        <v>121</v>
      </c>
      <c r="E33" s="29">
        <f t="shared" si="0"/>
        <v>4950000</v>
      </c>
      <c r="F33" s="29"/>
      <c r="G33" s="29">
        <v>4950000</v>
      </c>
      <c r="H33" s="29"/>
      <c r="I33" s="29"/>
      <c r="J33" s="29"/>
      <c r="K33" s="30"/>
      <c r="L33" s="29"/>
      <c r="M33" s="29"/>
      <c r="N33" s="31"/>
    </row>
    <row r="34" spans="1:14" s="32" customFormat="1" ht="32.25" customHeight="1" x14ac:dyDescent="0.25">
      <c r="A34" s="17">
        <f>+IF(B34="","",COUNTA($B$21:B34))</f>
        <v>14</v>
      </c>
      <c r="B34" s="26" t="s">
        <v>122</v>
      </c>
      <c r="C34" s="27" t="s">
        <v>123</v>
      </c>
      <c r="D34" s="28" t="s">
        <v>124</v>
      </c>
      <c r="E34" s="29">
        <f t="shared" si="0"/>
        <v>8030000</v>
      </c>
      <c r="F34" s="29"/>
      <c r="G34" s="29">
        <v>8030000</v>
      </c>
      <c r="H34" s="29"/>
      <c r="I34" s="29"/>
      <c r="J34" s="29"/>
      <c r="K34" s="30"/>
      <c r="L34" s="29"/>
      <c r="M34" s="29"/>
      <c r="N34" s="31"/>
    </row>
    <row r="35" spans="1:14" s="32" customFormat="1" ht="32.25" customHeight="1" x14ac:dyDescent="0.25">
      <c r="A35" s="17">
        <f>+IF(B35="","",COUNTA($B$21:B35))</f>
        <v>15</v>
      </c>
      <c r="B35" s="26" t="s">
        <v>140</v>
      </c>
      <c r="C35" s="27" t="s">
        <v>141</v>
      </c>
      <c r="D35" s="28" t="s">
        <v>142</v>
      </c>
      <c r="E35" s="29">
        <f t="shared" si="0"/>
        <v>10080000</v>
      </c>
      <c r="F35" s="29"/>
      <c r="G35" s="29">
        <v>10080000</v>
      </c>
      <c r="H35" s="29"/>
      <c r="I35" s="29"/>
      <c r="J35" s="29"/>
      <c r="K35" s="30"/>
      <c r="L35" s="29"/>
      <c r="M35" s="29"/>
      <c r="N35" s="31"/>
    </row>
    <row r="36" spans="1:14" s="32" customFormat="1" ht="32.25" customHeight="1" x14ac:dyDescent="0.25">
      <c r="A36" s="17">
        <f>+IF(B36="","",COUNTA($B$21:B36))</f>
        <v>16</v>
      </c>
      <c r="B36" s="26" t="s">
        <v>145</v>
      </c>
      <c r="C36" s="27" t="s">
        <v>146</v>
      </c>
      <c r="D36" s="28" t="s">
        <v>147</v>
      </c>
      <c r="E36" s="29">
        <f t="shared" ref="E36:E41" si="1">+SUM(F36:H36)</f>
        <v>21000000</v>
      </c>
      <c r="F36" s="29"/>
      <c r="G36" s="29">
        <v>21000000</v>
      </c>
      <c r="H36" s="29"/>
      <c r="I36" s="29"/>
      <c r="J36" s="29"/>
      <c r="K36" s="30"/>
      <c r="L36" s="29"/>
      <c r="M36" s="29"/>
      <c r="N36" s="31"/>
    </row>
    <row r="37" spans="1:14" s="32" customFormat="1" ht="32.25" customHeight="1" x14ac:dyDescent="0.25">
      <c r="A37" s="17">
        <f>+IF(B37="","",COUNTA($B$21:B37))</f>
        <v>17</v>
      </c>
      <c r="B37" s="26" t="s">
        <v>125</v>
      </c>
      <c r="C37" s="27" t="s">
        <v>126</v>
      </c>
      <c r="D37" s="28" t="s">
        <v>157</v>
      </c>
      <c r="E37" s="29">
        <f t="shared" si="1"/>
        <v>4950000</v>
      </c>
      <c r="F37" s="29"/>
      <c r="G37" s="29">
        <v>4950000</v>
      </c>
      <c r="H37" s="29"/>
      <c r="I37" s="29"/>
      <c r="J37" s="29"/>
      <c r="K37" s="30"/>
      <c r="L37" s="29"/>
      <c r="M37" s="29"/>
      <c r="N37" s="31"/>
    </row>
    <row r="38" spans="1:14" s="32" customFormat="1" ht="32.25" customHeight="1" x14ac:dyDescent="0.25">
      <c r="A38" s="17">
        <f>+IF(B38="","",COUNTA($B$21:B38))</f>
        <v>18</v>
      </c>
      <c r="B38" s="26" t="s">
        <v>114</v>
      </c>
      <c r="C38" s="27" t="s">
        <v>115</v>
      </c>
      <c r="D38" s="28" t="s">
        <v>116</v>
      </c>
      <c r="E38" s="29">
        <f t="shared" si="1"/>
        <v>14420000</v>
      </c>
      <c r="F38" s="29"/>
      <c r="G38" s="29">
        <v>14420000</v>
      </c>
      <c r="H38" s="29"/>
      <c r="I38" s="29"/>
      <c r="J38" s="29"/>
      <c r="K38" s="30"/>
      <c r="L38" s="29"/>
      <c r="M38" s="29"/>
      <c r="N38" s="31"/>
    </row>
    <row r="39" spans="1:14" s="32" customFormat="1" ht="32.25" customHeight="1" x14ac:dyDescent="0.25">
      <c r="A39" s="17">
        <f>+IF(B39="","",COUNTA($B$21:B39))</f>
        <v>19</v>
      </c>
      <c r="B39" s="26" t="s">
        <v>158</v>
      </c>
      <c r="C39" s="27" t="s">
        <v>159</v>
      </c>
      <c r="D39" s="28" t="s">
        <v>28</v>
      </c>
      <c r="E39" s="29">
        <f t="shared" si="1"/>
        <v>10595000</v>
      </c>
      <c r="F39" s="29"/>
      <c r="G39" s="29"/>
      <c r="H39" s="29">
        <v>10595000</v>
      </c>
      <c r="I39" s="29"/>
      <c r="J39" s="29"/>
      <c r="K39" s="30"/>
      <c r="L39" s="29"/>
      <c r="M39" s="29"/>
      <c r="N39" s="31"/>
    </row>
    <row r="40" spans="1:14" s="32" customFormat="1" ht="32.25" customHeight="1" x14ac:dyDescent="0.25">
      <c r="A40" s="17">
        <f>+IF(B40="","",COUNTA($B$21:B40))</f>
        <v>20</v>
      </c>
      <c r="B40" s="26" t="s">
        <v>160</v>
      </c>
      <c r="C40" s="27" t="s">
        <v>161</v>
      </c>
      <c r="D40" s="28" t="s">
        <v>28</v>
      </c>
      <c r="E40" s="29">
        <f t="shared" si="1"/>
        <v>17400000</v>
      </c>
      <c r="F40" s="29"/>
      <c r="G40" s="29"/>
      <c r="H40" s="29">
        <v>17400000</v>
      </c>
      <c r="I40" s="29"/>
      <c r="J40" s="29"/>
      <c r="K40" s="30"/>
      <c r="L40" s="29"/>
      <c r="M40" s="29"/>
      <c r="N40" s="31"/>
    </row>
    <row r="41" spans="1:14" s="32" customFormat="1" ht="32.25" customHeight="1" x14ac:dyDescent="0.25">
      <c r="A41" s="17">
        <f>+IF(B41="","",COUNTA($B$21:B41))</f>
        <v>21</v>
      </c>
      <c r="B41" s="26" t="s">
        <v>162</v>
      </c>
      <c r="C41" s="27" t="s">
        <v>163</v>
      </c>
      <c r="D41" s="28" t="s">
        <v>28</v>
      </c>
      <c r="E41" s="29">
        <f t="shared" si="1"/>
        <v>16800000</v>
      </c>
      <c r="F41" s="29"/>
      <c r="G41" s="29"/>
      <c r="H41" s="29">
        <v>16800000</v>
      </c>
      <c r="I41" s="29"/>
      <c r="J41" s="29"/>
      <c r="K41" s="30"/>
      <c r="L41" s="29"/>
      <c r="M41" s="29"/>
      <c r="N41" s="31"/>
    </row>
    <row r="42" spans="1:14" s="51" customFormat="1" ht="17.25" customHeight="1" x14ac:dyDescent="0.25">
      <c r="A42" s="359" t="s">
        <v>29</v>
      </c>
      <c r="B42" s="359"/>
      <c r="C42" s="17"/>
      <c r="D42" s="17"/>
      <c r="E42" s="33">
        <f>SUM(E21:E41)</f>
        <v>271980000</v>
      </c>
      <c r="F42" s="33"/>
      <c r="G42" s="33">
        <f>SUM(G21:G41)</f>
        <v>227185000</v>
      </c>
      <c r="H42" s="33">
        <f>SUM(H21:H41)</f>
        <v>44795000</v>
      </c>
      <c r="I42" s="33"/>
      <c r="J42" s="33"/>
      <c r="K42" s="33"/>
      <c r="L42" s="33"/>
      <c r="M42" s="33"/>
      <c r="N42" s="33"/>
    </row>
    <row r="43" spans="1:14" ht="22.5" customHeight="1" x14ac:dyDescent="0.25">
      <c r="A43" s="368" t="str">
        <f>"Số tiền bằng chữ: "&amp;SUBSTITUTE([1]!VND(E42)&amp;" đồng.",",","")</f>
        <v>Số tiền bằng chữ: Hai trăm bảy mươi mốt triệu chín trăm tám mươi ngàn đồng.</v>
      </c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</row>
    <row r="44" spans="1:14" x14ac:dyDescent="0.25">
      <c r="A44" s="5" t="s">
        <v>30</v>
      </c>
      <c r="B44" s="5"/>
      <c r="C44" s="52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ht="20.25" customHeight="1" x14ac:dyDescent="0.25">
      <c r="A45" s="36" t="s">
        <v>170</v>
      </c>
      <c r="B45" s="32"/>
      <c r="C45" s="32"/>
      <c r="D45" s="32"/>
      <c r="E45" s="32"/>
      <c r="F45" s="32"/>
      <c r="G45" s="32"/>
      <c r="H45" s="32"/>
      <c r="I45" s="32"/>
      <c r="J45" s="54"/>
      <c r="K45" s="54"/>
      <c r="L45" s="32"/>
      <c r="M45" s="32"/>
      <c r="N45" s="32"/>
    </row>
    <row r="46" spans="1:14" ht="20.25" customHeight="1" x14ac:dyDescent="0.25">
      <c r="A46" s="36"/>
      <c r="B46" s="32"/>
      <c r="C46" s="32"/>
      <c r="D46" s="32"/>
      <c r="E46" s="32"/>
      <c r="F46" s="32"/>
      <c r="G46" s="32"/>
      <c r="H46" s="32"/>
      <c r="I46" s="32"/>
      <c r="J46" s="54"/>
      <c r="K46" s="54" t="s">
        <v>109</v>
      </c>
      <c r="L46" s="32"/>
      <c r="M46" s="32"/>
      <c r="N46" s="32"/>
    </row>
    <row r="47" spans="1:14" x14ac:dyDescent="0.25">
      <c r="A47" s="353" t="s">
        <v>31</v>
      </c>
      <c r="B47" s="353"/>
      <c r="C47" s="353"/>
      <c r="D47" s="4"/>
      <c r="E47" s="52"/>
      <c r="F47" s="63" t="s">
        <v>32</v>
      </c>
      <c r="G47" s="57"/>
      <c r="H47" s="52"/>
      <c r="I47" s="5"/>
      <c r="J47" s="52"/>
      <c r="K47" s="52" t="s">
        <v>33</v>
      </c>
      <c r="L47" s="5"/>
      <c r="M47" s="5"/>
      <c r="N47" s="5"/>
    </row>
    <row r="48" spans="1:14" ht="12.75" customHeight="1" x14ac:dyDescent="0.25">
      <c r="A48" s="367"/>
      <c r="B48" s="367"/>
      <c r="C48" s="367"/>
      <c r="D48" s="40"/>
      <c r="E48" s="54"/>
      <c r="F48" s="64"/>
      <c r="G48" s="56"/>
      <c r="H48" s="54"/>
      <c r="I48" s="41"/>
      <c r="J48" s="42"/>
      <c r="K48" s="42" t="s">
        <v>34</v>
      </c>
      <c r="L48" s="41"/>
      <c r="M48" s="41"/>
      <c r="N48" s="41"/>
    </row>
    <row r="49" spans="1:14" x14ac:dyDescent="0.25">
      <c r="A49" s="54"/>
      <c r="B49" s="54"/>
      <c r="C49" s="54"/>
      <c r="D49" s="43"/>
      <c r="E49" s="54"/>
      <c r="F49" s="64"/>
      <c r="G49" s="56"/>
      <c r="H49" s="54"/>
      <c r="I49" s="54"/>
      <c r="J49" s="54"/>
      <c r="K49" s="54"/>
      <c r="L49" s="54"/>
      <c r="M49" s="54"/>
      <c r="N49" s="54"/>
    </row>
    <row r="50" spans="1:14" ht="18.75" customHeight="1" x14ac:dyDescent="0.25">
      <c r="A50" s="54"/>
      <c r="B50" s="54"/>
      <c r="C50" s="54"/>
      <c r="D50" s="43"/>
      <c r="E50" s="54"/>
      <c r="F50" s="64"/>
      <c r="G50" s="56"/>
      <c r="H50" s="54"/>
      <c r="I50" s="54"/>
      <c r="J50" s="54"/>
      <c r="K50" s="54"/>
      <c r="L50" s="54"/>
      <c r="M50" s="54"/>
      <c r="N50" s="54"/>
    </row>
    <row r="51" spans="1:14" x14ac:dyDescent="0.25">
      <c r="E51" s="3"/>
      <c r="F51" s="3"/>
      <c r="G51" s="3"/>
      <c r="H51" s="3"/>
      <c r="J51" s="3"/>
      <c r="K51" s="3"/>
    </row>
    <row r="52" spans="1:14" x14ac:dyDescent="0.25">
      <c r="C52" s="44"/>
      <c r="D52" s="44"/>
      <c r="E52" s="51"/>
      <c r="F52" s="62"/>
      <c r="G52" s="61"/>
      <c r="H52" s="51"/>
      <c r="J52" s="3"/>
      <c r="K52" s="3"/>
    </row>
    <row r="53" spans="1:14" x14ac:dyDescent="0.25">
      <c r="A53" s="369" t="s">
        <v>35</v>
      </c>
      <c r="B53" s="369"/>
      <c r="C53" s="369"/>
      <c r="D53" s="1"/>
      <c r="E53" s="55"/>
      <c r="F53" s="65" t="s">
        <v>36</v>
      </c>
      <c r="G53" s="58"/>
      <c r="H53" s="55"/>
      <c r="I53" s="1"/>
      <c r="J53" s="55"/>
      <c r="K53" s="55" t="s">
        <v>37</v>
      </c>
      <c r="L53" s="1"/>
      <c r="M53" s="1"/>
      <c r="N53" s="1"/>
    </row>
    <row r="54" spans="1:14" ht="1.5" customHeight="1" x14ac:dyDescent="0.25"/>
    <row r="55" spans="1:14" x14ac:dyDescent="0.25">
      <c r="A55" s="369" t="s">
        <v>38</v>
      </c>
      <c r="B55" s="369"/>
      <c r="C55" s="369"/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</row>
    <row r="56" spans="1:14" ht="15.75" customHeight="1" x14ac:dyDescent="0.25">
      <c r="I56" s="41"/>
      <c r="J56" s="54" t="s">
        <v>53</v>
      </c>
      <c r="K56" s="41"/>
      <c r="L56" s="41"/>
      <c r="M56" s="41"/>
      <c r="N56" s="41"/>
    </row>
    <row r="57" spans="1:14" x14ac:dyDescent="0.25">
      <c r="A57" s="353" t="s">
        <v>39</v>
      </c>
      <c r="B57" s="353"/>
      <c r="C57" s="353"/>
      <c r="D57" s="353"/>
      <c r="E57" s="353"/>
      <c r="I57" s="5"/>
      <c r="J57" s="52" t="s">
        <v>40</v>
      </c>
      <c r="K57" s="5"/>
      <c r="L57" s="5"/>
      <c r="M57" s="5"/>
      <c r="N57" s="5"/>
    </row>
    <row r="58" spans="1:14" x14ac:dyDescent="0.25">
      <c r="A58" s="367" t="s">
        <v>41</v>
      </c>
      <c r="B58" s="367"/>
      <c r="C58" s="367"/>
      <c r="D58" s="367"/>
      <c r="E58" s="367"/>
      <c r="I58" s="41"/>
      <c r="J58" s="54" t="s">
        <v>42</v>
      </c>
      <c r="K58" s="41"/>
      <c r="L58" s="41"/>
      <c r="M58" s="41"/>
      <c r="N58" s="41"/>
    </row>
    <row r="59" spans="1:14" ht="15" customHeight="1" x14ac:dyDescent="0.25"/>
  </sheetData>
  <mergeCells count="36">
    <mergeCell ref="I1:N1"/>
    <mergeCell ref="I2:N3"/>
    <mergeCell ref="A4:N4"/>
    <mergeCell ref="A5:N5"/>
    <mergeCell ref="A7:N7"/>
    <mergeCell ref="A42:B42"/>
    <mergeCell ref="F13:F15"/>
    <mergeCell ref="I13:I15"/>
    <mergeCell ref="B20:D20"/>
    <mergeCell ref="A8:N8"/>
    <mergeCell ref="G13:H13"/>
    <mergeCell ref="G16:H16"/>
    <mergeCell ref="A9:N9"/>
    <mergeCell ref="A10:N10"/>
    <mergeCell ref="A12:A15"/>
    <mergeCell ref="B12:B15"/>
    <mergeCell ref="C12:D12"/>
    <mergeCell ref="E12:E15"/>
    <mergeCell ref="F12:M12"/>
    <mergeCell ref="N12:N15"/>
    <mergeCell ref="J13:J15"/>
    <mergeCell ref="M13:M15"/>
    <mergeCell ref="A17:D17"/>
    <mergeCell ref="B18:D18"/>
    <mergeCell ref="B19:D19"/>
    <mergeCell ref="K13:K15"/>
    <mergeCell ref="L13:L15"/>
    <mergeCell ref="C13:C15"/>
    <mergeCell ref="D13:D15"/>
    <mergeCell ref="A58:E58"/>
    <mergeCell ref="A43:N43"/>
    <mergeCell ref="A47:C47"/>
    <mergeCell ref="A48:C48"/>
    <mergeCell ref="A53:C53"/>
    <mergeCell ref="A55:N55"/>
    <mergeCell ref="A57:E57"/>
  </mergeCells>
  <printOptions horizontalCentered="1"/>
  <pageMargins left="0" right="0" top="0.39370078740157483" bottom="0.39370078740157483" header="0.31496062992125984" footer="0.31496062992125984"/>
  <pageSetup paperSize="9" scale="91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A165C-18FA-4889-85E2-66942BA3927A}">
  <dimension ref="A1:N55"/>
  <sheetViews>
    <sheetView topLeftCell="A9" workbookViewId="0">
      <selection activeCell="A29" sqref="A29:A37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4.5703125" style="2" customWidth="1"/>
    <col min="5" max="5" width="14.140625" style="2" customWidth="1"/>
    <col min="6" max="6" width="7" style="2" customWidth="1"/>
    <col min="7" max="7" width="17.5703125" style="2" customWidth="1"/>
    <col min="8" max="8" width="17.425781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71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210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67"/>
      <c r="B6" s="67"/>
      <c r="C6" s="67"/>
      <c r="D6" s="10" t="s">
        <v>57</v>
      </c>
      <c r="E6" s="11"/>
      <c r="F6" s="12"/>
      <c r="G6" s="12"/>
      <c r="H6" s="12"/>
      <c r="I6" s="67"/>
      <c r="J6" s="67"/>
      <c r="K6" s="67"/>
      <c r="L6" s="67"/>
      <c r="M6" s="67"/>
      <c r="N6" s="67"/>
    </row>
    <row r="7" spans="1:14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x14ac:dyDescent="0.25">
      <c r="A10" s="352" t="s">
        <v>209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12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72" customHeight="1" x14ac:dyDescent="0.25">
      <c r="A14" s="356"/>
      <c r="B14" s="356"/>
      <c r="C14" s="356"/>
      <c r="D14" s="361"/>
      <c r="E14" s="356"/>
      <c r="F14" s="356"/>
      <c r="G14" s="70" t="s">
        <v>208</v>
      </c>
      <c r="H14" s="70" t="s">
        <v>207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69" t="s">
        <v>165</v>
      </c>
      <c r="H15" s="69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7.25" customHeight="1" x14ac:dyDescent="0.25">
      <c r="A17" s="363" t="s">
        <v>11</v>
      </c>
      <c r="B17" s="364"/>
      <c r="C17" s="364"/>
      <c r="D17" s="365"/>
      <c r="E17" s="19">
        <f>+E20</f>
        <v>177500000</v>
      </c>
      <c r="F17" s="19"/>
      <c r="G17" s="19">
        <f>G18+G20</f>
        <v>146100000</v>
      </c>
      <c r="H17" s="19">
        <f>H18+H20</f>
        <v>31400000</v>
      </c>
      <c r="I17" s="20"/>
      <c r="J17" s="20"/>
      <c r="K17" s="20"/>
      <c r="L17" s="20"/>
      <c r="M17" s="20"/>
      <c r="N17" s="20"/>
    </row>
    <row r="18" spans="1:14" ht="18.75" customHeight="1" x14ac:dyDescent="0.25">
      <c r="A18" s="69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69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69" t="s">
        <v>26</v>
      </c>
      <c r="B20" s="366" t="s">
        <v>27</v>
      </c>
      <c r="C20" s="366"/>
      <c r="D20" s="366"/>
      <c r="E20" s="24">
        <f>SUM(E21:E37)</f>
        <v>177500000</v>
      </c>
      <c r="F20" s="24"/>
      <c r="G20" s="24">
        <f>SUM(G21:G37)</f>
        <v>146100000</v>
      </c>
      <c r="H20" s="24">
        <f>SUM(H21:H37)</f>
        <v>31400000</v>
      </c>
      <c r="I20" s="25"/>
      <c r="J20" s="25"/>
      <c r="K20" s="25"/>
      <c r="L20" s="25"/>
      <c r="M20" s="25"/>
      <c r="N20" s="25"/>
    </row>
    <row r="21" spans="1:14" s="32" customFormat="1" ht="16.5" customHeight="1" x14ac:dyDescent="0.25">
      <c r="A21" s="17">
        <f>+IF(B21="","",COUNTA($B21:B$21))</f>
        <v>1</v>
      </c>
      <c r="B21" s="26" t="s">
        <v>171</v>
      </c>
      <c r="C21" s="27" t="s">
        <v>172</v>
      </c>
      <c r="D21" s="28" t="s">
        <v>28</v>
      </c>
      <c r="E21" s="29">
        <f t="shared" ref="E21:E37" si="0">+SUM(F21:H21)</f>
        <v>7800000</v>
      </c>
      <c r="F21" s="29"/>
      <c r="G21" s="29">
        <v>7800000</v>
      </c>
      <c r="H21" s="29"/>
      <c r="I21" s="29"/>
      <c r="J21" s="29"/>
      <c r="K21" s="30"/>
      <c r="L21" s="29"/>
      <c r="M21" s="29"/>
      <c r="N21" s="31"/>
    </row>
    <row r="22" spans="1:14" s="32" customFormat="1" ht="16.5" customHeight="1" x14ac:dyDescent="0.25">
      <c r="A22" s="17">
        <f>+IF(B22="","",COUNTA($B$21:B22))</f>
        <v>2</v>
      </c>
      <c r="B22" s="26" t="s">
        <v>173</v>
      </c>
      <c r="C22" s="27" t="s">
        <v>174</v>
      </c>
      <c r="D22" s="28" t="s">
        <v>28</v>
      </c>
      <c r="E22" s="29">
        <f t="shared" si="0"/>
        <v>10200000</v>
      </c>
      <c r="F22" s="29"/>
      <c r="G22" s="29">
        <v>10200000</v>
      </c>
      <c r="H22" s="29"/>
      <c r="I22" s="29"/>
      <c r="J22" s="29"/>
      <c r="K22" s="30"/>
      <c r="L22" s="29"/>
      <c r="M22" s="29"/>
      <c r="N22" s="31"/>
    </row>
    <row r="23" spans="1:14" s="32" customFormat="1" ht="16.5" customHeight="1" x14ac:dyDescent="0.25">
      <c r="A23" s="17">
        <f>+IF(B23="","",COUNTA($B$21:B23))</f>
        <v>3</v>
      </c>
      <c r="B23" s="26" t="s">
        <v>175</v>
      </c>
      <c r="C23" s="27" t="s">
        <v>83</v>
      </c>
      <c r="D23" s="28" t="s">
        <v>28</v>
      </c>
      <c r="E23" s="29">
        <f t="shared" si="0"/>
        <v>6900000</v>
      </c>
      <c r="F23" s="29"/>
      <c r="G23" s="29">
        <v>6900000</v>
      </c>
      <c r="H23" s="29"/>
      <c r="I23" s="29"/>
      <c r="J23" s="29"/>
      <c r="K23" s="30"/>
      <c r="L23" s="29"/>
      <c r="M23" s="29"/>
      <c r="N23" s="31"/>
    </row>
    <row r="24" spans="1:14" s="32" customFormat="1" ht="16.5" customHeight="1" x14ac:dyDescent="0.25">
      <c r="A24" s="17">
        <f>+IF(B24="","",COUNTA($B$21:B24))</f>
        <v>4</v>
      </c>
      <c r="B24" s="26" t="s">
        <v>176</v>
      </c>
      <c r="C24" s="27" t="s">
        <v>177</v>
      </c>
      <c r="D24" s="28" t="s">
        <v>28</v>
      </c>
      <c r="E24" s="29">
        <f t="shared" si="0"/>
        <v>2700000</v>
      </c>
      <c r="F24" s="29"/>
      <c r="G24" s="29">
        <v>2700000</v>
      </c>
      <c r="H24" s="29"/>
      <c r="I24" s="29"/>
      <c r="J24" s="29"/>
      <c r="K24" s="30"/>
      <c r="L24" s="29"/>
      <c r="M24" s="29"/>
      <c r="N24" s="31"/>
    </row>
    <row r="25" spans="1:14" s="32" customFormat="1" ht="16.5" customHeight="1" x14ac:dyDescent="0.25">
      <c r="A25" s="17">
        <f>+IF(B25="","",COUNTA($B$21:B25))</f>
        <v>5</v>
      </c>
      <c r="B25" s="26" t="s">
        <v>178</v>
      </c>
      <c r="C25" s="27" t="s">
        <v>179</v>
      </c>
      <c r="D25" s="28" t="s">
        <v>28</v>
      </c>
      <c r="E25" s="29">
        <f t="shared" si="0"/>
        <v>7950000</v>
      </c>
      <c r="F25" s="29"/>
      <c r="G25" s="29">
        <v>7950000</v>
      </c>
      <c r="H25" s="29"/>
      <c r="I25" s="29"/>
      <c r="J25" s="29"/>
      <c r="K25" s="30"/>
      <c r="L25" s="29"/>
      <c r="M25" s="29"/>
      <c r="N25" s="31"/>
    </row>
    <row r="26" spans="1:14" s="32" customFormat="1" ht="16.5" customHeight="1" x14ac:dyDescent="0.25">
      <c r="A26" s="17">
        <f>+IF(B26="","",COUNTA($B$21:B26))</f>
        <v>6</v>
      </c>
      <c r="B26" s="26" t="s">
        <v>180</v>
      </c>
      <c r="C26" s="27" t="s">
        <v>181</v>
      </c>
      <c r="D26" s="28" t="s">
        <v>28</v>
      </c>
      <c r="E26" s="29">
        <f t="shared" si="0"/>
        <v>9300000</v>
      </c>
      <c r="F26" s="29"/>
      <c r="G26" s="29">
        <v>9300000</v>
      </c>
      <c r="H26" s="29"/>
      <c r="I26" s="29"/>
      <c r="J26" s="29"/>
      <c r="K26" s="30"/>
      <c r="L26" s="29"/>
      <c r="M26" s="29"/>
      <c r="N26" s="31"/>
    </row>
    <row r="27" spans="1:14" s="32" customFormat="1" ht="16.5" customHeight="1" x14ac:dyDescent="0.25">
      <c r="A27" s="17">
        <f>+IF(B27="","",COUNTA($B$21:B27))</f>
        <v>7</v>
      </c>
      <c r="B27" s="26" t="s">
        <v>182</v>
      </c>
      <c r="C27" s="27" t="s">
        <v>183</v>
      </c>
      <c r="D27" s="28" t="s">
        <v>28</v>
      </c>
      <c r="E27" s="29">
        <f t="shared" si="0"/>
        <v>12750000</v>
      </c>
      <c r="F27" s="29"/>
      <c r="G27" s="29">
        <v>12750000</v>
      </c>
      <c r="H27" s="29"/>
      <c r="I27" s="29"/>
      <c r="J27" s="29"/>
      <c r="K27" s="30"/>
      <c r="L27" s="29"/>
      <c r="M27" s="29"/>
      <c r="N27" s="31"/>
    </row>
    <row r="28" spans="1:14" s="32" customFormat="1" ht="16.5" customHeight="1" x14ac:dyDescent="0.25">
      <c r="A28" s="17">
        <f>+IF(B28="","",COUNTA($B$21:B28))</f>
        <v>8</v>
      </c>
      <c r="B28" s="26" t="s">
        <v>184</v>
      </c>
      <c r="C28" s="27" t="s">
        <v>185</v>
      </c>
      <c r="D28" s="28" t="s">
        <v>28</v>
      </c>
      <c r="E28" s="29">
        <f t="shared" si="0"/>
        <v>15300000</v>
      </c>
      <c r="F28" s="29"/>
      <c r="G28" s="29">
        <v>15300000</v>
      </c>
      <c r="H28" s="29"/>
      <c r="I28" s="29"/>
      <c r="J28" s="29"/>
      <c r="K28" s="30"/>
      <c r="L28" s="29"/>
      <c r="M28" s="29"/>
      <c r="N28" s="31"/>
    </row>
    <row r="29" spans="1:14" s="32" customFormat="1" ht="16.5" customHeight="1" x14ac:dyDescent="0.25">
      <c r="A29" s="17">
        <f>+IF(B29="","",COUNTA($B$21:B29))</f>
        <v>9</v>
      </c>
      <c r="B29" s="26" t="s">
        <v>186</v>
      </c>
      <c r="C29" s="27" t="s">
        <v>187</v>
      </c>
      <c r="D29" s="28" t="s">
        <v>28</v>
      </c>
      <c r="E29" s="29">
        <f t="shared" si="0"/>
        <v>7800000</v>
      </c>
      <c r="F29" s="29"/>
      <c r="G29" s="29">
        <v>7800000</v>
      </c>
      <c r="H29" s="29"/>
      <c r="I29" s="29"/>
      <c r="J29" s="29"/>
      <c r="K29" s="30"/>
      <c r="L29" s="29"/>
      <c r="M29" s="29"/>
      <c r="N29" s="31"/>
    </row>
    <row r="30" spans="1:14" s="32" customFormat="1" ht="16.5" customHeight="1" x14ac:dyDescent="0.25">
      <c r="A30" s="17">
        <f>+IF(B30="","",COUNTA($B$21:B30))</f>
        <v>10</v>
      </c>
      <c r="B30" s="26" t="s">
        <v>188</v>
      </c>
      <c r="C30" s="27" t="s">
        <v>189</v>
      </c>
      <c r="D30" s="28" t="s">
        <v>28</v>
      </c>
      <c r="E30" s="29">
        <f t="shared" si="0"/>
        <v>19500000</v>
      </c>
      <c r="F30" s="29"/>
      <c r="G30" s="29">
        <v>19500000</v>
      </c>
      <c r="H30" s="29"/>
      <c r="I30" s="29"/>
      <c r="J30" s="29"/>
      <c r="K30" s="30"/>
      <c r="L30" s="29"/>
      <c r="M30" s="29"/>
      <c r="N30" s="31"/>
    </row>
    <row r="31" spans="1:14" s="32" customFormat="1" ht="28.5" customHeight="1" x14ac:dyDescent="0.25">
      <c r="A31" s="17">
        <f>+IF(B31="","",COUNTA($B$21:B31))</f>
        <v>11</v>
      </c>
      <c r="B31" s="26" t="s">
        <v>196</v>
      </c>
      <c r="C31" s="78" t="s">
        <v>213</v>
      </c>
      <c r="D31" s="79" t="s">
        <v>28</v>
      </c>
      <c r="E31" s="29">
        <f>+SUM(F31:H31)</f>
        <v>9150000</v>
      </c>
      <c r="F31" s="29"/>
      <c r="G31" s="29">
        <v>9150000</v>
      </c>
      <c r="H31" s="29"/>
      <c r="I31" s="29"/>
      <c r="J31" s="29"/>
      <c r="K31" s="30"/>
      <c r="L31" s="29"/>
      <c r="M31" s="29"/>
      <c r="N31" s="31"/>
    </row>
    <row r="32" spans="1:14" s="32" customFormat="1" ht="28.5" customHeight="1" x14ac:dyDescent="0.25">
      <c r="A32" s="17">
        <f>+IF(B32="","",COUNTA($B$21:B32))</f>
        <v>12</v>
      </c>
      <c r="B32" s="80" t="s">
        <v>200</v>
      </c>
      <c r="C32" s="78" t="s">
        <v>214</v>
      </c>
      <c r="D32" s="79" t="s">
        <v>28</v>
      </c>
      <c r="E32" s="29">
        <f>+SUM(F32:H32)</f>
        <v>6450000</v>
      </c>
      <c r="F32" s="29"/>
      <c r="G32" s="29">
        <v>6450000</v>
      </c>
      <c r="H32" s="29"/>
      <c r="I32" s="29"/>
      <c r="J32" s="29"/>
      <c r="K32" s="30"/>
      <c r="L32" s="29"/>
      <c r="M32" s="29"/>
      <c r="N32" s="31"/>
    </row>
    <row r="33" spans="1:14" s="32" customFormat="1" ht="28.5" customHeight="1" x14ac:dyDescent="0.25">
      <c r="A33" s="17">
        <f>+IF(B33="","",COUNTA($B$21:B33))</f>
        <v>13</v>
      </c>
      <c r="B33" s="26" t="s">
        <v>190</v>
      </c>
      <c r="C33" s="27" t="s">
        <v>191</v>
      </c>
      <c r="D33" s="28" t="s">
        <v>192</v>
      </c>
      <c r="E33" s="29">
        <f t="shared" si="0"/>
        <v>7200000</v>
      </c>
      <c r="F33" s="29"/>
      <c r="G33" s="29">
        <v>7200000</v>
      </c>
      <c r="H33" s="29"/>
      <c r="I33" s="29"/>
      <c r="J33" s="29"/>
      <c r="K33" s="30"/>
      <c r="L33" s="29"/>
      <c r="M33" s="29"/>
      <c r="N33" s="31"/>
    </row>
    <row r="34" spans="1:14" s="32" customFormat="1" ht="28.5" customHeight="1" x14ac:dyDescent="0.25">
      <c r="A34" s="17">
        <f>+IF(B34="","",COUNTA($B$21:B34))</f>
        <v>14</v>
      </c>
      <c r="B34" s="26" t="s">
        <v>193</v>
      </c>
      <c r="C34" s="27" t="s">
        <v>194</v>
      </c>
      <c r="D34" s="28" t="s">
        <v>195</v>
      </c>
      <c r="E34" s="29">
        <f t="shared" si="0"/>
        <v>9600000</v>
      </c>
      <c r="F34" s="29"/>
      <c r="G34" s="29">
        <v>9600000</v>
      </c>
      <c r="H34" s="29"/>
      <c r="I34" s="29"/>
      <c r="J34" s="29"/>
      <c r="K34" s="30"/>
      <c r="L34" s="29"/>
      <c r="M34" s="29"/>
      <c r="N34" s="31"/>
    </row>
    <row r="35" spans="1:14" s="32" customFormat="1" ht="28.5" customHeight="1" x14ac:dyDescent="0.25">
      <c r="A35" s="17">
        <f>+IF(B35="","",COUNTA($B$21:B35))</f>
        <v>15</v>
      </c>
      <c r="B35" s="26" t="s">
        <v>197</v>
      </c>
      <c r="C35" s="27" t="s">
        <v>198</v>
      </c>
      <c r="D35" s="28" t="s">
        <v>199</v>
      </c>
      <c r="E35" s="29">
        <f t="shared" si="0"/>
        <v>13500000</v>
      </c>
      <c r="F35" s="29"/>
      <c r="G35" s="29">
        <v>13500000</v>
      </c>
      <c r="H35" s="29"/>
      <c r="I35" s="29"/>
      <c r="J35" s="29"/>
      <c r="K35" s="30"/>
      <c r="L35" s="29"/>
      <c r="M35" s="29"/>
      <c r="N35" s="31"/>
    </row>
    <row r="36" spans="1:14" s="32" customFormat="1" ht="28.5" customHeight="1" x14ac:dyDescent="0.25">
      <c r="A36" s="17">
        <f>+IF(B36="","",COUNTA($B$21:B36))</f>
        <v>16</v>
      </c>
      <c r="B36" s="26" t="s">
        <v>201</v>
      </c>
      <c r="C36" s="27" t="s">
        <v>202</v>
      </c>
      <c r="D36" s="28" t="s">
        <v>203</v>
      </c>
      <c r="E36" s="29">
        <f t="shared" si="0"/>
        <v>16100000</v>
      </c>
      <c r="F36" s="29"/>
      <c r="G36" s="29"/>
      <c r="H36" s="29">
        <v>16100000</v>
      </c>
      <c r="I36" s="29"/>
      <c r="J36" s="29"/>
      <c r="K36" s="30"/>
      <c r="L36" s="29"/>
      <c r="M36" s="29"/>
      <c r="N36" s="31"/>
    </row>
    <row r="37" spans="1:14" s="32" customFormat="1" ht="28.5" customHeight="1" x14ac:dyDescent="0.25">
      <c r="A37" s="17">
        <f>+IF(B37="","",COUNTA($B$21:B37))</f>
        <v>17</v>
      </c>
      <c r="B37" s="26" t="s">
        <v>204</v>
      </c>
      <c r="C37" s="27" t="s">
        <v>205</v>
      </c>
      <c r="D37" s="28" t="s">
        <v>206</v>
      </c>
      <c r="E37" s="29">
        <f t="shared" si="0"/>
        <v>15300000</v>
      </c>
      <c r="F37" s="29"/>
      <c r="G37" s="29"/>
      <c r="H37" s="29">
        <v>15300000</v>
      </c>
      <c r="I37" s="29"/>
      <c r="J37" s="29"/>
      <c r="K37" s="30"/>
      <c r="L37" s="29"/>
      <c r="M37" s="29"/>
      <c r="N37" s="31"/>
    </row>
    <row r="38" spans="1:14" s="71" customFormat="1" ht="17.25" customHeight="1" x14ac:dyDescent="0.25">
      <c r="A38" s="359" t="s">
        <v>29</v>
      </c>
      <c r="B38" s="359"/>
      <c r="C38" s="17"/>
      <c r="D38" s="17"/>
      <c r="E38" s="33">
        <f>SUM(E21:E37)</f>
        <v>177500000</v>
      </c>
      <c r="F38" s="33"/>
      <c r="G38" s="33">
        <f>SUM(G21:G37)</f>
        <v>146100000</v>
      </c>
      <c r="H38" s="33">
        <f>SUM(H21:H37)</f>
        <v>31400000</v>
      </c>
      <c r="I38" s="33"/>
      <c r="J38" s="33"/>
      <c r="K38" s="33"/>
      <c r="L38" s="33"/>
      <c r="M38" s="33"/>
      <c r="N38" s="33"/>
    </row>
    <row r="39" spans="1:14" x14ac:dyDescent="0.25">
      <c r="A39" s="368" t="str">
        <f>"Số tiền bằng chữ: "&amp;SUBSTITUTE([1]!VND(E38)&amp;" đồng.",",","")</f>
        <v>Số tiền bằng chữ: Một trăm bảy mươi bảy triệu năm trăm ngàn đồng.</v>
      </c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</row>
    <row r="40" spans="1:14" x14ac:dyDescent="0.25">
      <c r="A40" s="5" t="s">
        <v>30</v>
      </c>
      <c r="B40" s="5"/>
      <c r="C40" s="67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x14ac:dyDescent="0.25">
      <c r="A41" s="36" t="s">
        <v>211</v>
      </c>
      <c r="B41" s="32"/>
      <c r="C41" s="32"/>
      <c r="D41" s="32"/>
      <c r="E41" s="32"/>
      <c r="F41" s="32"/>
      <c r="G41" s="32"/>
      <c r="H41" s="32"/>
      <c r="I41" s="32"/>
      <c r="J41" s="66"/>
      <c r="K41" s="66"/>
      <c r="L41" s="32"/>
      <c r="M41" s="32"/>
      <c r="N41" s="32"/>
    </row>
    <row r="42" spans="1:14" x14ac:dyDescent="0.25">
      <c r="A42" s="36"/>
      <c r="B42" s="32"/>
      <c r="C42" s="32"/>
      <c r="D42" s="32"/>
      <c r="E42" s="32"/>
      <c r="F42" s="32"/>
      <c r="G42" s="32"/>
      <c r="H42" s="32"/>
      <c r="I42" s="32"/>
      <c r="J42" s="66"/>
      <c r="K42" s="66" t="s">
        <v>212</v>
      </c>
      <c r="L42" s="32"/>
      <c r="M42" s="32"/>
      <c r="N42" s="32"/>
    </row>
    <row r="43" spans="1:14" x14ac:dyDescent="0.25">
      <c r="A43" s="353" t="s">
        <v>31</v>
      </c>
      <c r="B43" s="353"/>
      <c r="C43" s="353"/>
      <c r="D43" s="4"/>
      <c r="E43" s="67"/>
      <c r="F43" s="67" t="s">
        <v>32</v>
      </c>
      <c r="G43" s="67"/>
      <c r="H43" s="67"/>
      <c r="I43" s="5"/>
      <c r="J43" s="67"/>
      <c r="K43" s="67" t="s">
        <v>33</v>
      </c>
      <c r="L43" s="5"/>
      <c r="M43" s="5"/>
      <c r="N43" s="5"/>
    </row>
    <row r="44" spans="1:14" ht="12.75" customHeight="1" x14ac:dyDescent="0.25">
      <c r="A44" s="367"/>
      <c r="B44" s="367"/>
      <c r="C44" s="367"/>
      <c r="D44" s="40"/>
      <c r="E44" s="66"/>
      <c r="F44" s="66"/>
      <c r="G44" s="66"/>
      <c r="H44" s="66"/>
      <c r="I44" s="41"/>
      <c r="J44" s="42"/>
      <c r="K44" s="42" t="s">
        <v>34</v>
      </c>
      <c r="L44" s="41"/>
      <c r="M44" s="41"/>
      <c r="N44" s="41"/>
    </row>
    <row r="45" spans="1:14" x14ac:dyDescent="0.25">
      <c r="A45" s="66"/>
      <c r="B45" s="66"/>
      <c r="C45" s="66"/>
      <c r="D45" s="43"/>
      <c r="E45" s="66"/>
      <c r="F45" s="66"/>
      <c r="G45" s="66"/>
      <c r="H45" s="66"/>
      <c r="I45" s="66"/>
      <c r="J45" s="66"/>
      <c r="K45" s="66"/>
      <c r="L45" s="66"/>
      <c r="M45" s="66"/>
      <c r="N45" s="66"/>
    </row>
    <row r="46" spans="1:14" x14ac:dyDescent="0.25">
      <c r="A46" s="66"/>
      <c r="B46" s="66"/>
      <c r="C46" s="66"/>
      <c r="D46" s="43"/>
      <c r="E46" s="66"/>
      <c r="F46" s="66"/>
      <c r="G46" s="66"/>
      <c r="H46" s="66"/>
      <c r="I46" s="66"/>
      <c r="J46" s="66"/>
      <c r="K46" s="66"/>
      <c r="L46" s="66"/>
      <c r="M46" s="66"/>
      <c r="N46" s="66"/>
    </row>
    <row r="47" spans="1:14" ht="18.75" customHeight="1" x14ac:dyDescent="0.25">
      <c r="E47" s="3"/>
      <c r="F47" s="3"/>
      <c r="G47" s="3"/>
      <c r="H47" s="3"/>
      <c r="J47" s="3"/>
      <c r="K47" s="3"/>
    </row>
    <row r="48" spans="1:14" x14ac:dyDescent="0.25">
      <c r="C48" s="44"/>
      <c r="D48" s="44"/>
      <c r="E48" s="71"/>
      <c r="F48" s="71"/>
      <c r="G48" s="71"/>
      <c r="H48" s="71"/>
      <c r="J48" s="3"/>
      <c r="K48" s="3"/>
    </row>
    <row r="49" spans="1:14" x14ac:dyDescent="0.25">
      <c r="A49" s="369" t="s">
        <v>35</v>
      </c>
      <c r="B49" s="369"/>
      <c r="C49" s="369"/>
      <c r="D49" s="1"/>
      <c r="E49" s="68"/>
      <c r="F49" s="68" t="s">
        <v>36</v>
      </c>
      <c r="G49" s="68"/>
      <c r="H49" s="68"/>
      <c r="I49" s="1"/>
      <c r="J49" s="68"/>
      <c r="K49" s="68" t="s">
        <v>37</v>
      </c>
      <c r="L49" s="1"/>
      <c r="M49" s="1"/>
      <c r="N49" s="1"/>
    </row>
    <row r="50" spans="1:14" ht="6" customHeight="1" x14ac:dyDescent="0.25"/>
    <row r="51" spans="1:14" x14ac:dyDescent="0.25">
      <c r="A51" s="369" t="s">
        <v>38</v>
      </c>
      <c r="B51" s="369"/>
      <c r="C51" s="369"/>
      <c r="D51" s="369"/>
      <c r="E51" s="369"/>
      <c r="F51" s="369"/>
      <c r="G51" s="369"/>
      <c r="H51" s="369"/>
      <c r="I51" s="369"/>
      <c r="J51" s="369"/>
      <c r="K51" s="369"/>
      <c r="L51" s="369"/>
      <c r="M51" s="369"/>
      <c r="N51" s="369"/>
    </row>
    <row r="52" spans="1:14" ht="15.75" customHeight="1" x14ac:dyDescent="0.25">
      <c r="I52" s="41"/>
      <c r="J52" s="66" t="s">
        <v>53</v>
      </c>
      <c r="K52" s="41"/>
      <c r="L52" s="41"/>
      <c r="M52" s="41"/>
      <c r="N52" s="41"/>
    </row>
    <row r="53" spans="1:14" x14ac:dyDescent="0.25">
      <c r="A53" s="353" t="s">
        <v>39</v>
      </c>
      <c r="B53" s="353"/>
      <c r="C53" s="353"/>
      <c r="D53" s="353"/>
      <c r="E53" s="353"/>
      <c r="I53" s="5"/>
      <c r="J53" s="67" t="s">
        <v>40</v>
      </c>
      <c r="K53" s="5"/>
      <c r="L53" s="5"/>
      <c r="M53" s="5"/>
      <c r="N53" s="5"/>
    </row>
    <row r="54" spans="1:14" x14ac:dyDescent="0.25">
      <c r="A54" s="367" t="s">
        <v>41</v>
      </c>
      <c r="B54" s="367"/>
      <c r="C54" s="367"/>
      <c r="D54" s="367"/>
      <c r="E54" s="367"/>
      <c r="I54" s="41"/>
      <c r="J54" s="66" t="s">
        <v>42</v>
      </c>
      <c r="K54" s="41"/>
      <c r="L54" s="41"/>
      <c r="M54" s="41"/>
      <c r="N54" s="41"/>
    </row>
    <row r="55" spans="1:14" ht="15" customHeight="1" x14ac:dyDescent="0.25"/>
  </sheetData>
  <mergeCells count="36">
    <mergeCell ref="A53:E53"/>
    <mergeCell ref="A54:E54"/>
    <mergeCell ref="A38:B38"/>
    <mergeCell ref="A39:N39"/>
    <mergeCell ref="A43:C43"/>
    <mergeCell ref="A44:C44"/>
    <mergeCell ref="A49:C49"/>
    <mergeCell ref="A51:N51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A8:N8"/>
    <mergeCell ref="I1:N1"/>
    <mergeCell ref="I2:N3"/>
    <mergeCell ref="A4:N4"/>
    <mergeCell ref="A5:N5"/>
    <mergeCell ref="A7:N7"/>
  </mergeCells>
  <printOptions horizontalCentered="1"/>
  <pageMargins left="0" right="0" top="0.19685039370078741" bottom="0.19685039370078741" header="0.31496062992125984" footer="0.31496062992125984"/>
  <pageSetup paperSize="9" scale="93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1B446-635B-4E27-B9D6-7F8BD26A1B88}">
  <dimension ref="A1:N52"/>
  <sheetViews>
    <sheetView topLeftCell="A17" workbookViewId="0">
      <selection activeCell="G50" sqref="G50:M50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7" style="2" customWidth="1"/>
    <col min="5" max="5" width="15.5703125" style="2" customWidth="1"/>
    <col min="6" max="6" width="7.28515625" style="2" customWidth="1"/>
    <col min="7" max="7" width="20" style="2" customWidth="1"/>
    <col min="8" max="8" width="6.140625" style="2" customWidth="1"/>
    <col min="9" max="9" width="7.5703125" style="2" customWidth="1"/>
    <col min="10" max="10" width="6.5703125" style="2" customWidth="1"/>
    <col min="11" max="11" width="6.7109375" style="2" customWidth="1"/>
    <col min="12" max="12" width="5.7109375" style="2" customWidth="1"/>
    <col min="13" max="13" width="4.5703125" style="2" customWidth="1"/>
    <col min="14" max="51" width="9.140625" style="2"/>
    <col min="52" max="52" width="3.5703125" style="2" customWidth="1"/>
    <col min="53" max="53" width="23.85546875" style="2" customWidth="1"/>
    <col min="54" max="54" width="18" style="2" customWidth="1"/>
    <col min="55" max="55" width="17.85546875" style="2" customWidth="1"/>
    <col min="56" max="56" width="14.140625" style="2" customWidth="1"/>
    <col min="57" max="57" width="7" style="2" customWidth="1"/>
    <col min="58" max="58" width="20.140625" style="2" customWidth="1"/>
    <col min="59" max="59" width="6.140625" style="2" customWidth="1"/>
    <col min="60" max="60" width="7.5703125" style="2" customWidth="1"/>
    <col min="61" max="61" width="7" style="2" customWidth="1"/>
    <col min="62" max="62" width="6.7109375" style="2" customWidth="1"/>
    <col min="63" max="63" width="5.7109375" style="2" customWidth="1"/>
    <col min="64" max="64" width="4.5703125" style="2" customWidth="1"/>
    <col min="65" max="65" width="12.85546875" style="2" bestFit="1" customWidth="1"/>
    <col min="66" max="307" width="9.140625" style="2"/>
    <col min="308" max="308" width="3.5703125" style="2" customWidth="1"/>
    <col min="309" max="309" width="23.85546875" style="2" customWidth="1"/>
    <col min="310" max="310" width="18" style="2" customWidth="1"/>
    <col min="311" max="311" width="17.85546875" style="2" customWidth="1"/>
    <col min="312" max="312" width="14.140625" style="2" customWidth="1"/>
    <col min="313" max="313" width="7" style="2" customWidth="1"/>
    <col min="314" max="314" width="20.140625" style="2" customWidth="1"/>
    <col min="315" max="315" width="6.140625" style="2" customWidth="1"/>
    <col min="316" max="316" width="7.5703125" style="2" customWidth="1"/>
    <col min="317" max="317" width="7" style="2" customWidth="1"/>
    <col min="318" max="318" width="6.7109375" style="2" customWidth="1"/>
    <col min="319" max="319" width="5.7109375" style="2" customWidth="1"/>
    <col min="320" max="320" width="4.5703125" style="2" customWidth="1"/>
    <col min="321" max="321" width="12.85546875" style="2" bestFit="1" customWidth="1"/>
    <col min="322" max="563" width="9.140625" style="2"/>
    <col min="564" max="564" width="3.5703125" style="2" customWidth="1"/>
    <col min="565" max="565" width="23.85546875" style="2" customWidth="1"/>
    <col min="566" max="566" width="18" style="2" customWidth="1"/>
    <col min="567" max="567" width="17.85546875" style="2" customWidth="1"/>
    <col min="568" max="568" width="14.140625" style="2" customWidth="1"/>
    <col min="569" max="569" width="7" style="2" customWidth="1"/>
    <col min="570" max="570" width="20.140625" style="2" customWidth="1"/>
    <col min="571" max="571" width="6.140625" style="2" customWidth="1"/>
    <col min="572" max="572" width="7.5703125" style="2" customWidth="1"/>
    <col min="573" max="573" width="7" style="2" customWidth="1"/>
    <col min="574" max="574" width="6.7109375" style="2" customWidth="1"/>
    <col min="575" max="575" width="5.7109375" style="2" customWidth="1"/>
    <col min="576" max="576" width="4.5703125" style="2" customWidth="1"/>
    <col min="577" max="577" width="12.85546875" style="2" bestFit="1" customWidth="1"/>
    <col min="578" max="819" width="9.140625" style="2"/>
    <col min="820" max="820" width="3.5703125" style="2" customWidth="1"/>
    <col min="821" max="821" width="23.85546875" style="2" customWidth="1"/>
    <col min="822" max="822" width="18" style="2" customWidth="1"/>
    <col min="823" max="823" width="17.85546875" style="2" customWidth="1"/>
    <col min="824" max="824" width="14.140625" style="2" customWidth="1"/>
    <col min="825" max="825" width="7" style="2" customWidth="1"/>
    <col min="826" max="826" width="20.140625" style="2" customWidth="1"/>
    <col min="827" max="827" width="6.140625" style="2" customWidth="1"/>
    <col min="828" max="828" width="7.5703125" style="2" customWidth="1"/>
    <col min="829" max="829" width="7" style="2" customWidth="1"/>
    <col min="830" max="830" width="6.7109375" style="2" customWidth="1"/>
    <col min="831" max="831" width="5.7109375" style="2" customWidth="1"/>
    <col min="832" max="832" width="4.5703125" style="2" customWidth="1"/>
    <col min="833" max="833" width="12.85546875" style="2" bestFit="1" customWidth="1"/>
    <col min="834" max="1075" width="9.140625" style="2"/>
    <col min="1076" max="1076" width="3.5703125" style="2" customWidth="1"/>
    <col min="1077" max="1077" width="23.85546875" style="2" customWidth="1"/>
    <col min="1078" max="1078" width="18" style="2" customWidth="1"/>
    <col min="1079" max="1079" width="17.85546875" style="2" customWidth="1"/>
    <col min="1080" max="1080" width="14.140625" style="2" customWidth="1"/>
    <col min="1081" max="1081" width="7" style="2" customWidth="1"/>
    <col min="1082" max="1082" width="20.140625" style="2" customWidth="1"/>
    <col min="1083" max="1083" width="6.140625" style="2" customWidth="1"/>
    <col min="1084" max="1084" width="7.5703125" style="2" customWidth="1"/>
    <col min="1085" max="1085" width="7" style="2" customWidth="1"/>
    <col min="1086" max="1086" width="6.7109375" style="2" customWidth="1"/>
    <col min="1087" max="1087" width="5.7109375" style="2" customWidth="1"/>
    <col min="1088" max="1088" width="4.5703125" style="2" customWidth="1"/>
    <col min="1089" max="1089" width="12.85546875" style="2" bestFit="1" customWidth="1"/>
    <col min="1090" max="1331" width="9.140625" style="2"/>
    <col min="1332" max="1332" width="3.5703125" style="2" customWidth="1"/>
    <col min="1333" max="1333" width="23.85546875" style="2" customWidth="1"/>
    <col min="1334" max="1334" width="18" style="2" customWidth="1"/>
    <col min="1335" max="1335" width="17.85546875" style="2" customWidth="1"/>
    <col min="1336" max="1336" width="14.140625" style="2" customWidth="1"/>
    <col min="1337" max="1337" width="7" style="2" customWidth="1"/>
    <col min="1338" max="1338" width="20.140625" style="2" customWidth="1"/>
    <col min="1339" max="1339" width="6.140625" style="2" customWidth="1"/>
    <col min="1340" max="1340" width="7.5703125" style="2" customWidth="1"/>
    <col min="1341" max="1341" width="7" style="2" customWidth="1"/>
    <col min="1342" max="1342" width="6.7109375" style="2" customWidth="1"/>
    <col min="1343" max="1343" width="5.7109375" style="2" customWidth="1"/>
    <col min="1344" max="1344" width="4.5703125" style="2" customWidth="1"/>
    <col min="1345" max="1345" width="12.85546875" style="2" bestFit="1" customWidth="1"/>
    <col min="1346" max="1587" width="9.140625" style="2"/>
    <col min="1588" max="1588" width="3.5703125" style="2" customWidth="1"/>
    <col min="1589" max="1589" width="23.85546875" style="2" customWidth="1"/>
    <col min="1590" max="1590" width="18" style="2" customWidth="1"/>
    <col min="1591" max="1591" width="17.85546875" style="2" customWidth="1"/>
    <col min="1592" max="1592" width="14.140625" style="2" customWidth="1"/>
    <col min="1593" max="1593" width="7" style="2" customWidth="1"/>
    <col min="1594" max="1594" width="20.140625" style="2" customWidth="1"/>
    <col min="1595" max="1595" width="6.140625" style="2" customWidth="1"/>
    <col min="1596" max="1596" width="7.5703125" style="2" customWidth="1"/>
    <col min="1597" max="1597" width="7" style="2" customWidth="1"/>
    <col min="1598" max="1598" width="6.7109375" style="2" customWidth="1"/>
    <col min="1599" max="1599" width="5.7109375" style="2" customWidth="1"/>
    <col min="1600" max="1600" width="4.5703125" style="2" customWidth="1"/>
    <col min="1601" max="1601" width="12.85546875" style="2" bestFit="1" customWidth="1"/>
    <col min="1602" max="1843" width="9.140625" style="2"/>
    <col min="1844" max="1844" width="3.5703125" style="2" customWidth="1"/>
    <col min="1845" max="1845" width="23.85546875" style="2" customWidth="1"/>
    <col min="1846" max="1846" width="18" style="2" customWidth="1"/>
    <col min="1847" max="1847" width="17.85546875" style="2" customWidth="1"/>
    <col min="1848" max="1848" width="14.140625" style="2" customWidth="1"/>
    <col min="1849" max="1849" width="7" style="2" customWidth="1"/>
    <col min="1850" max="1850" width="20.140625" style="2" customWidth="1"/>
    <col min="1851" max="1851" width="6.140625" style="2" customWidth="1"/>
    <col min="1852" max="1852" width="7.5703125" style="2" customWidth="1"/>
    <col min="1853" max="1853" width="7" style="2" customWidth="1"/>
    <col min="1854" max="1854" width="6.7109375" style="2" customWidth="1"/>
    <col min="1855" max="1855" width="5.7109375" style="2" customWidth="1"/>
    <col min="1856" max="1856" width="4.5703125" style="2" customWidth="1"/>
    <col min="1857" max="1857" width="12.85546875" style="2" bestFit="1" customWidth="1"/>
    <col min="1858" max="2099" width="9.140625" style="2"/>
    <col min="2100" max="2100" width="3.5703125" style="2" customWidth="1"/>
    <col min="2101" max="2101" width="23.85546875" style="2" customWidth="1"/>
    <col min="2102" max="2102" width="18" style="2" customWidth="1"/>
    <col min="2103" max="2103" width="17.85546875" style="2" customWidth="1"/>
    <col min="2104" max="2104" width="14.140625" style="2" customWidth="1"/>
    <col min="2105" max="2105" width="7" style="2" customWidth="1"/>
    <col min="2106" max="2106" width="20.140625" style="2" customWidth="1"/>
    <col min="2107" max="2107" width="6.140625" style="2" customWidth="1"/>
    <col min="2108" max="2108" width="7.5703125" style="2" customWidth="1"/>
    <col min="2109" max="2109" width="7" style="2" customWidth="1"/>
    <col min="2110" max="2110" width="6.7109375" style="2" customWidth="1"/>
    <col min="2111" max="2111" width="5.7109375" style="2" customWidth="1"/>
    <col min="2112" max="2112" width="4.5703125" style="2" customWidth="1"/>
    <col min="2113" max="2113" width="12.85546875" style="2" bestFit="1" customWidth="1"/>
    <col min="2114" max="2355" width="9.140625" style="2"/>
    <col min="2356" max="2356" width="3.5703125" style="2" customWidth="1"/>
    <col min="2357" max="2357" width="23.85546875" style="2" customWidth="1"/>
    <col min="2358" max="2358" width="18" style="2" customWidth="1"/>
    <col min="2359" max="2359" width="17.85546875" style="2" customWidth="1"/>
    <col min="2360" max="2360" width="14.140625" style="2" customWidth="1"/>
    <col min="2361" max="2361" width="7" style="2" customWidth="1"/>
    <col min="2362" max="2362" width="20.140625" style="2" customWidth="1"/>
    <col min="2363" max="2363" width="6.140625" style="2" customWidth="1"/>
    <col min="2364" max="2364" width="7.5703125" style="2" customWidth="1"/>
    <col min="2365" max="2365" width="7" style="2" customWidth="1"/>
    <col min="2366" max="2366" width="6.7109375" style="2" customWidth="1"/>
    <col min="2367" max="2367" width="5.7109375" style="2" customWidth="1"/>
    <col min="2368" max="2368" width="4.5703125" style="2" customWidth="1"/>
    <col min="2369" max="2369" width="12.85546875" style="2" bestFit="1" customWidth="1"/>
    <col min="2370" max="2611" width="9.140625" style="2"/>
    <col min="2612" max="2612" width="3.5703125" style="2" customWidth="1"/>
    <col min="2613" max="2613" width="23.85546875" style="2" customWidth="1"/>
    <col min="2614" max="2614" width="18" style="2" customWidth="1"/>
    <col min="2615" max="2615" width="17.85546875" style="2" customWidth="1"/>
    <col min="2616" max="2616" width="14.140625" style="2" customWidth="1"/>
    <col min="2617" max="2617" width="7" style="2" customWidth="1"/>
    <col min="2618" max="2618" width="20.140625" style="2" customWidth="1"/>
    <col min="2619" max="2619" width="6.140625" style="2" customWidth="1"/>
    <col min="2620" max="2620" width="7.5703125" style="2" customWidth="1"/>
    <col min="2621" max="2621" width="7" style="2" customWidth="1"/>
    <col min="2622" max="2622" width="6.7109375" style="2" customWidth="1"/>
    <col min="2623" max="2623" width="5.7109375" style="2" customWidth="1"/>
    <col min="2624" max="2624" width="4.5703125" style="2" customWidth="1"/>
    <col min="2625" max="2625" width="12.85546875" style="2" bestFit="1" customWidth="1"/>
    <col min="2626" max="2867" width="9.140625" style="2"/>
    <col min="2868" max="2868" width="3.5703125" style="2" customWidth="1"/>
    <col min="2869" max="2869" width="23.85546875" style="2" customWidth="1"/>
    <col min="2870" max="2870" width="18" style="2" customWidth="1"/>
    <col min="2871" max="2871" width="17.85546875" style="2" customWidth="1"/>
    <col min="2872" max="2872" width="14.140625" style="2" customWidth="1"/>
    <col min="2873" max="2873" width="7" style="2" customWidth="1"/>
    <col min="2874" max="2874" width="20.140625" style="2" customWidth="1"/>
    <col min="2875" max="2875" width="6.140625" style="2" customWidth="1"/>
    <col min="2876" max="2876" width="7.5703125" style="2" customWidth="1"/>
    <col min="2877" max="2877" width="7" style="2" customWidth="1"/>
    <col min="2878" max="2878" width="6.7109375" style="2" customWidth="1"/>
    <col min="2879" max="2879" width="5.7109375" style="2" customWidth="1"/>
    <col min="2880" max="2880" width="4.5703125" style="2" customWidth="1"/>
    <col min="2881" max="2881" width="12.85546875" style="2" bestFit="1" customWidth="1"/>
    <col min="2882" max="3123" width="9.140625" style="2"/>
    <col min="3124" max="3124" width="3.5703125" style="2" customWidth="1"/>
    <col min="3125" max="3125" width="23.85546875" style="2" customWidth="1"/>
    <col min="3126" max="3126" width="18" style="2" customWidth="1"/>
    <col min="3127" max="3127" width="17.85546875" style="2" customWidth="1"/>
    <col min="3128" max="3128" width="14.140625" style="2" customWidth="1"/>
    <col min="3129" max="3129" width="7" style="2" customWidth="1"/>
    <col min="3130" max="3130" width="20.140625" style="2" customWidth="1"/>
    <col min="3131" max="3131" width="6.140625" style="2" customWidth="1"/>
    <col min="3132" max="3132" width="7.5703125" style="2" customWidth="1"/>
    <col min="3133" max="3133" width="7" style="2" customWidth="1"/>
    <col min="3134" max="3134" width="6.7109375" style="2" customWidth="1"/>
    <col min="3135" max="3135" width="5.7109375" style="2" customWidth="1"/>
    <col min="3136" max="3136" width="4.5703125" style="2" customWidth="1"/>
    <col min="3137" max="3137" width="12.85546875" style="2" bestFit="1" customWidth="1"/>
    <col min="3138" max="3379" width="9.140625" style="2"/>
    <col min="3380" max="3380" width="3.5703125" style="2" customWidth="1"/>
    <col min="3381" max="3381" width="23.85546875" style="2" customWidth="1"/>
    <col min="3382" max="3382" width="18" style="2" customWidth="1"/>
    <col min="3383" max="3383" width="17.85546875" style="2" customWidth="1"/>
    <col min="3384" max="3384" width="14.140625" style="2" customWidth="1"/>
    <col min="3385" max="3385" width="7" style="2" customWidth="1"/>
    <col min="3386" max="3386" width="20.140625" style="2" customWidth="1"/>
    <col min="3387" max="3387" width="6.140625" style="2" customWidth="1"/>
    <col min="3388" max="3388" width="7.5703125" style="2" customWidth="1"/>
    <col min="3389" max="3389" width="7" style="2" customWidth="1"/>
    <col min="3390" max="3390" width="6.7109375" style="2" customWidth="1"/>
    <col min="3391" max="3391" width="5.7109375" style="2" customWidth="1"/>
    <col min="3392" max="3392" width="4.5703125" style="2" customWidth="1"/>
    <col min="3393" max="3393" width="12.85546875" style="2" bestFit="1" customWidth="1"/>
    <col min="3394" max="3635" width="9.140625" style="2"/>
    <col min="3636" max="3636" width="3.5703125" style="2" customWidth="1"/>
    <col min="3637" max="3637" width="23.85546875" style="2" customWidth="1"/>
    <col min="3638" max="3638" width="18" style="2" customWidth="1"/>
    <col min="3639" max="3639" width="17.85546875" style="2" customWidth="1"/>
    <col min="3640" max="3640" width="14.140625" style="2" customWidth="1"/>
    <col min="3641" max="3641" width="7" style="2" customWidth="1"/>
    <col min="3642" max="3642" width="20.140625" style="2" customWidth="1"/>
    <col min="3643" max="3643" width="6.140625" style="2" customWidth="1"/>
    <col min="3644" max="3644" width="7.5703125" style="2" customWidth="1"/>
    <col min="3645" max="3645" width="7" style="2" customWidth="1"/>
    <col min="3646" max="3646" width="6.7109375" style="2" customWidth="1"/>
    <col min="3647" max="3647" width="5.7109375" style="2" customWidth="1"/>
    <col min="3648" max="3648" width="4.5703125" style="2" customWidth="1"/>
    <col min="3649" max="3649" width="12.85546875" style="2" bestFit="1" customWidth="1"/>
    <col min="3650" max="3891" width="9.140625" style="2"/>
    <col min="3892" max="3892" width="3.5703125" style="2" customWidth="1"/>
    <col min="3893" max="3893" width="23.85546875" style="2" customWidth="1"/>
    <col min="3894" max="3894" width="18" style="2" customWidth="1"/>
    <col min="3895" max="3895" width="17.85546875" style="2" customWidth="1"/>
    <col min="3896" max="3896" width="14.140625" style="2" customWidth="1"/>
    <col min="3897" max="3897" width="7" style="2" customWidth="1"/>
    <col min="3898" max="3898" width="20.140625" style="2" customWidth="1"/>
    <col min="3899" max="3899" width="6.140625" style="2" customWidth="1"/>
    <col min="3900" max="3900" width="7.5703125" style="2" customWidth="1"/>
    <col min="3901" max="3901" width="7" style="2" customWidth="1"/>
    <col min="3902" max="3902" width="6.7109375" style="2" customWidth="1"/>
    <col min="3903" max="3903" width="5.7109375" style="2" customWidth="1"/>
    <col min="3904" max="3904" width="4.5703125" style="2" customWidth="1"/>
    <col min="3905" max="3905" width="12.85546875" style="2" bestFit="1" customWidth="1"/>
    <col min="3906" max="4147" width="9.140625" style="2"/>
    <col min="4148" max="4148" width="3.5703125" style="2" customWidth="1"/>
    <col min="4149" max="4149" width="23.85546875" style="2" customWidth="1"/>
    <col min="4150" max="4150" width="18" style="2" customWidth="1"/>
    <col min="4151" max="4151" width="17.85546875" style="2" customWidth="1"/>
    <col min="4152" max="4152" width="14.140625" style="2" customWidth="1"/>
    <col min="4153" max="4153" width="7" style="2" customWidth="1"/>
    <col min="4154" max="4154" width="20.140625" style="2" customWidth="1"/>
    <col min="4155" max="4155" width="6.140625" style="2" customWidth="1"/>
    <col min="4156" max="4156" width="7.5703125" style="2" customWidth="1"/>
    <col min="4157" max="4157" width="7" style="2" customWidth="1"/>
    <col min="4158" max="4158" width="6.7109375" style="2" customWidth="1"/>
    <col min="4159" max="4159" width="5.7109375" style="2" customWidth="1"/>
    <col min="4160" max="4160" width="4.5703125" style="2" customWidth="1"/>
    <col min="4161" max="4161" width="12.85546875" style="2" bestFit="1" customWidth="1"/>
    <col min="4162" max="4403" width="9.140625" style="2"/>
    <col min="4404" max="4404" width="3.5703125" style="2" customWidth="1"/>
    <col min="4405" max="4405" width="23.85546875" style="2" customWidth="1"/>
    <col min="4406" max="4406" width="18" style="2" customWidth="1"/>
    <col min="4407" max="4407" width="17.85546875" style="2" customWidth="1"/>
    <col min="4408" max="4408" width="14.140625" style="2" customWidth="1"/>
    <col min="4409" max="4409" width="7" style="2" customWidth="1"/>
    <col min="4410" max="4410" width="20.140625" style="2" customWidth="1"/>
    <col min="4411" max="4411" width="6.140625" style="2" customWidth="1"/>
    <col min="4412" max="4412" width="7.5703125" style="2" customWidth="1"/>
    <col min="4413" max="4413" width="7" style="2" customWidth="1"/>
    <col min="4414" max="4414" width="6.7109375" style="2" customWidth="1"/>
    <col min="4415" max="4415" width="5.7109375" style="2" customWidth="1"/>
    <col min="4416" max="4416" width="4.5703125" style="2" customWidth="1"/>
    <col min="4417" max="4417" width="12.85546875" style="2" bestFit="1" customWidth="1"/>
    <col min="4418" max="4659" width="9.140625" style="2"/>
    <col min="4660" max="4660" width="3.5703125" style="2" customWidth="1"/>
    <col min="4661" max="4661" width="23.85546875" style="2" customWidth="1"/>
    <col min="4662" max="4662" width="18" style="2" customWidth="1"/>
    <col min="4663" max="4663" width="17.85546875" style="2" customWidth="1"/>
    <col min="4664" max="4664" width="14.140625" style="2" customWidth="1"/>
    <col min="4665" max="4665" width="7" style="2" customWidth="1"/>
    <col min="4666" max="4666" width="20.140625" style="2" customWidth="1"/>
    <col min="4667" max="4667" width="6.140625" style="2" customWidth="1"/>
    <col min="4668" max="4668" width="7.5703125" style="2" customWidth="1"/>
    <col min="4669" max="4669" width="7" style="2" customWidth="1"/>
    <col min="4670" max="4670" width="6.7109375" style="2" customWidth="1"/>
    <col min="4671" max="4671" width="5.7109375" style="2" customWidth="1"/>
    <col min="4672" max="4672" width="4.5703125" style="2" customWidth="1"/>
    <col min="4673" max="4673" width="12.85546875" style="2" bestFit="1" customWidth="1"/>
    <col min="4674" max="4915" width="9.140625" style="2"/>
    <col min="4916" max="4916" width="3.5703125" style="2" customWidth="1"/>
    <col min="4917" max="4917" width="23.85546875" style="2" customWidth="1"/>
    <col min="4918" max="4918" width="18" style="2" customWidth="1"/>
    <col min="4919" max="4919" width="17.85546875" style="2" customWidth="1"/>
    <col min="4920" max="4920" width="14.140625" style="2" customWidth="1"/>
    <col min="4921" max="4921" width="7" style="2" customWidth="1"/>
    <col min="4922" max="4922" width="20.140625" style="2" customWidth="1"/>
    <col min="4923" max="4923" width="6.140625" style="2" customWidth="1"/>
    <col min="4924" max="4924" width="7.5703125" style="2" customWidth="1"/>
    <col min="4925" max="4925" width="7" style="2" customWidth="1"/>
    <col min="4926" max="4926" width="6.7109375" style="2" customWidth="1"/>
    <col min="4927" max="4927" width="5.7109375" style="2" customWidth="1"/>
    <col min="4928" max="4928" width="4.5703125" style="2" customWidth="1"/>
    <col min="4929" max="4929" width="12.85546875" style="2" bestFit="1" customWidth="1"/>
    <col min="4930" max="5171" width="9.140625" style="2"/>
    <col min="5172" max="5172" width="3.5703125" style="2" customWidth="1"/>
    <col min="5173" max="5173" width="23.85546875" style="2" customWidth="1"/>
    <col min="5174" max="5174" width="18" style="2" customWidth="1"/>
    <col min="5175" max="5175" width="17.85546875" style="2" customWidth="1"/>
    <col min="5176" max="5176" width="14.140625" style="2" customWidth="1"/>
    <col min="5177" max="5177" width="7" style="2" customWidth="1"/>
    <col min="5178" max="5178" width="20.140625" style="2" customWidth="1"/>
    <col min="5179" max="5179" width="6.140625" style="2" customWidth="1"/>
    <col min="5180" max="5180" width="7.5703125" style="2" customWidth="1"/>
    <col min="5181" max="5181" width="7" style="2" customWidth="1"/>
    <col min="5182" max="5182" width="6.7109375" style="2" customWidth="1"/>
    <col min="5183" max="5183" width="5.7109375" style="2" customWidth="1"/>
    <col min="5184" max="5184" width="4.5703125" style="2" customWidth="1"/>
    <col min="5185" max="5185" width="12.85546875" style="2" bestFit="1" customWidth="1"/>
    <col min="5186" max="5427" width="9.140625" style="2"/>
    <col min="5428" max="5428" width="3.5703125" style="2" customWidth="1"/>
    <col min="5429" max="5429" width="23.85546875" style="2" customWidth="1"/>
    <col min="5430" max="5430" width="18" style="2" customWidth="1"/>
    <col min="5431" max="5431" width="17.85546875" style="2" customWidth="1"/>
    <col min="5432" max="5432" width="14.140625" style="2" customWidth="1"/>
    <col min="5433" max="5433" width="7" style="2" customWidth="1"/>
    <col min="5434" max="5434" width="20.140625" style="2" customWidth="1"/>
    <col min="5435" max="5435" width="6.140625" style="2" customWidth="1"/>
    <col min="5436" max="5436" width="7.5703125" style="2" customWidth="1"/>
    <col min="5437" max="5437" width="7" style="2" customWidth="1"/>
    <col min="5438" max="5438" width="6.7109375" style="2" customWidth="1"/>
    <col min="5439" max="5439" width="5.7109375" style="2" customWidth="1"/>
    <col min="5440" max="5440" width="4.5703125" style="2" customWidth="1"/>
    <col min="5441" max="5441" width="12.85546875" style="2" bestFit="1" customWidth="1"/>
    <col min="5442" max="5683" width="9.140625" style="2"/>
    <col min="5684" max="5684" width="3.5703125" style="2" customWidth="1"/>
    <col min="5685" max="5685" width="23.85546875" style="2" customWidth="1"/>
    <col min="5686" max="5686" width="18" style="2" customWidth="1"/>
    <col min="5687" max="5687" width="17.85546875" style="2" customWidth="1"/>
    <col min="5688" max="5688" width="14.140625" style="2" customWidth="1"/>
    <col min="5689" max="5689" width="7" style="2" customWidth="1"/>
    <col min="5690" max="5690" width="20.140625" style="2" customWidth="1"/>
    <col min="5691" max="5691" width="6.140625" style="2" customWidth="1"/>
    <col min="5692" max="5692" width="7.5703125" style="2" customWidth="1"/>
    <col min="5693" max="5693" width="7" style="2" customWidth="1"/>
    <col min="5694" max="5694" width="6.7109375" style="2" customWidth="1"/>
    <col min="5695" max="5695" width="5.7109375" style="2" customWidth="1"/>
    <col min="5696" max="5696" width="4.5703125" style="2" customWidth="1"/>
    <col min="5697" max="5697" width="12.85546875" style="2" bestFit="1" customWidth="1"/>
    <col min="5698" max="5939" width="9.140625" style="2"/>
    <col min="5940" max="5940" width="3.5703125" style="2" customWidth="1"/>
    <col min="5941" max="5941" width="23.85546875" style="2" customWidth="1"/>
    <col min="5942" max="5942" width="18" style="2" customWidth="1"/>
    <col min="5943" max="5943" width="17.85546875" style="2" customWidth="1"/>
    <col min="5944" max="5944" width="14.140625" style="2" customWidth="1"/>
    <col min="5945" max="5945" width="7" style="2" customWidth="1"/>
    <col min="5946" max="5946" width="20.140625" style="2" customWidth="1"/>
    <col min="5947" max="5947" width="6.140625" style="2" customWidth="1"/>
    <col min="5948" max="5948" width="7.5703125" style="2" customWidth="1"/>
    <col min="5949" max="5949" width="7" style="2" customWidth="1"/>
    <col min="5950" max="5950" width="6.7109375" style="2" customWidth="1"/>
    <col min="5951" max="5951" width="5.7109375" style="2" customWidth="1"/>
    <col min="5952" max="5952" width="4.5703125" style="2" customWidth="1"/>
    <col min="5953" max="5953" width="12.85546875" style="2" bestFit="1" customWidth="1"/>
    <col min="5954" max="6195" width="9.140625" style="2"/>
    <col min="6196" max="6196" width="3.5703125" style="2" customWidth="1"/>
    <col min="6197" max="6197" width="23.85546875" style="2" customWidth="1"/>
    <col min="6198" max="6198" width="18" style="2" customWidth="1"/>
    <col min="6199" max="6199" width="17.85546875" style="2" customWidth="1"/>
    <col min="6200" max="6200" width="14.140625" style="2" customWidth="1"/>
    <col min="6201" max="6201" width="7" style="2" customWidth="1"/>
    <col min="6202" max="6202" width="20.140625" style="2" customWidth="1"/>
    <col min="6203" max="6203" width="6.140625" style="2" customWidth="1"/>
    <col min="6204" max="6204" width="7.5703125" style="2" customWidth="1"/>
    <col min="6205" max="6205" width="7" style="2" customWidth="1"/>
    <col min="6206" max="6206" width="6.7109375" style="2" customWidth="1"/>
    <col min="6207" max="6207" width="5.7109375" style="2" customWidth="1"/>
    <col min="6208" max="6208" width="4.5703125" style="2" customWidth="1"/>
    <col min="6209" max="6209" width="12.85546875" style="2" bestFit="1" customWidth="1"/>
    <col min="6210" max="6451" width="9.140625" style="2"/>
    <col min="6452" max="6452" width="3.5703125" style="2" customWidth="1"/>
    <col min="6453" max="6453" width="23.85546875" style="2" customWidth="1"/>
    <col min="6454" max="6454" width="18" style="2" customWidth="1"/>
    <col min="6455" max="6455" width="17.85546875" style="2" customWidth="1"/>
    <col min="6456" max="6456" width="14.140625" style="2" customWidth="1"/>
    <col min="6457" max="6457" width="7" style="2" customWidth="1"/>
    <col min="6458" max="6458" width="20.140625" style="2" customWidth="1"/>
    <col min="6459" max="6459" width="6.140625" style="2" customWidth="1"/>
    <col min="6460" max="6460" width="7.5703125" style="2" customWidth="1"/>
    <col min="6461" max="6461" width="7" style="2" customWidth="1"/>
    <col min="6462" max="6462" width="6.7109375" style="2" customWidth="1"/>
    <col min="6463" max="6463" width="5.7109375" style="2" customWidth="1"/>
    <col min="6464" max="6464" width="4.5703125" style="2" customWidth="1"/>
    <col min="6465" max="6465" width="12.85546875" style="2" bestFit="1" customWidth="1"/>
    <col min="6466" max="6707" width="9.140625" style="2"/>
    <col min="6708" max="6708" width="3.5703125" style="2" customWidth="1"/>
    <col min="6709" max="6709" width="23.85546875" style="2" customWidth="1"/>
    <col min="6710" max="6710" width="18" style="2" customWidth="1"/>
    <col min="6711" max="6711" width="17.85546875" style="2" customWidth="1"/>
    <col min="6712" max="6712" width="14.140625" style="2" customWidth="1"/>
    <col min="6713" max="6713" width="7" style="2" customWidth="1"/>
    <col min="6714" max="6714" width="20.140625" style="2" customWidth="1"/>
    <col min="6715" max="6715" width="6.140625" style="2" customWidth="1"/>
    <col min="6716" max="6716" width="7.5703125" style="2" customWidth="1"/>
    <col min="6717" max="6717" width="7" style="2" customWidth="1"/>
    <col min="6718" max="6718" width="6.7109375" style="2" customWidth="1"/>
    <col min="6719" max="6719" width="5.7109375" style="2" customWidth="1"/>
    <col min="6720" max="6720" width="4.5703125" style="2" customWidth="1"/>
    <col min="6721" max="6721" width="12.85546875" style="2" bestFit="1" customWidth="1"/>
    <col min="6722" max="6963" width="9.140625" style="2"/>
    <col min="6964" max="6964" width="3.5703125" style="2" customWidth="1"/>
    <col min="6965" max="6965" width="23.85546875" style="2" customWidth="1"/>
    <col min="6966" max="6966" width="18" style="2" customWidth="1"/>
    <col min="6967" max="6967" width="17.85546875" style="2" customWidth="1"/>
    <col min="6968" max="6968" width="14.140625" style="2" customWidth="1"/>
    <col min="6969" max="6969" width="7" style="2" customWidth="1"/>
    <col min="6970" max="6970" width="20.140625" style="2" customWidth="1"/>
    <col min="6971" max="6971" width="6.140625" style="2" customWidth="1"/>
    <col min="6972" max="6972" width="7.5703125" style="2" customWidth="1"/>
    <col min="6973" max="6973" width="7" style="2" customWidth="1"/>
    <col min="6974" max="6974" width="6.7109375" style="2" customWidth="1"/>
    <col min="6975" max="6975" width="5.7109375" style="2" customWidth="1"/>
    <col min="6976" max="6976" width="4.5703125" style="2" customWidth="1"/>
    <col min="6977" max="6977" width="12.85546875" style="2" bestFit="1" customWidth="1"/>
    <col min="6978" max="7219" width="9.140625" style="2"/>
    <col min="7220" max="7220" width="3.5703125" style="2" customWidth="1"/>
    <col min="7221" max="7221" width="23.85546875" style="2" customWidth="1"/>
    <col min="7222" max="7222" width="18" style="2" customWidth="1"/>
    <col min="7223" max="7223" width="17.85546875" style="2" customWidth="1"/>
    <col min="7224" max="7224" width="14.140625" style="2" customWidth="1"/>
    <col min="7225" max="7225" width="7" style="2" customWidth="1"/>
    <col min="7226" max="7226" width="20.140625" style="2" customWidth="1"/>
    <col min="7227" max="7227" width="6.140625" style="2" customWidth="1"/>
    <col min="7228" max="7228" width="7.5703125" style="2" customWidth="1"/>
    <col min="7229" max="7229" width="7" style="2" customWidth="1"/>
    <col min="7230" max="7230" width="6.7109375" style="2" customWidth="1"/>
    <col min="7231" max="7231" width="5.7109375" style="2" customWidth="1"/>
    <col min="7232" max="7232" width="4.5703125" style="2" customWidth="1"/>
    <col min="7233" max="7233" width="12.85546875" style="2" bestFit="1" customWidth="1"/>
    <col min="7234" max="7475" width="9.140625" style="2"/>
    <col min="7476" max="7476" width="3.5703125" style="2" customWidth="1"/>
    <col min="7477" max="7477" width="23.85546875" style="2" customWidth="1"/>
    <col min="7478" max="7478" width="18" style="2" customWidth="1"/>
    <col min="7479" max="7479" width="17.85546875" style="2" customWidth="1"/>
    <col min="7480" max="7480" width="14.140625" style="2" customWidth="1"/>
    <col min="7481" max="7481" width="7" style="2" customWidth="1"/>
    <col min="7482" max="7482" width="20.140625" style="2" customWidth="1"/>
    <col min="7483" max="7483" width="6.140625" style="2" customWidth="1"/>
    <col min="7484" max="7484" width="7.5703125" style="2" customWidth="1"/>
    <col min="7485" max="7485" width="7" style="2" customWidth="1"/>
    <col min="7486" max="7486" width="6.7109375" style="2" customWidth="1"/>
    <col min="7487" max="7487" width="5.7109375" style="2" customWidth="1"/>
    <col min="7488" max="7488" width="4.5703125" style="2" customWidth="1"/>
    <col min="7489" max="7489" width="12.85546875" style="2" bestFit="1" customWidth="1"/>
    <col min="7490" max="7731" width="9.140625" style="2"/>
    <col min="7732" max="7732" width="3.5703125" style="2" customWidth="1"/>
    <col min="7733" max="7733" width="23.85546875" style="2" customWidth="1"/>
    <col min="7734" max="7734" width="18" style="2" customWidth="1"/>
    <col min="7735" max="7735" width="17.85546875" style="2" customWidth="1"/>
    <col min="7736" max="7736" width="14.140625" style="2" customWidth="1"/>
    <col min="7737" max="7737" width="7" style="2" customWidth="1"/>
    <col min="7738" max="7738" width="20.140625" style="2" customWidth="1"/>
    <col min="7739" max="7739" width="6.140625" style="2" customWidth="1"/>
    <col min="7740" max="7740" width="7.5703125" style="2" customWidth="1"/>
    <col min="7741" max="7741" width="7" style="2" customWidth="1"/>
    <col min="7742" max="7742" width="6.7109375" style="2" customWidth="1"/>
    <col min="7743" max="7743" width="5.7109375" style="2" customWidth="1"/>
    <col min="7744" max="7744" width="4.5703125" style="2" customWidth="1"/>
    <col min="7745" max="7745" width="12.85546875" style="2" bestFit="1" customWidth="1"/>
    <col min="7746" max="7987" width="9.140625" style="2"/>
    <col min="7988" max="7988" width="3.5703125" style="2" customWidth="1"/>
    <col min="7989" max="7989" width="23.85546875" style="2" customWidth="1"/>
    <col min="7990" max="7990" width="18" style="2" customWidth="1"/>
    <col min="7991" max="7991" width="17.85546875" style="2" customWidth="1"/>
    <col min="7992" max="7992" width="14.140625" style="2" customWidth="1"/>
    <col min="7993" max="7993" width="7" style="2" customWidth="1"/>
    <col min="7994" max="7994" width="20.140625" style="2" customWidth="1"/>
    <col min="7995" max="7995" width="6.140625" style="2" customWidth="1"/>
    <col min="7996" max="7996" width="7.5703125" style="2" customWidth="1"/>
    <col min="7997" max="7997" width="7" style="2" customWidth="1"/>
    <col min="7998" max="7998" width="6.7109375" style="2" customWidth="1"/>
    <col min="7999" max="7999" width="5.7109375" style="2" customWidth="1"/>
    <col min="8000" max="8000" width="4.5703125" style="2" customWidth="1"/>
    <col min="8001" max="8001" width="12.85546875" style="2" bestFit="1" customWidth="1"/>
    <col min="8002" max="8243" width="9.140625" style="2"/>
    <col min="8244" max="8244" width="3.5703125" style="2" customWidth="1"/>
    <col min="8245" max="8245" width="23.85546875" style="2" customWidth="1"/>
    <col min="8246" max="8246" width="18" style="2" customWidth="1"/>
    <col min="8247" max="8247" width="17.85546875" style="2" customWidth="1"/>
    <col min="8248" max="8248" width="14.140625" style="2" customWidth="1"/>
    <col min="8249" max="8249" width="7" style="2" customWidth="1"/>
    <col min="8250" max="8250" width="20.140625" style="2" customWidth="1"/>
    <col min="8251" max="8251" width="6.140625" style="2" customWidth="1"/>
    <col min="8252" max="8252" width="7.5703125" style="2" customWidth="1"/>
    <col min="8253" max="8253" width="7" style="2" customWidth="1"/>
    <col min="8254" max="8254" width="6.7109375" style="2" customWidth="1"/>
    <col min="8255" max="8255" width="5.7109375" style="2" customWidth="1"/>
    <col min="8256" max="8256" width="4.5703125" style="2" customWidth="1"/>
    <col min="8257" max="8257" width="12.85546875" style="2" bestFit="1" customWidth="1"/>
    <col min="8258" max="8499" width="9.140625" style="2"/>
    <col min="8500" max="8500" width="3.5703125" style="2" customWidth="1"/>
    <col min="8501" max="8501" width="23.85546875" style="2" customWidth="1"/>
    <col min="8502" max="8502" width="18" style="2" customWidth="1"/>
    <col min="8503" max="8503" width="17.85546875" style="2" customWidth="1"/>
    <col min="8504" max="8504" width="14.140625" style="2" customWidth="1"/>
    <col min="8505" max="8505" width="7" style="2" customWidth="1"/>
    <col min="8506" max="8506" width="20.140625" style="2" customWidth="1"/>
    <col min="8507" max="8507" width="6.140625" style="2" customWidth="1"/>
    <col min="8508" max="8508" width="7.5703125" style="2" customWidth="1"/>
    <col min="8509" max="8509" width="7" style="2" customWidth="1"/>
    <col min="8510" max="8510" width="6.7109375" style="2" customWidth="1"/>
    <col min="8511" max="8511" width="5.7109375" style="2" customWidth="1"/>
    <col min="8512" max="8512" width="4.5703125" style="2" customWidth="1"/>
    <col min="8513" max="8513" width="12.85546875" style="2" bestFit="1" customWidth="1"/>
    <col min="8514" max="8755" width="9.140625" style="2"/>
    <col min="8756" max="8756" width="3.5703125" style="2" customWidth="1"/>
    <col min="8757" max="8757" width="23.85546875" style="2" customWidth="1"/>
    <col min="8758" max="8758" width="18" style="2" customWidth="1"/>
    <col min="8759" max="8759" width="17.85546875" style="2" customWidth="1"/>
    <col min="8760" max="8760" width="14.140625" style="2" customWidth="1"/>
    <col min="8761" max="8761" width="7" style="2" customWidth="1"/>
    <col min="8762" max="8762" width="20.140625" style="2" customWidth="1"/>
    <col min="8763" max="8763" width="6.140625" style="2" customWidth="1"/>
    <col min="8764" max="8764" width="7.5703125" style="2" customWidth="1"/>
    <col min="8765" max="8765" width="7" style="2" customWidth="1"/>
    <col min="8766" max="8766" width="6.7109375" style="2" customWidth="1"/>
    <col min="8767" max="8767" width="5.7109375" style="2" customWidth="1"/>
    <col min="8768" max="8768" width="4.5703125" style="2" customWidth="1"/>
    <col min="8769" max="8769" width="12.85546875" style="2" bestFit="1" customWidth="1"/>
    <col min="8770" max="9011" width="9.140625" style="2"/>
    <col min="9012" max="9012" width="3.5703125" style="2" customWidth="1"/>
    <col min="9013" max="9013" width="23.85546875" style="2" customWidth="1"/>
    <col min="9014" max="9014" width="18" style="2" customWidth="1"/>
    <col min="9015" max="9015" width="17.85546875" style="2" customWidth="1"/>
    <col min="9016" max="9016" width="14.140625" style="2" customWidth="1"/>
    <col min="9017" max="9017" width="7" style="2" customWidth="1"/>
    <col min="9018" max="9018" width="20.140625" style="2" customWidth="1"/>
    <col min="9019" max="9019" width="6.140625" style="2" customWidth="1"/>
    <col min="9020" max="9020" width="7.5703125" style="2" customWidth="1"/>
    <col min="9021" max="9021" width="7" style="2" customWidth="1"/>
    <col min="9022" max="9022" width="6.7109375" style="2" customWidth="1"/>
    <col min="9023" max="9023" width="5.7109375" style="2" customWidth="1"/>
    <col min="9024" max="9024" width="4.5703125" style="2" customWidth="1"/>
    <col min="9025" max="9025" width="12.85546875" style="2" bestFit="1" customWidth="1"/>
    <col min="9026" max="9267" width="9.140625" style="2"/>
    <col min="9268" max="9268" width="3.5703125" style="2" customWidth="1"/>
    <col min="9269" max="9269" width="23.85546875" style="2" customWidth="1"/>
    <col min="9270" max="9270" width="18" style="2" customWidth="1"/>
    <col min="9271" max="9271" width="17.85546875" style="2" customWidth="1"/>
    <col min="9272" max="9272" width="14.140625" style="2" customWidth="1"/>
    <col min="9273" max="9273" width="7" style="2" customWidth="1"/>
    <col min="9274" max="9274" width="20.140625" style="2" customWidth="1"/>
    <col min="9275" max="9275" width="6.140625" style="2" customWidth="1"/>
    <col min="9276" max="9276" width="7.5703125" style="2" customWidth="1"/>
    <col min="9277" max="9277" width="7" style="2" customWidth="1"/>
    <col min="9278" max="9278" width="6.7109375" style="2" customWidth="1"/>
    <col min="9279" max="9279" width="5.7109375" style="2" customWidth="1"/>
    <col min="9280" max="9280" width="4.5703125" style="2" customWidth="1"/>
    <col min="9281" max="9281" width="12.85546875" style="2" bestFit="1" customWidth="1"/>
    <col min="9282" max="9523" width="9.140625" style="2"/>
    <col min="9524" max="9524" width="3.5703125" style="2" customWidth="1"/>
    <col min="9525" max="9525" width="23.85546875" style="2" customWidth="1"/>
    <col min="9526" max="9526" width="18" style="2" customWidth="1"/>
    <col min="9527" max="9527" width="17.85546875" style="2" customWidth="1"/>
    <col min="9528" max="9528" width="14.140625" style="2" customWidth="1"/>
    <col min="9529" max="9529" width="7" style="2" customWidth="1"/>
    <col min="9530" max="9530" width="20.140625" style="2" customWidth="1"/>
    <col min="9531" max="9531" width="6.140625" style="2" customWidth="1"/>
    <col min="9532" max="9532" width="7.5703125" style="2" customWidth="1"/>
    <col min="9533" max="9533" width="7" style="2" customWidth="1"/>
    <col min="9534" max="9534" width="6.7109375" style="2" customWidth="1"/>
    <col min="9535" max="9535" width="5.7109375" style="2" customWidth="1"/>
    <col min="9536" max="9536" width="4.5703125" style="2" customWidth="1"/>
    <col min="9537" max="9537" width="12.85546875" style="2" bestFit="1" customWidth="1"/>
    <col min="9538" max="9779" width="9.140625" style="2"/>
    <col min="9780" max="9780" width="3.5703125" style="2" customWidth="1"/>
    <col min="9781" max="9781" width="23.85546875" style="2" customWidth="1"/>
    <col min="9782" max="9782" width="18" style="2" customWidth="1"/>
    <col min="9783" max="9783" width="17.85546875" style="2" customWidth="1"/>
    <col min="9784" max="9784" width="14.140625" style="2" customWidth="1"/>
    <col min="9785" max="9785" width="7" style="2" customWidth="1"/>
    <col min="9786" max="9786" width="20.140625" style="2" customWidth="1"/>
    <col min="9787" max="9787" width="6.140625" style="2" customWidth="1"/>
    <col min="9788" max="9788" width="7.5703125" style="2" customWidth="1"/>
    <col min="9789" max="9789" width="7" style="2" customWidth="1"/>
    <col min="9790" max="9790" width="6.7109375" style="2" customWidth="1"/>
    <col min="9791" max="9791" width="5.7109375" style="2" customWidth="1"/>
    <col min="9792" max="9792" width="4.5703125" style="2" customWidth="1"/>
    <col min="9793" max="9793" width="12.85546875" style="2" bestFit="1" customWidth="1"/>
    <col min="9794" max="10035" width="9.140625" style="2"/>
    <col min="10036" max="10036" width="3.5703125" style="2" customWidth="1"/>
    <col min="10037" max="10037" width="23.85546875" style="2" customWidth="1"/>
    <col min="10038" max="10038" width="18" style="2" customWidth="1"/>
    <col min="10039" max="10039" width="17.85546875" style="2" customWidth="1"/>
    <col min="10040" max="10040" width="14.140625" style="2" customWidth="1"/>
    <col min="10041" max="10041" width="7" style="2" customWidth="1"/>
    <col min="10042" max="10042" width="20.140625" style="2" customWidth="1"/>
    <col min="10043" max="10043" width="6.140625" style="2" customWidth="1"/>
    <col min="10044" max="10044" width="7.5703125" style="2" customWidth="1"/>
    <col min="10045" max="10045" width="7" style="2" customWidth="1"/>
    <col min="10046" max="10046" width="6.7109375" style="2" customWidth="1"/>
    <col min="10047" max="10047" width="5.7109375" style="2" customWidth="1"/>
    <col min="10048" max="10048" width="4.5703125" style="2" customWidth="1"/>
    <col min="10049" max="10049" width="12.85546875" style="2" bestFit="1" customWidth="1"/>
    <col min="10050" max="10291" width="9.140625" style="2"/>
    <col min="10292" max="10292" width="3.5703125" style="2" customWidth="1"/>
    <col min="10293" max="10293" width="23.85546875" style="2" customWidth="1"/>
    <col min="10294" max="10294" width="18" style="2" customWidth="1"/>
    <col min="10295" max="10295" width="17.85546875" style="2" customWidth="1"/>
    <col min="10296" max="10296" width="14.140625" style="2" customWidth="1"/>
    <col min="10297" max="10297" width="7" style="2" customWidth="1"/>
    <col min="10298" max="10298" width="20.140625" style="2" customWidth="1"/>
    <col min="10299" max="10299" width="6.140625" style="2" customWidth="1"/>
    <col min="10300" max="10300" width="7.5703125" style="2" customWidth="1"/>
    <col min="10301" max="10301" width="7" style="2" customWidth="1"/>
    <col min="10302" max="10302" width="6.7109375" style="2" customWidth="1"/>
    <col min="10303" max="10303" width="5.7109375" style="2" customWidth="1"/>
    <col min="10304" max="10304" width="4.5703125" style="2" customWidth="1"/>
    <col min="10305" max="10305" width="12.85546875" style="2" bestFit="1" customWidth="1"/>
    <col min="10306" max="10547" width="9.140625" style="2"/>
    <col min="10548" max="10548" width="3.5703125" style="2" customWidth="1"/>
    <col min="10549" max="10549" width="23.85546875" style="2" customWidth="1"/>
    <col min="10550" max="10550" width="18" style="2" customWidth="1"/>
    <col min="10551" max="10551" width="17.85546875" style="2" customWidth="1"/>
    <col min="10552" max="10552" width="14.140625" style="2" customWidth="1"/>
    <col min="10553" max="10553" width="7" style="2" customWidth="1"/>
    <col min="10554" max="10554" width="20.140625" style="2" customWidth="1"/>
    <col min="10555" max="10555" width="6.140625" style="2" customWidth="1"/>
    <col min="10556" max="10556" width="7.5703125" style="2" customWidth="1"/>
    <col min="10557" max="10557" width="7" style="2" customWidth="1"/>
    <col min="10558" max="10558" width="6.7109375" style="2" customWidth="1"/>
    <col min="10559" max="10559" width="5.7109375" style="2" customWidth="1"/>
    <col min="10560" max="10560" width="4.5703125" style="2" customWidth="1"/>
    <col min="10561" max="10561" width="12.85546875" style="2" bestFit="1" customWidth="1"/>
    <col min="10562" max="10803" width="9.140625" style="2"/>
    <col min="10804" max="10804" width="3.5703125" style="2" customWidth="1"/>
    <col min="10805" max="10805" width="23.85546875" style="2" customWidth="1"/>
    <col min="10806" max="10806" width="18" style="2" customWidth="1"/>
    <col min="10807" max="10807" width="17.85546875" style="2" customWidth="1"/>
    <col min="10808" max="10808" width="14.140625" style="2" customWidth="1"/>
    <col min="10809" max="10809" width="7" style="2" customWidth="1"/>
    <col min="10810" max="10810" width="20.140625" style="2" customWidth="1"/>
    <col min="10811" max="10811" width="6.140625" style="2" customWidth="1"/>
    <col min="10812" max="10812" width="7.5703125" style="2" customWidth="1"/>
    <col min="10813" max="10813" width="7" style="2" customWidth="1"/>
    <col min="10814" max="10814" width="6.7109375" style="2" customWidth="1"/>
    <col min="10815" max="10815" width="5.7109375" style="2" customWidth="1"/>
    <col min="10816" max="10816" width="4.5703125" style="2" customWidth="1"/>
    <col min="10817" max="10817" width="12.85546875" style="2" bestFit="1" customWidth="1"/>
    <col min="10818" max="11059" width="9.140625" style="2"/>
    <col min="11060" max="11060" width="3.5703125" style="2" customWidth="1"/>
    <col min="11061" max="11061" width="23.85546875" style="2" customWidth="1"/>
    <col min="11062" max="11062" width="18" style="2" customWidth="1"/>
    <col min="11063" max="11063" width="17.85546875" style="2" customWidth="1"/>
    <col min="11064" max="11064" width="14.140625" style="2" customWidth="1"/>
    <col min="11065" max="11065" width="7" style="2" customWidth="1"/>
    <col min="11066" max="11066" width="20.140625" style="2" customWidth="1"/>
    <col min="11067" max="11067" width="6.140625" style="2" customWidth="1"/>
    <col min="11068" max="11068" width="7.5703125" style="2" customWidth="1"/>
    <col min="11069" max="11069" width="7" style="2" customWidth="1"/>
    <col min="11070" max="11070" width="6.7109375" style="2" customWidth="1"/>
    <col min="11071" max="11071" width="5.7109375" style="2" customWidth="1"/>
    <col min="11072" max="11072" width="4.5703125" style="2" customWidth="1"/>
    <col min="11073" max="11073" width="12.85546875" style="2" bestFit="1" customWidth="1"/>
    <col min="11074" max="11315" width="9.140625" style="2"/>
    <col min="11316" max="11316" width="3.5703125" style="2" customWidth="1"/>
    <col min="11317" max="11317" width="23.85546875" style="2" customWidth="1"/>
    <col min="11318" max="11318" width="18" style="2" customWidth="1"/>
    <col min="11319" max="11319" width="17.85546875" style="2" customWidth="1"/>
    <col min="11320" max="11320" width="14.140625" style="2" customWidth="1"/>
    <col min="11321" max="11321" width="7" style="2" customWidth="1"/>
    <col min="11322" max="11322" width="20.140625" style="2" customWidth="1"/>
    <col min="11323" max="11323" width="6.140625" style="2" customWidth="1"/>
    <col min="11324" max="11324" width="7.5703125" style="2" customWidth="1"/>
    <col min="11325" max="11325" width="7" style="2" customWidth="1"/>
    <col min="11326" max="11326" width="6.7109375" style="2" customWidth="1"/>
    <col min="11327" max="11327" width="5.7109375" style="2" customWidth="1"/>
    <col min="11328" max="11328" width="4.5703125" style="2" customWidth="1"/>
    <col min="11329" max="11329" width="12.85546875" style="2" bestFit="1" customWidth="1"/>
    <col min="11330" max="11571" width="9.140625" style="2"/>
    <col min="11572" max="11572" width="3.5703125" style="2" customWidth="1"/>
    <col min="11573" max="11573" width="23.85546875" style="2" customWidth="1"/>
    <col min="11574" max="11574" width="18" style="2" customWidth="1"/>
    <col min="11575" max="11575" width="17.85546875" style="2" customWidth="1"/>
    <col min="11576" max="11576" width="14.140625" style="2" customWidth="1"/>
    <col min="11577" max="11577" width="7" style="2" customWidth="1"/>
    <col min="11578" max="11578" width="20.140625" style="2" customWidth="1"/>
    <col min="11579" max="11579" width="6.140625" style="2" customWidth="1"/>
    <col min="11580" max="11580" width="7.5703125" style="2" customWidth="1"/>
    <col min="11581" max="11581" width="7" style="2" customWidth="1"/>
    <col min="11582" max="11582" width="6.7109375" style="2" customWidth="1"/>
    <col min="11583" max="11583" width="5.7109375" style="2" customWidth="1"/>
    <col min="11584" max="11584" width="4.5703125" style="2" customWidth="1"/>
    <col min="11585" max="11585" width="12.85546875" style="2" bestFit="1" customWidth="1"/>
    <col min="11586" max="11827" width="9.140625" style="2"/>
    <col min="11828" max="11828" width="3.5703125" style="2" customWidth="1"/>
    <col min="11829" max="11829" width="23.85546875" style="2" customWidth="1"/>
    <col min="11830" max="11830" width="18" style="2" customWidth="1"/>
    <col min="11831" max="11831" width="17.85546875" style="2" customWidth="1"/>
    <col min="11832" max="11832" width="14.140625" style="2" customWidth="1"/>
    <col min="11833" max="11833" width="7" style="2" customWidth="1"/>
    <col min="11834" max="11834" width="20.140625" style="2" customWidth="1"/>
    <col min="11835" max="11835" width="6.140625" style="2" customWidth="1"/>
    <col min="11836" max="11836" width="7.5703125" style="2" customWidth="1"/>
    <col min="11837" max="11837" width="7" style="2" customWidth="1"/>
    <col min="11838" max="11838" width="6.7109375" style="2" customWidth="1"/>
    <col min="11839" max="11839" width="5.7109375" style="2" customWidth="1"/>
    <col min="11840" max="11840" width="4.5703125" style="2" customWidth="1"/>
    <col min="11841" max="11841" width="12.85546875" style="2" bestFit="1" customWidth="1"/>
    <col min="11842" max="12083" width="9.140625" style="2"/>
    <col min="12084" max="12084" width="3.5703125" style="2" customWidth="1"/>
    <col min="12085" max="12085" width="23.85546875" style="2" customWidth="1"/>
    <col min="12086" max="12086" width="18" style="2" customWidth="1"/>
    <col min="12087" max="12087" width="17.85546875" style="2" customWidth="1"/>
    <col min="12088" max="12088" width="14.140625" style="2" customWidth="1"/>
    <col min="12089" max="12089" width="7" style="2" customWidth="1"/>
    <col min="12090" max="12090" width="20.140625" style="2" customWidth="1"/>
    <col min="12091" max="12091" width="6.140625" style="2" customWidth="1"/>
    <col min="12092" max="12092" width="7.5703125" style="2" customWidth="1"/>
    <col min="12093" max="12093" width="7" style="2" customWidth="1"/>
    <col min="12094" max="12094" width="6.7109375" style="2" customWidth="1"/>
    <col min="12095" max="12095" width="5.7109375" style="2" customWidth="1"/>
    <col min="12096" max="12096" width="4.5703125" style="2" customWidth="1"/>
    <col min="12097" max="12097" width="12.85546875" style="2" bestFit="1" customWidth="1"/>
    <col min="12098" max="12339" width="9.140625" style="2"/>
    <col min="12340" max="12340" width="3.5703125" style="2" customWidth="1"/>
    <col min="12341" max="12341" width="23.85546875" style="2" customWidth="1"/>
    <col min="12342" max="12342" width="18" style="2" customWidth="1"/>
    <col min="12343" max="12343" width="17.85546875" style="2" customWidth="1"/>
    <col min="12344" max="12344" width="14.140625" style="2" customWidth="1"/>
    <col min="12345" max="12345" width="7" style="2" customWidth="1"/>
    <col min="12346" max="12346" width="20.140625" style="2" customWidth="1"/>
    <col min="12347" max="12347" width="6.140625" style="2" customWidth="1"/>
    <col min="12348" max="12348" width="7.5703125" style="2" customWidth="1"/>
    <col min="12349" max="12349" width="7" style="2" customWidth="1"/>
    <col min="12350" max="12350" width="6.7109375" style="2" customWidth="1"/>
    <col min="12351" max="12351" width="5.7109375" style="2" customWidth="1"/>
    <col min="12352" max="12352" width="4.5703125" style="2" customWidth="1"/>
    <col min="12353" max="12353" width="12.85546875" style="2" bestFit="1" customWidth="1"/>
    <col min="12354" max="12595" width="9.140625" style="2"/>
    <col min="12596" max="12596" width="3.5703125" style="2" customWidth="1"/>
    <col min="12597" max="12597" width="23.85546875" style="2" customWidth="1"/>
    <col min="12598" max="12598" width="18" style="2" customWidth="1"/>
    <col min="12599" max="12599" width="17.85546875" style="2" customWidth="1"/>
    <col min="12600" max="12600" width="14.140625" style="2" customWidth="1"/>
    <col min="12601" max="12601" width="7" style="2" customWidth="1"/>
    <col min="12602" max="12602" width="20.140625" style="2" customWidth="1"/>
    <col min="12603" max="12603" width="6.140625" style="2" customWidth="1"/>
    <col min="12604" max="12604" width="7.5703125" style="2" customWidth="1"/>
    <col min="12605" max="12605" width="7" style="2" customWidth="1"/>
    <col min="12606" max="12606" width="6.7109375" style="2" customWidth="1"/>
    <col min="12607" max="12607" width="5.7109375" style="2" customWidth="1"/>
    <col min="12608" max="12608" width="4.5703125" style="2" customWidth="1"/>
    <col min="12609" max="12609" width="12.85546875" style="2" bestFit="1" customWidth="1"/>
    <col min="12610" max="12851" width="9.140625" style="2"/>
    <col min="12852" max="12852" width="3.5703125" style="2" customWidth="1"/>
    <col min="12853" max="12853" width="23.85546875" style="2" customWidth="1"/>
    <col min="12854" max="12854" width="18" style="2" customWidth="1"/>
    <col min="12855" max="12855" width="17.85546875" style="2" customWidth="1"/>
    <col min="12856" max="12856" width="14.140625" style="2" customWidth="1"/>
    <col min="12857" max="12857" width="7" style="2" customWidth="1"/>
    <col min="12858" max="12858" width="20.140625" style="2" customWidth="1"/>
    <col min="12859" max="12859" width="6.140625" style="2" customWidth="1"/>
    <col min="12860" max="12860" width="7.5703125" style="2" customWidth="1"/>
    <col min="12861" max="12861" width="7" style="2" customWidth="1"/>
    <col min="12862" max="12862" width="6.7109375" style="2" customWidth="1"/>
    <col min="12863" max="12863" width="5.7109375" style="2" customWidth="1"/>
    <col min="12864" max="12864" width="4.5703125" style="2" customWidth="1"/>
    <col min="12865" max="12865" width="12.85546875" style="2" bestFit="1" customWidth="1"/>
    <col min="12866" max="13107" width="9.140625" style="2"/>
    <col min="13108" max="13108" width="3.5703125" style="2" customWidth="1"/>
    <col min="13109" max="13109" width="23.85546875" style="2" customWidth="1"/>
    <col min="13110" max="13110" width="18" style="2" customWidth="1"/>
    <col min="13111" max="13111" width="17.85546875" style="2" customWidth="1"/>
    <col min="13112" max="13112" width="14.140625" style="2" customWidth="1"/>
    <col min="13113" max="13113" width="7" style="2" customWidth="1"/>
    <col min="13114" max="13114" width="20.140625" style="2" customWidth="1"/>
    <col min="13115" max="13115" width="6.140625" style="2" customWidth="1"/>
    <col min="13116" max="13116" width="7.5703125" style="2" customWidth="1"/>
    <col min="13117" max="13117" width="7" style="2" customWidth="1"/>
    <col min="13118" max="13118" width="6.7109375" style="2" customWidth="1"/>
    <col min="13119" max="13119" width="5.7109375" style="2" customWidth="1"/>
    <col min="13120" max="13120" width="4.5703125" style="2" customWidth="1"/>
    <col min="13121" max="13121" width="12.85546875" style="2" bestFit="1" customWidth="1"/>
    <col min="13122" max="13363" width="9.140625" style="2"/>
    <col min="13364" max="13364" width="3.5703125" style="2" customWidth="1"/>
    <col min="13365" max="13365" width="23.85546875" style="2" customWidth="1"/>
    <col min="13366" max="13366" width="18" style="2" customWidth="1"/>
    <col min="13367" max="13367" width="17.85546875" style="2" customWidth="1"/>
    <col min="13368" max="13368" width="14.140625" style="2" customWidth="1"/>
    <col min="13369" max="13369" width="7" style="2" customWidth="1"/>
    <col min="13370" max="13370" width="20.140625" style="2" customWidth="1"/>
    <col min="13371" max="13371" width="6.140625" style="2" customWidth="1"/>
    <col min="13372" max="13372" width="7.5703125" style="2" customWidth="1"/>
    <col min="13373" max="13373" width="7" style="2" customWidth="1"/>
    <col min="13374" max="13374" width="6.7109375" style="2" customWidth="1"/>
    <col min="13375" max="13375" width="5.7109375" style="2" customWidth="1"/>
    <col min="13376" max="13376" width="4.5703125" style="2" customWidth="1"/>
    <col min="13377" max="13377" width="12.85546875" style="2" bestFit="1" customWidth="1"/>
    <col min="13378" max="13619" width="9.140625" style="2"/>
    <col min="13620" max="13620" width="3.5703125" style="2" customWidth="1"/>
    <col min="13621" max="13621" width="23.85546875" style="2" customWidth="1"/>
    <col min="13622" max="13622" width="18" style="2" customWidth="1"/>
    <col min="13623" max="13623" width="17.85546875" style="2" customWidth="1"/>
    <col min="13624" max="13624" width="14.140625" style="2" customWidth="1"/>
    <col min="13625" max="13625" width="7" style="2" customWidth="1"/>
    <col min="13626" max="13626" width="20.140625" style="2" customWidth="1"/>
    <col min="13627" max="13627" width="6.140625" style="2" customWidth="1"/>
    <col min="13628" max="13628" width="7.5703125" style="2" customWidth="1"/>
    <col min="13629" max="13629" width="7" style="2" customWidth="1"/>
    <col min="13630" max="13630" width="6.7109375" style="2" customWidth="1"/>
    <col min="13631" max="13631" width="5.7109375" style="2" customWidth="1"/>
    <col min="13632" max="13632" width="4.5703125" style="2" customWidth="1"/>
    <col min="13633" max="13633" width="12.85546875" style="2" bestFit="1" customWidth="1"/>
    <col min="13634" max="13875" width="9.140625" style="2"/>
    <col min="13876" max="13876" width="3.5703125" style="2" customWidth="1"/>
    <col min="13877" max="13877" width="23.85546875" style="2" customWidth="1"/>
    <col min="13878" max="13878" width="18" style="2" customWidth="1"/>
    <col min="13879" max="13879" width="17.85546875" style="2" customWidth="1"/>
    <col min="13880" max="13880" width="14.140625" style="2" customWidth="1"/>
    <col min="13881" max="13881" width="7" style="2" customWidth="1"/>
    <col min="13882" max="13882" width="20.140625" style="2" customWidth="1"/>
    <col min="13883" max="13883" width="6.140625" style="2" customWidth="1"/>
    <col min="13884" max="13884" width="7.5703125" style="2" customWidth="1"/>
    <col min="13885" max="13885" width="7" style="2" customWidth="1"/>
    <col min="13886" max="13886" width="6.7109375" style="2" customWidth="1"/>
    <col min="13887" max="13887" width="5.7109375" style="2" customWidth="1"/>
    <col min="13888" max="13888" width="4.5703125" style="2" customWidth="1"/>
    <col min="13889" max="13889" width="12.85546875" style="2" bestFit="1" customWidth="1"/>
    <col min="13890" max="14131" width="9.140625" style="2"/>
    <col min="14132" max="14132" width="3.5703125" style="2" customWidth="1"/>
    <col min="14133" max="14133" width="23.85546875" style="2" customWidth="1"/>
    <col min="14134" max="14134" width="18" style="2" customWidth="1"/>
    <col min="14135" max="14135" width="17.85546875" style="2" customWidth="1"/>
    <col min="14136" max="14136" width="14.140625" style="2" customWidth="1"/>
    <col min="14137" max="14137" width="7" style="2" customWidth="1"/>
    <col min="14138" max="14138" width="20.140625" style="2" customWidth="1"/>
    <col min="14139" max="14139" width="6.140625" style="2" customWidth="1"/>
    <col min="14140" max="14140" width="7.5703125" style="2" customWidth="1"/>
    <col min="14141" max="14141" width="7" style="2" customWidth="1"/>
    <col min="14142" max="14142" width="6.7109375" style="2" customWidth="1"/>
    <col min="14143" max="14143" width="5.7109375" style="2" customWidth="1"/>
    <col min="14144" max="14144" width="4.5703125" style="2" customWidth="1"/>
    <col min="14145" max="14145" width="12.85546875" style="2" bestFit="1" customWidth="1"/>
    <col min="14146" max="14387" width="9.140625" style="2"/>
    <col min="14388" max="14388" width="3.5703125" style="2" customWidth="1"/>
    <col min="14389" max="14389" width="23.85546875" style="2" customWidth="1"/>
    <col min="14390" max="14390" width="18" style="2" customWidth="1"/>
    <col min="14391" max="14391" width="17.85546875" style="2" customWidth="1"/>
    <col min="14392" max="14392" width="14.140625" style="2" customWidth="1"/>
    <col min="14393" max="14393" width="7" style="2" customWidth="1"/>
    <col min="14394" max="14394" width="20.140625" style="2" customWidth="1"/>
    <col min="14395" max="14395" width="6.140625" style="2" customWidth="1"/>
    <col min="14396" max="14396" width="7.5703125" style="2" customWidth="1"/>
    <col min="14397" max="14397" width="7" style="2" customWidth="1"/>
    <col min="14398" max="14398" width="6.7109375" style="2" customWidth="1"/>
    <col min="14399" max="14399" width="5.7109375" style="2" customWidth="1"/>
    <col min="14400" max="14400" width="4.5703125" style="2" customWidth="1"/>
    <col min="14401" max="14401" width="12.85546875" style="2" bestFit="1" customWidth="1"/>
    <col min="14402" max="14643" width="9.140625" style="2"/>
    <col min="14644" max="14644" width="3.5703125" style="2" customWidth="1"/>
    <col min="14645" max="14645" width="23.85546875" style="2" customWidth="1"/>
    <col min="14646" max="14646" width="18" style="2" customWidth="1"/>
    <col min="14647" max="14647" width="17.85546875" style="2" customWidth="1"/>
    <col min="14648" max="14648" width="14.140625" style="2" customWidth="1"/>
    <col min="14649" max="14649" width="7" style="2" customWidth="1"/>
    <col min="14650" max="14650" width="20.140625" style="2" customWidth="1"/>
    <col min="14651" max="14651" width="6.140625" style="2" customWidth="1"/>
    <col min="14652" max="14652" width="7.5703125" style="2" customWidth="1"/>
    <col min="14653" max="14653" width="7" style="2" customWidth="1"/>
    <col min="14654" max="14654" width="6.7109375" style="2" customWidth="1"/>
    <col min="14655" max="14655" width="5.7109375" style="2" customWidth="1"/>
    <col min="14656" max="14656" width="4.5703125" style="2" customWidth="1"/>
    <col min="14657" max="14657" width="12.85546875" style="2" bestFit="1" customWidth="1"/>
    <col min="14658" max="14899" width="9.140625" style="2"/>
    <col min="14900" max="14900" width="3.5703125" style="2" customWidth="1"/>
    <col min="14901" max="14901" width="23.85546875" style="2" customWidth="1"/>
    <col min="14902" max="14902" width="18" style="2" customWidth="1"/>
    <col min="14903" max="14903" width="17.85546875" style="2" customWidth="1"/>
    <col min="14904" max="14904" width="14.140625" style="2" customWidth="1"/>
    <col min="14905" max="14905" width="7" style="2" customWidth="1"/>
    <col min="14906" max="14906" width="20.140625" style="2" customWidth="1"/>
    <col min="14907" max="14907" width="6.140625" style="2" customWidth="1"/>
    <col min="14908" max="14908" width="7.5703125" style="2" customWidth="1"/>
    <col min="14909" max="14909" width="7" style="2" customWidth="1"/>
    <col min="14910" max="14910" width="6.7109375" style="2" customWidth="1"/>
    <col min="14911" max="14911" width="5.7109375" style="2" customWidth="1"/>
    <col min="14912" max="14912" width="4.5703125" style="2" customWidth="1"/>
    <col min="14913" max="14913" width="12.85546875" style="2" bestFit="1" customWidth="1"/>
    <col min="14914" max="15155" width="9.140625" style="2"/>
    <col min="15156" max="15156" width="3.5703125" style="2" customWidth="1"/>
    <col min="15157" max="15157" width="23.85546875" style="2" customWidth="1"/>
    <col min="15158" max="15158" width="18" style="2" customWidth="1"/>
    <col min="15159" max="15159" width="17.85546875" style="2" customWidth="1"/>
    <col min="15160" max="15160" width="14.140625" style="2" customWidth="1"/>
    <col min="15161" max="15161" width="7" style="2" customWidth="1"/>
    <col min="15162" max="15162" width="20.140625" style="2" customWidth="1"/>
    <col min="15163" max="15163" width="6.140625" style="2" customWidth="1"/>
    <col min="15164" max="15164" width="7.5703125" style="2" customWidth="1"/>
    <col min="15165" max="15165" width="7" style="2" customWidth="1"/>
    <col min="15166" max="15166" width="6.7109375" style="2" customWidth="1"/>
    <col min="15167" max="15167" width="5.7109375" style="2" customWidth="1"/>
    <col min="15168" max="15168" width="4.5703125" style="2" customWidth="1"/>
    <col min="15169" max="15169" width="12.85546875" style="2" bestFit="1" customWidth="1"/>
    <col min="15170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x14ac:dyDescent="0.25">
      <c r="A2" s="5"/>
      <c r="C2" s="76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</row>
    <row r="5" spans="1:13" x14ac:dyDescent="0.25">
      <c r="A5" s="350" t="s">
        <v>215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x14ac:dyDescent="0.25">
      <c r="A6" s="73"/>
      <c r="B6" s="73"/>
      <c r="C6" s="73"/>
      <c r="D6" s="10" t="s">
        <v>57</v>
      </c>
      <c r="E6" s="11"/>
      <c r="F6" s="12"/>
      <c r="G6" s="12"/>
      <c r="H6" s="73"/>
      <c r="I6" s="73"/>
      <c r="J6" s="73"/>
      <c r="K6" s="73"/>
      <c r="L6" s="73"/>
      <c r="M6" s="73"/>
    </row>
    <row r="7" spans="1:13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x14ac:dyDescent="0.25">
      <c r="A10" s="352" t="s">
        <v>216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2" customHeight="1" x14ac:dyDescent="0.25">
      <c r="M11" s="16" t="s">
        <v>7</v>
      </c>
    </row>
    <row r="12" spans="1:13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217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3" ht="57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77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ht="17.25" customHeight="1" x14ac:dyDescent="0.25">
      <c r="A17" s="363" t="s">
        <v>11</v>
      </c>
      <c r="B17" s="364"/>
      <c r="C17" s="364"/>
      <c r="D17" s="365"/>
      <c r="E17" s="19">
        <f>+E20</f>
        <v>348590000</v>
      </c>
      <c r="F17" s="19"/>
      <c r="G17" s="19">
        <f>G18+G20</f>
        <v>348590000</v>
      </c>
      <c r="H17" s="20"/>
      <c r="I17" s="20"/>
      <c r="J17" s="20"/>
      <c r="K17" s="20"/>
      <c r="L17" s="20"/>
      <c r="M17" s="20"/>
    </row>
    <row r="18" spans="1:13" ht="18.75" customHeight="1" x14ac:dyDescent="0.25">
      <c r="A18" s="75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3" ht="28.5" customHeight="1" x14ac:dyDescent="0.25">
      <c r="A19" s="75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28.5" customHeight="1" x14ac:dyDescent="0.25">
      <c r="A20" s="75" t="s">
        <v>26</v>
      </c>
      <c r="B20" s="366" t="s">
        <v>27</v>
      </c>
      <c r="C20" s="366"/>
      <c r="D20" s="366"/>
      <c r="E20" s="24">
        <f>SUM(E21:E34)</f>
        <v>348590000</v>
      </c>
      <c r="F20" s="24"/>
      <c r="G20" s="24">
        <f>SUM(G21:G34)</f>
        <v>348590000</v>
      </c>
      <c r="H20" s="25"/>
      <c r="I20" s="25"/>
      <c r="J20" s="25"/>
      <c r="K20" s="25"/>
      <c r="L20" s="25"/>
      <c r="M20" s="25"/>
    </row>
    <row r="21" spans="1:13" s="32" customFormat="1" x14ac:dyDescent="0.25">
      <c r="A21" s="17">
        <f>+IF(B21="","",COUNTA($B21:B$21))</f>
        <v>1</v>
      </c>
      <c r="B21" s="26" t="s">
        <v>218</v>
      </c>
      <c r="C21" s="27" t="s">
        <v>219</v>
      </c>
      <c r="D21" s="28" t="s">
        <v>28</v>
      </c>
      <c r="E21" s="29">
        <f t="shared" ref="E21:E34" si="0">+SUM(F21:G21)</f>
        <v>9660000</v>
      </c>
      <c r="F21" s="29"/>
      <c r="G21" s="29">
        <v>9660000</v>
      </c>
      <c r="H21" s="29"/>
      <c r="I21" s="29"/>
      <c r="J21" s="30"/>
      <c r="K21" s="29"/>
      <c r="L21" s="29"/>
      <c r="M21" s="31"/>
    </row>
    <row r="22" spans="1:13" s="32" customFormat="1" x14ac:dyDescent="0.25">
      <c r="A22" s="17">
        <f>+IF(B22="","",COUNTA($B$21:B22))</f>
        <v>2</v>
      </c>
      <c r="B22" s="26" t="s">
        <v>220</v>
      </c>
      <c r="C22" s="27" t="s">
        <v>221</v>
      </c>
      <c r="D22" s="28" t="s">
        <v>222</v>
      </c>
      <c r="E22" s="29">
        <f t="shared" si="0"/>
        <v>10220000</v>
      </c>
      <c r="F22" s="29"/>
      <c r="G22" s="29">
        <v>10220000</v>
      </c>
      <c r="H22" s="29"/>
      <c r="I22" s="29"/>
      <c r="J22" s="30"/>
      <c r="K22" s="29"/>
      <c r="L22" s="29"/>
      <c r="M22" s="31"/>
    </row>
    <row r="23" spans="1:13" s="32" customFormat="1" x14ac:dyDescent="0.25">
      <c r="A23" s="17">
        <f>+IF(B23="","",COUNTA($B$21:B23))</f>
        <v>3</v>
      </c>
      <c r="B23" s="26" t="s">
        <v>223</v>
      </c>
      <c r="C23" s="27" t="s">
        <v>224</v>
      </c>
      <c r="D23" s="28" t="s">
        <v>28</v>
      </c>
      <c r="E23" s="29">
        <f t="shared" si="0"/>
        <v>22680000</v>
      </c>
      <c r="F23" s="29"/>
      <c r="G23" s="29">
        <v>22680000</v>
      </c>
      <c r="H23" s="29"/>
      <c r="I23" s="29"/>
      <c r="J23" s="30"/>
      <c r="K23" s="29"/>
      <c r="L23" s="29"/>
      <c r="M23" s="31"/>
    </row>
    <row r="24" spans="1:13" s="32" customFormat="1" ht="26.25" customHeight="1" x14ac:dyDescent="0.25">
      <c r="A24" s="17">
        <f>+IF(B24="","",COUNTA($B$21:B24))</f>
        <v>4</v>
      </c>
      <c r="B24" s="26" t="s">
        <v>225</v>
      </c>
      <c r="C24" s="27" t="s">
        <v>226</v>
      </c>
      <c r="D24" s="28" t="s">
        <v>227</v>
      </c>
      <c r="E24" s="29">
        <f t="shared" si="0"/>
        <v>32620000</v>
      </c>
      <c r="F24" s="29"/>
      <c r="G24" s="29">
        <v>32620000</v>
      </c>
      <c r="H24" s="29"/>
      <c r="I24" s="29"/>
      <c r="J24" s="30"/>
      <c r="K24" s="29"/>
      <c r="L24" s="29"/>
      <c r="M24" s="31"/>
    </row>
    <row r="25" spans="1:13" s="32" customFormat="1" ht="26.25" customHeight="1" x14ac:dyDescent="0.25">
      <c r="A25" s="17">
        <f>+IF(B25="","",COUNTA($B$21:B25))</f>
        <v>5</v>
      </c>
      <c r="B25" s="26" t="s">
        <v>228</v>
      </c>
      <c r="C25" s="27" t="s">
        <v>229</v>
      </c>
      <c r="D25" s="28" t="s">
        <v>230</v>
      </c>
      <c r="E25" s="29">
        <f t="shared" si="0"/>
        <v>22040000</v>
      </c>
      <c r="F25" s="29"/>
      <c r="G25" s="29">
        <v>22040000</v>
      </c>
      <c r="H25" s="29"/>
      <c r="I25" s="29"/>
      <c r="J25" s="30"/>
      <c r="K25" s="29"/>
      <c r="L25" s="29"/>
      <c r="M25" s="31"/>
    </row>
    <row r="26" spans="1:13" s="32" customFormat="1" ht="26.25" customHeight="1" x14ac:dyDescent="0.25">
      <c r="A26" s="17">
        <f>+IF(B26="","",COUNTA($B$21:B26))</f>
        <v>6</v>
      </c>
      <c r="B26" s="26" t="s">
        <v>231</v>
      </c>
      <c r="C26" s="27" t="s">
        <v>232</v>
      </c>
      <c r="D26" s="28" t="s">
        <v>233</v>
      </c>
      <c r="E26" s="29">
        <f t="shared" si="0"/>
        <v>15680000</v>
      </c>
      <c r="F26" s="29"/>
      <c r="G26" s="29">
        <v>15680000</v>
      </c>
      <c r="H26" s="29"/>
      <c r="I26" s="29"/>
      <c r="J26" s="30"/>
      <c r="K26" s="29"/>
      <c r="L26" s="29"/>
      <c r="M26" s="31"/>
    </row>
    <row r="27" spans="1:13" s="32" customFormat="1" ht="26.25" customHeight="1" x14ac:dyDescent="0.25">
      <c r="A27" s="17">
        <f>+IF(B27="","",COUNTA($B$21:B27))</f>
        <v>7</v>
      </c>
      <c r="B27" s="26" t="s">
        <v>234</v>
      </c>
      <c r="C27" s="27" t="s">
        <v>235</v>
      </c>
      <c r="D27" s="28" t="s">
        <v>236</v>
      </c>
      <c r="E27" s="29">
        <f t="shared" si="0"/>
        <v>19600000</v>
      </c>
      <c r="F27" s="29"/>
      <c r="G27" s="29">
        <v>19600000</v>
      </c>
      <c r="H27" s="29"/>
      <c r="I27" s="29"/>
      <c r="J27" s="30"/>
      <c r="K27" s="29"/>
      <c r="L27" s="29"/>
      <c r="M27" s="31"/>
    </row>
    <row r="28" spans="1:13" s="32" customFormat="1" ht="26.25" customHeight="1" x14ac:dyDescent="0.25">
      <c r="A28" s="17">
        <f>+IF(B28="","",COUNTA($B$21:B28))</f>
        <v>8</v>
      </c>
      <c r="B28" s="26" t="s">
        <v>237</v>
      </c>
      <c r="C28" s="27" t="s">
        <v>238</v>
      </c>
      <c r="D28" s="28" t="s">
        <v>239</v>
      </c>
      <c r="E28" s="29">
        <f t="shared" si="0"/>
        <v>28700000</v>
      </c>
      <c r="F28" s="29"/>
      <c r="G28" s="29">
        <v>28700000</v>
      </c>
      <c r="H28" s="29"/>
      <c r="I28" s="29"/>
      <c r="J28" s="30"/>
      <c r="K28" s="29"/>
      <c r="L28" s="29"/>
      <c r="M28" s="31"/>
    </row>
    <row r="29" spans="1:13" s="32" customFormat="1" ht="26.25" customHeight="1" x14ac:dyDescent="0.25">
      <c r="A29" s="17">
        <f>+IF(B29="","",COUNTA($B$21:B29))</f>
        <v>9</v>
      </c>
      <c r="B29" s="26" t="s">
        <v>240</v>
      </c>
      <c r="C29" s="27" t="s">
        <v>241</v>
      </c>
      <c r="D29" s="28" t="s">
        <v>242</v>
      </c>
      <c r="E29" s="29">
        <f t="shared" si="0"/>
        <v>23100000</v>
      </c>
      <c r="F29" s="29"/>
      <c r="G29" s="29">
        <v>23100000</v>
      </c>
      <c r="H29" s="29"/>
      <c r="I29" s="29"/>
      <c r="J29" s="30"/>
      <c r="K29" s="29"/>
      <c r="L29" s="29"/>
      <c r="M29" s="31"/>
    </row>
    <row r="30" spans="1:13" s="32" customFormat="1" ht="26.25" customHeight="1" x14ac:dyDescent="0.25">
      <c r="A30" s="17">
        <f>+IF(B30="","",COUNTA($B$21:B30))</f>
        <v>10</v>
      </c>
      <c r="B30" s="26" t="s">
        <v>243</v>
      </c>
      <c r="C30" s="27" t="s">
        <v>244</v>
      </c>
      <c r="D30" s="28" t="s">
        <v>245</v>
      </c>
      <c r="E30" s="29">
        <f t="shared" si="0"/>
        <v>43260000</v>
      </c>
      <c r="F30" s="29"/>
      <c r="G30" s="29">
        <v>43260000</v>
      </c>
      <c r="H30" s="29"/>
      <c r="I30" s="29"/>
      <c r="J30" s="30"/>
      <c r="K30" s="29"/>
      <c r="L30" s="29"/>
      <c r="M30" s="31"/>
    </row>
    <row r="31" spans="1:13" s="32" customFormat="1" ht="26.25" customHeight="1" x14ac:dyDescent="0.25">
      <c r="A31" s="17">
        <f>+IF(B31="","",COUNTA($B$21:B31))</f>
        <v>11</v>
      </c>
      <c r="B31" s="26" t="s">
        <v>246</v>
      </c>
      <c r="C31" s="78" t="s">
        <v>247</v>
      </c>
      <c r="D31" s="79" t="s">
        <v>248</v>
      </c>
      <c r="E31" s="29">
        <f t="shared" si="0"/>
        <v>21560000</v>
      </c>
      <c r="F31" s="29"/>
      <c r="G31" s="29">
        <v>21560000</v>
      </c>
      <c r="H31" s="29"/>
      <c r="I31" s="29"/>
      <c r="J31" s="30"/>
      <c r="K31" s="29"/>
      <c r="L31" s="29"/>
      <c r="M31" s="31"/>
    </row>
    <row r="32" spans="1:13" s="32" customFormat="1" ht="26.25" customHeight="1" x14ac:dyDescent="0.25">
      <c r="A32" s="17">
        <f>+IF(B32="","",COUNTA($B$21:B32))</f>
        <v>12</v>
      </c>
      <c r="B32" s="80" t="s">
        <v>249</v>
      </c>
      <c r="C32" s="78" t="s">
        <v>250</v>
      </c>
      <c r="D32" s="79" t="s">
        <v>251</v>
      </c>
      <c r="E32" s="29">
        <f t="shared" si="0"/>
        <v>42350000</v>
      </c>
      <c r="F32" s="29"/>
      <c r="G32" s="29">
        <v>42350000</v>
      </c>
      <c r="H32" s="29"/>
      <c r="I32" s="29"/>
      <c r="J32" s="30"/>
      <c r="K32" s="29"/>
      <c r="L32" s="29"/>
      <c r="M32" s="31"/>
    </row>
    <row r="33" spans="1:13" s="32" customFormat="1" ht="26.25" customHeight="1" x14ac:dyDescent="0.25">
      <c r="A33" s="17">
        <f>+IF(B33="","",COUNTA($B$21:B33))</f>
        <v>13</v>
      </c>
      <c r="B33" s="26" t="s">
        <v>246</v>
      </c>
      <c r="C33" s="27" t="s">
        <v>252</v>
      </c>
      <c r="D33" s="28" t="s">
        <v>248</v>
      </c>
      <c r="E33" s="29">
        <f t="shared" si="0"/>
        <v>12880000</v>
      </c>
      <c r="F33" s="29"/>
      <c r="G33" s="29">
        <v>12880000</v>
      </c>
      <c r="H33" s="29"/>
      <c r="I33" s="29"/>
      <c r="J33" s="30"/>
      <c r="K33" s="29"/>
      <c r="L33" s="29"/>
      <c r="M33" s="31"/>
    </row>
    <row r="34" spans="1:13" s="32" customFormat="1" ht="26.25" customHeight="1" x14ac:dyDescent="0.25">
      <c r="A34" s="17">
        <f>+IF(B34="","",COUNTA($B$21:B34))</f>
        <v>14</v>
      </c>
      <c r="B34" s="26" t="s">
        <v>253</v>
      </c>
      <c r="C34" s="27" t="s">
        <v>254</v>
      </c>
      <c r="D34" s="28" t="s">
        <v>124</v>
      </c>
      <c r="E34" s="29">
        <f t="shared" si="0"/>
        <v>44240000</v>
      </c>
      <c r="F34" s="29"/>
      <c r="G34" s="29">
        <v>44240000</v>
      </c>
      <c r="H34" s="29"/>
      <c r="I34" s="29"/>
      <c r="J34" s="30"/>
      <c r="K34" s="29"/>
      <c r="L34" s="29"/>
      <c r="M34" s="31"/>
    </row>
    <row r="35" spans="1:13" s="76" customFormat="1" ht="18" customHeight="1" x14ac:dyDescent="0.25">
      <c r="A35" s="359" t="s">
        <v>29</v>
      </c>
      <c r="B35" s="359"/>
      <c r="C35" s="17"/>
      <c r="D35" s="17"/>
      <c r="E35" s="33">
        <f>SUM(E21:E34)</f>
        <v>348590000</v>
      </c>
      <c r="F35" s="33"/>
      <c r="G35" s="33">
        <f>SUM(G21:G34)</f>
        <v>348590000</v>
      </c>
      <c r="H35" s="33"/>
      <c r="I35" s="33"/>
      <c r="J35" s="33"/>
      <c r="K35" s="33"/>
      <c r="L35" s="33"/>
      <c r="M35" s="33"/>
    </row>
    <row r="36" spans="1:13" ht="21" customHeight="1" x14ac:dyDescent="0.25">
      <c r="A36" s="368" t="str">
        <f>"Số tiền bằng chữ: "&amp;SUBSTITUTE([1]!VND(E35)&amp;" đồng.",",","")</f>
        <v>Số tiền bằng chữ: Ba trăm bốn mươi tám triệu năm trăm chín mươi ngàn đồng.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</row>
    <row r="37" spans="1:13" x14ac:dyDescent="0.25">
      <c r="A37" s="5" t="s">
        <v>30</v>
      </c>
      <c r="B37" s="5"/>
      <c r="C37" s="73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25">
      <c r="A38" s="36" t="s">
        <v>255</v>
      </c>
      <c r="B38" s="32"/>
      <c r="C38" s="32"/>
      <c r="D38" s="32"/>
      <c r="E38" s="32"/>
      <c r="F38" s="32"/>
      <c r="G38" s="32"/>
      <c r="H38" s="32"/>
      <c r="I38" s="72"/>
      <c r="J38" s="72"/>
      <c r="K38" s="32"/>
      <c r="L38" s="32"/>
      <c r="M38" s="32"/>
    </row>
    <row r="39" spans="1:13" x14ac:dyDescent="0.25">
      <c r="A39" s="36"/>
      <c r="B39" s="32"/>
      <c r="C39" s="32"/>
      <c r="D39" s="32"/>
      <c r="E39" s="32"/>
      <c r="F39" s="32"/>
      <c r="G39" s="32"/>
      <c r="H39" s="32"/>
      <c r="I39" s="72"/>
      <c r="J39" s="72" t="s">
        <v>212</v>
      </c>
      <c r="K39" s="32"/>
      <c r="L39" s="32"/>
      <c r="M39" s="32"/>
    </row>
    <row r="40" spans="1:13" x14ac:dyDescent="0.25">
      <c r="A40" s="353" t="s">
        <v>31</v>
      </c>
      <c r="B40" s="353"/>
      <c r="C40" s="353"/>
      <c r="D40" s="4"/>
      <c r="E40" s="82" t="s">
        <v>32</v>
      </c>
      <c r="F40" s="73"/>
      <c r="G40" s="73"/>
      <c r="H40" s="5"/>
      <c r="I40" s="73"/>
      <c r="J40" s="73" t="s">
        <v>33</v>
      </c>
      <c r="K40" s="5"/>
      <c r="L40" s="5"/>
      <c r="M40" s="5"/>
    </row>
    <row r="41" spans="1:13" ht="12.75" customHeight="1" x14ac:dyDescent="0.25">
      <c r="A41" s="367"/>
      <c r="B41" s="367"/>
      <c r="C41" s="367"/>
      <c r="D41" s="40"/>
      <c r="E41" s="85"/>
      <c r="F41" s="72"/>
      <c r="G41" s="72"/>
      <c r="H41" s="41"/>
      <c r="I41" s="42"/>
      <c r="J41" s="42" t="s">
        <v>34</v>
      </c>
      <c r="K41" s="41"/>
      <c r="L41" s="41"/>
      <c r="M41" s="41"/>
    </row>
    <row r="42" spans="1:13" x14ac:dyDescent="0.25">
      <c r="A42" s="72"/>
      <c r="B42" s="72"/>
      <c r="C42" s="72"/>
      <c r="D42" s="43"/>
      <c r="E42" s="85"/>
      <c r="F42" s="72"/>
      <c r="G42" s="72"/>
      <c r="H42" s="72"/>
      <c r="I42" s="72"/>
      <c r="J42" s="72"/>
      <c r="K42" s="72"/>
      <c r="L42" s="72"/>
      <c r="M42" s="72"/>
    </row>
    <row r="43" spans="1:13" x14ac:dyDescent="0.25">
      <c r="A43" s="72"/>
      <c r="B43" s="72"/>
      <c r="C43" s="72"/>
      <c r="D43" s="43"/>
      <c r="E43" s="85"/>
      <c r="F43" s="72"/>
      <c r="G43" s="72"/>
      <c r="H43" s="72"/>
      <c r="I43" s="72"/>
      <c r="J43" s="72"/>
      <c r="K43" s="72"/>
      <c r="L43" s="72"/>
      <c r="M43" s="72"/>
    </row>
    <row r="44" spans="1:13" ht="18.75" customHeight="1" x14ac:dyDescent="0.25">
      <c r="E44" s="3"/>
      <c r="F44" s="3"/>
      <c r="G44" s="3"/>
      <c r="I44" s="3"/>
      <c r="J44" s="3"/>
    </row>
    <row r="45" spans="1:13" x14ac:dyDescent="0.25">
      <c r="C45" s="44"/>
      <c r="D45" s="44"/>
      <c r="E45" s="81"/>
      <c r="F45" s="76"/>
      <c r="G45" s="76"/>
      <c r="I45" s="3"/>
      <c r="J45" s="3"/>
    </row>
    <row r="46" spans="1:13" x14ac:dyDescent="0.25">
      <c r="A46" s="369" t="s">
        <v>35</v>
      </c>
      <c r="B46" s="369"/>
      <c r="C46" s="369"/>
      <c r="D46" s="1"/>
      <c r="E46" s="86" t="s">
        <v>36</v>
      </c>
      <c r="F46" s="74"/>
      <c r="G46" s="74"/>
      <c r="H46" s="1"/>
      <c r="I46" s="74"/>
      <c r="J46" s="74" t="s">
        <v>37</v>
      </c>
      <c r="K46" s="1"/>
      <c r="L46" s="1"/>
      <c r="M46" s="1"/>
    </row>
    <row r="47" spans="1:13" ht="6" customHeight="1" x14ac:dyDescent="0.25"/>
    <row r="48" spans="1:13" x14ac:dyDescent="0.25">
      <c r="A48" s="369" t="s">
        <v>38</v>
      </c>
      <c r="B48" s="369"/>
      <c r="C48" s="369"/>
      <c r="D48" s="369"/>
      <c r="E48" s="369"/>
      <c r="F48" s="369"/>
      <c r="G48" s="369"/>
      <c r="H48" s="369"/>
      <c r="I48" s="369"/>
      <c r="J48" s="369"/>
      <c r="K48" s="369"/>
      <c r="L48" s="369"/>
      <c r="M48" s="369"/>
    </row>
    <row r="49" spans="1:14" ht="15.75" customHeight="1" x14ac:dyDescent="0.25">
      <c r="G49" s="367" t="s">
        <v>53</v>
      </c>
      <c r="H49" s="367"/>
      <c r="I49" s="367"/>
      <c r="J49" s="367"/>
      <c r="K49" s="367"/>
      <c r="L49" s="367"/>
      <c r="M49" s="367"/>
    </row>
    <row r="50" spans="1:14" ht="29.25" customHeight="1" x14ac:dyDescent="0.25">
      <c r="A50" s="353" t="s">
        <v>39</v>
      </c>
      <c r="B50" s="353"/>
      <c r="C50" s="353"/>
      <c r="D50" s="353"/>
      <c r="E50" s="353"/>
      <c r="G50" s="347" t="s">
        <v>271</v>
      </c>
      <c r="H50" s="347"/>
      <c r="I50" s="347"/>
      <c r="J50" s="347"/>
      <c r="K50" s="347"/>
      <c r="L50" s="347"/>
      <c r="M50" s="347"/>
      <c r="N50" s="4"/>
    </row>
    <row r="51" spans="1:14" x14ac:dyDescent="0.25">
      <c r="A51" s="367" t="s">
        <v>41</v>
      </c>
      <c r="B51" s="367"/>
      <c r="C51" s="367"/>
      <c r="D51" s="367"/>
      <c r="E51" s="367"/>
      <c r="G51" s="367" t="s">
        <v>42</v>
      </c>
      <c r="H51" s="367"/>
      <c r="I51" s="367"/>
      <c r="J51" s="367"/>
      <c r="K51" s="367"/>
      <c r="L51" s="367"/>
      <c r="M51" s="367"/>
      <c r="N51" s="41"/>
    </row>
    <row r="52" spans="1:14" ht="15" customHeight="1" x14ac:dyDescent="0.25"/>
  </sheetData>
  <mergeCells count="38">
    <mergeCell ref="A50:E50"/>
    <mergeCell ref="A51:E51"/>
    <mergeCell ref="G13:G15"/>
    <mergeCell ref="A35:B35"/>
    <mergeCell ref="A36:M36"/>
    <mergeCell ref="A40:C40"/>
    <mergeCell ref="A41:C41"/>
    <mergeCell ref="A46:C46"/>
    <mergeCell ref="A48:M48"/>
    <mergeCell ref="L13:L15"/>
    <mergeCell ref="A17:D17"/>
    <mergeCell ref="B18:D18"/>
    <mergeCell ref="B19:D19"/>
    <mergeCell ref="B20:D20"/>
    <mergeCell ref="F13:F15"/>
    <mergeCell ref="H13:H15"/>
    <mergeCell ref="C12:D12"/>
    <mergeCell ref="E12:E15"/>
    <mergeCell ref="F12:L12"/>
    <mergeCell ref="M12:M15"/>
    <mergeCell ref="C13:C15"/>
    <mergeCell ref="D13:D15"/>
    <mergeCell ref="G51:M51"/>
    <mergeCell ref="G49:M49"/>
    <mergeCell ref="G50:M50"/>
    <mergeCell ref="A8:M8"/>
    <mergeCell ref="H1:M1"/>
    <mergeCell ref="H2:M3"/>
    <mergeCell ref="A4:M4"/>
    <mergeCell ref="A5:M5"/>
    <mergeCell ref="A7:M7"/>
    <mergeCell ref="I13:I15"/>
    <mergeCell ref="J13:J15"/>
    <mergeCell ref="K13:K15"/>
    <mergeCell ref="A9:M9"/>
    <mergeCell ref="A10:M10"/>
    <mergeCell ref="A12:A15"/>
    <mergeCell ref="B12:B15"/>
  </mergeCells>
  <printOptions horizontalCentered="1"/>
  <pageMargins left="0" right="0" top="0" bottom="0" header="0.31496062992125984" footer="0.31496062992125984"/>
  <pageSetup paperSize="9" fitToWidth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7C0B5-74A0-4820-986A-48A5F297FCE2}">
  <dimension ref="A1:N43"/>
  <sheetViews>
    <sheetView topLeftCell="A19" workbookViewId="0">
      <selection activeCell="A41" sqref="A41:XFD42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4.5703125" style="2" customWidth="1"/>
    <col min="5" max="5" width="14.140625" style="2" customWidth="1"/>
    <col min="6" max="6" width="7" style="2" customWidth="1"/>
    <col min="7" max="7" width="17.5703125" style="2" customWidth="1"/>
    <col min="8" max="8" width="17.425781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81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259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82"/>
      <c r="B6" s="82"/>
      <c r="C6" s="82"/>
      <c r="D6" s="10" t="s">
        <v>57</v>
      </c>
      <c r="E6" s="11"/>
      <c r="F6" s="12"/>
      <c r="G6" s="12"/>
      <c r="H6" s="12"/>
      <c r="I6" s="82"/>
      <c r="J6" s="82"/>
      <c r="K6" s="82"/>
      <c r="L6" s="82"/>
      <c r="M6" s="82"/>
      <c r="N6" s="82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258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12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5.5" customHeight="1" x14ac:dyDescent="0.25">
      <c r="A14" s="356"/>
      <c r="B14" s="356"/>
      <c r="C14" s="356"/>
      <c r="D14" s="361"/>
      <c r="E14" s="356"/>
      <c r="F14" s="356"/>
      <c r="G14" s="83" t="s">
        <v>256</v>
      </c>
      <c r="H14" s="83" t="s">
        <v>257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84" t="s">
        <v>165</v>
      </c>
      <c r="H15" s="84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7.25" customHeight="1" x14ac:dyDescent="0.25">
      <c r="A17" s="363" t="s">
        <v>11</v>
      </c>
      <c r="B17" s="364"/>
      <c r="C17" s="364"/>
      <c r="D17" s="365"/>
      <c r="E17" s="19">
        <f>+E20</f>
        <v>144340000</v>
      </c>
      <c r="F17" s="19"/>
      <c r="G17" s="19">
        <f>G18+G20</f>
        <v>119140000</v>
      </c>
      <c r="H17" s="19">
        <f>H18+H20</f>
        <v>25200000</v>
      </c>
      <c r="I17" s="20"/>
      <c r="J17" s="20"/>
      <c r="K17" s="20"/>
      <c r="L17" s="20"/>
      <c r="M17" s="20"/>
      <c r="N17" s="20"/>
    </row>
    <row r="18" spans="1:14" ht="22.5" customHeight="1" x14ac:dyDescent="0.25">
      <c r="A18" s="84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31.5" customHeight="1" x14ac:dyDescent="0.25">
      <c r="A19" s="84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33" customHeight="1" x14ac:dyDescent="0.25">
      <c r="A20" s="84" t="s">
        <v>26</v>
      </c>
      <c r="B20" s="366" t="s">
        <v>27</v>
      </c>
      <c r="C20" s="366"/>
      <c r="D20" s="366"/>
      <c r="E20" s="24">
        <f>SUM(E21:E25)</f>
        <v>144340000</v>
      </c>
      <c r="F20" s="24"/>
      <c r="G20" s="24">
        <f>SUM(G21:G25)</f>
        <v>119140000</v>
      </c>
      <c r="H20" s="24">
        <f>SUM(H21:H25)</f>
        <v>25200000</v>
      </c>
      <c r="I20" s="25"/>
      <c r="J20" s="25"/>
      <c r="K20" s="25"/>
      <c r="L20" s="25"/>
      <c r="M20" s="25"/>
      <c r="N20" s="25"/>
    </row>
    <row r="21" spans="1:14" s="32" customFormat="1" ht="34.5" customHeight="1" x14ac:dyDescent="0.25">
      <c r="A21" s="17">
        <f>+IF(B21="","",COUNTA($B21:B$21))</f>
        <v>1</v>
      </c>
      <c r="B21" s="26" t="s">
        <v>260</v>
      </c>
      <c r="C21" s="27" t="s">
        <v>261</v>
      </c>
      <c r="D21" s="28" t="s">
        <v>28</v>
      </c>
      <c r="E21" s="29">
        <f t="shared" ref="E21:E25" si="0">+SUM(F21:H21)</f>
        <v>42000000</v>
      </c>
      <c r="F21" s="29"/>
      <c r="G21" s="29">
        <v>42000000</v>
      </c>
      <c r="H21" s="29"/>
      <c r="I21" s="29"/>
      <c r="J21" s="29"/>
      <c r="K21" s="30"/>
      <c r="L21" s="29"/>
      <c r="M21" s="29"/>
      <c r="N21" s="31"/>
    </row>
    <row r="22" spans="1:14" s="32" customFormat="1" ht="34.5" customHeight="1" x14ac:dyDescent="0.25">
      <c r="A22" s="17">
        <f>+IF(B22="","",COUNTA($B$21:B22))</f>
        <v>2</v>
      </c>
      <c r="B22" s="26" t="s">
        <v>262</v>
      </c>
      <c r="C22" s="27" t="s">
        <v>263</v>
      </c>
      <c r="D22" s="28" t="s">
        <v>28</v>
      </c>
      <c r="E22" s="29">
        <f t="shared" si="0"/>
        <v>11060000</v>
      </c>
      <c r="F22" s="29"/>
      <c r="G22" s="29">
        <v>11060000</v>
      </c>
      <c r="H22" s="29"/>
      <c r="I22" s="29"/>
      <c r="J22" s="29"/>
      <c r="K22" s="30"/>
      <c r="L22" s="29"/>
      <c r="M22" s="29"/>
      <c r="N22" s="31"/>
    </row>
    <row r="23" spans="1:14" s="32" customFormat="1" ht="34.5" customHeight="1" x14ac:dyDescent="0.25">
      <c r="A23" s="17">
        <f>+IF(B23="","",COUNTA($B$21:B23))</f>
        <v>3</v>
      </c>
      <c r="B23" s="26" t="s">
        <v>264</v>
      </c>
      <c r="C23" s="27" t="s">
        <v>265</v>
      </c>
      <c r="D23" s="28" t="s">
        <v>266</v>
      </c>
      <c r="E23" s="29">
        <f t="shared" si="0"/>
        <v>21840000</v>
      </c>
      <c r="F23" s="29"/>
      <c r="G23" s="29">
        <v>21840000</v>
      </c>
      <c r="H23" s="29"/>
      <c r="I23" s="29"/>
      <c r="J23" s="29"/>
      <c r="K23" s="30"/>
      <c r="L23" s="29"/>
      <c r="M23" s="29"/>
      <c r="N23" s="31"/>
    </row>
    <row r="24" spans="1:14" s="32" customFormat="1" ht="34.5" customHeight="1" x14ac:dyDescent="0.25">
      <c r="A24" s="17">
        <f>+IF(B24="","",COUNTA($B$21:B24))</f>
        <v>4</v>
      </c>
      <c r="B24" s="26" t="s">
        <v>267</v>
      </c>
      <c r="C24" s="27" t="s">
        <v>268</v>
      </c>
      <c r="D24" s="28" t="s">
        <v>269</v>
      </c>
      <c r="E24" s="29">
        <f t="shared" si="0"/>
        <v>44240000</v>
      </c>
      <c r="F24" s="29"/>
      <c r="G24" s="29">
        <v>44240000</v>
      </c>
      <c r="H24" s="29"/>
      <c r="I24" s="29"/>
      <c r="J24" s="29"/>
      <c r="K24" s="30"/>
      <c r="L24" s="29"/>
      <c r="M24" s="29"/>
      <c r="N24" s="31"/>
    </row>
    <row r="25" spans="1:14" s="32" customFormat="1" ht="34.5" customHeight="1" x14ac:dyDescent="0.25">
      <c r="A25" s="17">
        <f>+IF(B25="","",COUNTA($B$21:B25))</f>
        <v>5</v>
      </c>
      <c r="B25" s="26" t="s">
        <v>253</v>
      </c>
      <c r="C25" s="27" t="s">
        <v>254</v>
      </c>
      <c r="D25" s="28" t="s">
        <v>124</v>
      </c>
      <c r="E25" s="29">
        <f t="shared" si="0"/>
        <v>25200000</v>
      </c>
      <c r="F25" s="29"/>
      <c r="G25" s="29"/>
      <c r="H25" s="29">
        <v>25200000</v>
      </c>
      <c r="I25" s="29"/>
      <c r="J25" s="29"/>
      <c r="K25" s="30"/>
      <c r="L25" s="29"/>
      <c r="M25" s="29"/>
      <c r="N25" s="31"/>
    </row>
    <row r="26" spans="1:14" s="81" customFormat="1" ht="17.25" customHeight="1" x14ac:dyDescent="0.25">
      <c r="A26" s="359" t="s">
        <v>29</v>
      </c>
      <c r="B26" s="359"/>
      <c r="C26" s="17"/>
      <c r="D26" s="17"/>
      <c r="E26" s="33">
        <f>SUM(E21:E25)</f>
        <v>144340000</v>
      </c>
      <c r="F26" s="33"/>
      <c r="G26" s="33">
        <f>SUM(G21:G25)</f>
        <v>119140000</v>
      </c>
      <c r="H26" s="33">
        <f>SUM(H21:H25)</f>
        <v>25200000</v>
      </c>
      <c r="I26" s="33"/>
      <c r="J26" s="33"/>
      <c r="K26" s="33"/>
      <c r="L26" s="33"/>
      <c r="M26" s="33"/>
      <c r="N26" s="33"/>
    </row>
    <row r="27" spans="1:14" ht="20.25" customHeight="1" x14ac:dyDescent="0.25">
      <c r="A27" s="368" t="str">
        <f>"Số tiền bằng chữ: "&amp;SUBSTITUTE([1]!VND(E26)&amp;" đồng.",",","")</f>
        <v>Số tiền bằng chữ: Một trăm bốn mươi bốn triệu ba trăm bốn mươi ngàn đồng.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</row>
    <row r="28" spans="1:14" ht="20.25" customHeight="1" x14ac:dyDescent="0.25">
      <c r="A28" s="5" t="s">
        <v>30</v>
      </c>
      <c r="B28" s="5"/>
      <c r="C28" s="82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ht="20.25" customHeight="1" x14ac:dyDescent="0.25">
      <c r="A29" s="36" t="s">
        <v>270</v>
      </c>
      <c r="B29" s="32"/>
      <c r="C29" s="32"/>
      <c r="D29" s="32"/>
      <c r="E29" s="32"/>
      <c r="F29" s="32"/>
      <c r="G29" s="32"/>
      <c r="H29" s="32"/>
      <c r="I29" s="32"/>
      <c r="J29" s="85"/>
      <c r="K29" s="85"/>
      <c r="L29" s="32"/>
      <c r="M29" s="32"/>
      <c r="N29" s="32"/>
    </row>
    <row r="30" spans="1:14" x14ac:dyDescent="0.25">
      <c r="A30" s="36"/>
      <c r="B30" s="32"/>
      <c r="C30" s="32"/>
      <c r="D30" s="32"/>
      <c r="E30" s="32"/>
      <c r="F30" s="32"/>
      <c r="G30" s="32"/>
      <c r="H30" s="32"/>
      <c r="I30" s="32"/>
      <c r="J30" s="85"/>
      <c r="K30" s="85" t="s">
        <v>212</v>
      </c>
      <c r="L30" s="32"/>
      <c r="M30" s="32"/>
      <c r="N30" s="32"/>
    </row>
    <row r="31" spans="1:14" x14ac:dyDescent="0.25">
      <c r="A31" s="353" t="s">
        <v>31</v>
      </c>
      <c r="B31" s="353"/>
      <c r="C31" s="353"/>
      <c r="D31" s="4"/>
      <c r="E31" s="82"/>
      <c r="F31" s="82" t="s">
        <v>32</v>
      </c>
      <c r="G31" s="82"/>
      <c r="H31" s="82"/>
      <c r="I31" s="5"/>
      <c r="J31" s="82"/>
      <c r="K31" s="82" t="s">
        <v>33</v>
      </c>
      <c r="L31" s="5"/>
      <c r="M31" s="5"/>
      <c r="N31" s="5"/>
    </row>
    <row r="32" spans="1:14" ht="12.75" customHeight="1" x14ac:dyDescent="0.25">
      <c r="A32" s="367"/>
      <c r="B32" s="367"/>
      <c r="C32" s="367"/>
      <c r="D32" s="40"/>
      <c r="E32" s="85"/>
      <c r="F32" s="85"/>
      <c r="G32" s="85"/>
      <c r="H32" s="85"/>
      <c r="I32" s="41"/>
      <c r="J32" s="42"/>
      <c r="K32" s="42" t="s">
        <v>34</v>
      </c>
      <c r="L32" s="41"/>
      <c r="M32" s="41"/>
      <c r="N32" s="41"/>
    </row>
    <row r="33" spans="1:14" x14ac:dyDescent="0.25">
      <c r="A33" s="85"/>
      <c r="B33" s="85"/>
      <c r="C33" s="85"/>
      <c r="D33" s="43"/>
      <c r="E33" s="85"/>
      <c r="F33" s="85"/>
      <c r="G33" s="85"/>
      <c r="H33" s="85"/>
      <c r="I33" s="85"/>
      <c r="J33" s="85"/>
      <c r="K33" s="85"/>
      <c r="L33" s="85"/>
      <c r="M33" s="85"/>
      <c r="N33" s="85"/>
    </row>
    <row r="34" spans="1:14" x14ac:dyDescent="0.25">
      <c r="A34" s="85"/>
      <c r="B34" s="85"/>
      <c r="C34" s="85"/>
      <c r="D34" s="43"/>
      <c r="E34" s="85"/>
      <c r="F34" s="85"/>
      <c r="G34" s="85"/>
      <c r="H34" s="85"/>
      <c r="I34" s="85"/>
      <c r="J34" s="85"/>
      <c r="K34" s="85"/>
      <c r="L34" s="85"/>
      <c r="M34" s="85"/>
      <c r="N34" s="85"/>
    </row>
    <row r="35" spans="1:14" ht="18.75" customHeight="1" x14ac:dyDescent="0.25">
      <c r="E35" s="3"/>
      <c r="F35" s="3"/>
      <c r="G35" s="3"/>
      <c r="H35" s="3"/>
      <c r="J35" s="3"/>
      <c r="K35" s="3"/>
    </row>
    <row r="36" spans="1:14" x14ac:dyDescent="0.25">
      <c r="C36" s="44"/>
      <c r="D36" s="44"/>
      <c r="E36" s="81"/>
      <c r="F36" s="81"/>
      <c r="G36" s="81"/>
      <c r="H36" s="81"/>
      <c r="J36" s="3"/>
      <c r="K36" s="3"/>
    </row>
    <row r="37" spans="1:14" x14ac:dyDescent="0.25">
      <c r="A37" s="369" t="s">
        <v>35</v>
      </c>
      <c r="B37" s="369"/>
      <c r="C37" s="369"/>
      <c r="D37" s="1"/>
      <c r="E37" s="86"/>
      <c r="F37" s="86" t="s">
        <v>36</v>
      </c>
      <c r="G37" s="86"/>
      <c r="H37" s="86"/>
      <c r="I37" s="1"/>
      <c r="J37" s="86"/>
      <c r="K37" s="86" t="s">
        <v>37</v>
      </c>
      <c r="L37" s="1"/>
      <c r="M37" s="1"/>
      <c r="N37" s="1"/>
    </row>
    <row r="38" spans="1:14" ht="6" customHeight="1" x14ac:dyDescent="0.25"/>
    <row r="39" spans="1:14" x14ac:dyDescent="0.25">
      <c r="A39" s="369" t="s">
        <v>38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</row>
    <row r="40" spans="1:14" ht="15.75" customHeight="1" x14ac:dyDescent="0.25">
      <c r="I40" s="41"/>
      <c r="J40" s="85" t="s">
        <v>53</v>
      </c>
      <c r="K40" s="41"/>
      <c r="L40" s="41"/>
      <c r="M40" s="41"/>
      <c r="N40" s="41"/>
    </row>
    <row r="41" spans="1:14" ht="29.25" customHeight="1" x14ac:dyDescent="0.25">
      <c r="A41" s="353" t="s">
        <v>39</v>
      </c>
      <c r="B41" s="353"/>
      <c r="C41" s="353"/>
      <c r="D41" s="353"/>
      <c r="E41" s="353"/>
      <c r="H41" s="347" t="s">
        <v>271</v>
      </c>
      <c r="I41" s="347"/>
      <c r="J41" s="347"/>
      <c r="K41" s="347"/>
      <c r="L41" s="347"/>
      <c r="M41" s="347"/>
      <c r="N41" s="347"/>
    </row>
    <row r="42" spans="1:14" x14ac:dyDescent="0.25">
      <c r="A42" s="367" t="s">
        <v>41</v>
      </c>
      <c r="B42" s="367"/>
      <c r="C42" s="367"/>
      <c r="D42" s="367"/>
      <c r="E42" s="367"/>
      <c r="I42" s="41"/>
      <c r="J42" s="85" t="s">
        <v>42</v>
      </c>
      <c r="K42" s="41"/>
      <c r="L42" s="41"/>
      <c r="M42" s="41"/>
      <c r="N42" s="41"/>
    </row>
    <row r="43" spans="1:14" ht="15" customHeight="1" x14ac:dyDescent="0.25"/>
  </sheetData>
  <mergeCells count="37">
    <mergeCell ref="A8:N8"/>
    <mergeCell ref="I1:N1"/>
    <mergeCell ref="I2:N3"/>
    <mergeCell ref="A4:N4"/>
    <mergeCell ref="A5:N5"/>
    <mergeCell ref="A7:N7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41:E41"/>
    <mergeCell ref="A42:E42"/>
    <mergeCell ref="A26:B26"/>
    <mergeCell ref="A27:N27"/>
    <mergeCell ref="A31:C31"/>
    <mergeCell ref="A32:C32"/>
    <mergeCell ref="A37:C37"/>
    <mergeCell ref="A39:N39"/>
    <mergeCell ref="H41:N41"/>
  </mergeCells>
  <printOptions horizontalCentered="1"/>
  <pageMargins left="0" right="0" top="0.39370078740157483" bottom="0.39370078740157483" header="0.31496062992125984" footer="0.31496062992125984"/>
  <pageSetup paperSize="9" scale="93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37D81-3C24-4BF0-866B-16EBE9767597}">
  <dimension ref="A1:N52"/>
  <sheetViews>
    <sheetView topLeftCell="A19" workbookViewId="0">
      <selection activeCell="B33" sqref="B33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7" style="2" customWidth="1"/>
    <col min="5" max="5" width="15.5703125" style="2" customWidth="1"/>
    <col min="6" max="6" width="7.28515625" style="2" customWidth="1"/>
    <col min="7" max="7" width="20" style="2" customWidth="1"/>
    <col min="8" max="8" width="6.140625" style="2" customWidth="1"/>
    <col min="9" max="9" width="7.5703125" style="2" customWidth="1"/>
    <col min="10" max="10" width="6.5703125" style="2" customWidth="1"/>
    <col min="11" max="11" width="6.7109375" style="2" customWidth="1"/>
    <col min="12" max="12" width="5.7109375" style="2" customWidth="1"/>
    <col min="13" max="13" width="4.5703125" style="2" customWidth="1"/>
    <col min="14" max="51" width="9.140625" style="2"/>
    <col min="52" max="52" width="3.5703125" style="2" customWidth="1"/>
    <col min="53" max="53" width="23.85546875" style="2" customWidth="1"/>
    <col min="54" max="54" width="18" style="2" customWidth="1"/>
    <col min="55" max="55" width="17.85546875" style="2" customWidth="1"/>
    <col min="56" max="56" width="14.140625" style="2" customWidth="1"/>
    <col min="57" max="57" width="7" style="2" customWidth="1"/>
    <col min="58" max="58" width="20.140625" style="2" customWidth="1"/>
    <col min="59" max="59" width="6.140625" style="2" customWidth="1"/>
    <col min="60" max="60" width="7.5703125" style="2" customWidth="1"/>
    <col min="61" max="61" width="7" style="2" customWidth="1"/>
    <col min="62" max="62" width="6.7109375" style="2" customWidth="1"/>
    <col min="63" max="63" width="5.7109375" style="2" customWidth="1"/>
    <col min="64" max="64" width="4.5703125" style="2" customWidth="1"/>
    <col min="65" max="65" width="12.85546875" style="2" bestFit="1" customWidth="1"/>
    <col min="66" max="307" width="9.140625" style="2"/>
    <col min="308" max="308" width="3.5703125" style="2" customWidth="1"/>
    <col min="309" max="309" width="23.85546875" style="2" customWidth="1"/>
    <col min="310" max="310" width="18" style="2" customWidth="1"/>
    <col min="311" max="311" width="17.85546875" style="2" customWidth="1"/>
    <col min="312" max="312" width="14.140625" style="2" customWidth="1"/>
    <col min="313" max="313" width="7" style="2" customWidth="1"/>
    <col min="314" max="314" width="20.140625" style="2" customWidth="1"/>
    <col min="315" max="315" width="6.140625" style="2" customWidth="1"/>
    <col min="316" max="316" width="7.5703125" style="2" customWidth="1"/>
    <col min="317" max="317" width="7" style="2" customWidth="1"/>
    <col min="318" max="318" width="6.7109375" style="2" customWidth="1"/>
    <col min="319" max="319" width="5.7109375" style="2" customWidth="1"/>
    <col min="320" max="320" width="4.5703125" style="2" customWidth="1"/>
    <col min="321" max="321" width="12.85546875" style="2" bestFit="1" customWidth="1"/>
    <col min="322" max="563" width="9.140625" style="2"/>
    <col min="564" max="564" width="3.5703125" style="2" customWidth="1"/>
    <col min="565" max="565" width="23.85546875" style="2" customWidth="1"/>
    <col min="566" max="566" width="18" style="2" customWidth="1"/>
    <col min="567" max="567" width="17.85546875" style="2" customWidth="1"/>
    <col min="568" max="568" width="14.140625" style="2" customWidth="1"/>
    <col min="569" max="569" width="7" style="2" customWidth="1"/>
    <col min="570" max="570" width="20.140625" style="2" customWidth="1"/>
    <col min="571" max="571" width="6.140625" style="2" customWidth="1"/>
    <col min="572" max="572" width="7.5703125" style="2" customWidth="1"/>
    <col min="573" max="573" width="7" style="2" customWidth="1"/>
    <col min="574" max="574" width="6.7109375" style="2" customWidth="1"/>
    <col min="575" max="575" width="5.7109375" style="2" customWidth="1"/>
    <col min="576" max="576" width="4.5703125" style="2" customWidth="1"/>
    <col min="577" max="577" width="12.85546875" style="2" bestFit="1" customWidth="1"/>
    <col min="578" max="819" width="9.140625" style="2"/>
    <col min="820" max="820" width="3.5703125" style="2" customWidth="1"/>
    <col min="821" max="821" width="23.85546875" style="2" customWidth="1"/>
    <col min="822" max="822" width="18" style="2" customWidth="1"/>
    <col min="823" max="823" width="17.85546875" style="2" customWidth="1"/>
    <col min="824" max="824" width="14.140625" style="2" customWidth="1"/>
    <col min="825" max="825" width="7" style="2" customWidth="1"/>
    <col min="826" max="826" width="20.140625" style="2" customWidth="1"/>
    <col min="827" max="827" width="6.140625" style="2" customWidth="1"/>
    <col min="828" max="828" width="7.5703125" style="2" customWidth="1"/>
    <col min="829" max="829" width="7" style="2" customWidth="1"/>
    <col min="830" max="830" width="6.7109375" style="2" customWidth="1"/>
    <col min="831" max="831" width="5.7109375" style="2" customWidth="1"/>
    <col min="832" max="832" width="4.5703125" style="2" customWidth="1"/>
    <col min="833" max="833" width="12.85546875" style="2" bestFit="1" customWidth="1"/>
    <col min="834" max="1075" width="9.140625" style="2"/>
    <col min="1076" max="1076" width="3.5703125" style="2" customWidth="1"/>
    <col min="1077" max="1077" width="23.85546875" style="2" customWidth="1"/>
    <col min="1078" max="1078" width="18" style="2" customWidth="1"/>
    <col min="1079" max="1079" width="17.85546875" style="2" customWidth="1"/>
    <col min="1080" max="1080" width="14.140625" style="2" customWidth="1"/>
    <col min="1081" max="1081" width="7" style="2" customWidth="1"/>
    <col min="1082" max="1082" width="20.140625" style="2" customWidth="1"/>
    <col min="1083" max="1083" width="6.140625" style="2" customWidth="1"/>
    <col min="1084" max="1084" width="7.5703125" style="2" customWidth="1"/>
    <col min="1085" max="1085" width="7" style="2" customWidth="1"/>
    <col min="1086" max="1086" width="6.7109375" style="2" customWidth="1"/>
    <col min="1087" max="1087" width="5.7109375" style="2" customWidth="1"/>
    <col min="1088" max="1088" width="4.5703125" style="2" customWidth="1"/>
    <col min="1089" max="1089" width="12.85546875" style="2" bestFit="1" customWidth="1"/>
    <col min="1090" max="1331" width="9.140625" style="2"/>
    <col min="1332" max="1332" width="3.5703125" style="2" customWidth="1"/>
    <col min="1333" max="1333" width="23.85546875" style="2" customWidth="1"/>
    <col min="1334" max="1334" width="18" style="2" customWidth="1"/>
    <col min="1335" max="1335" width="17.85546875" style="2" customWidth="1"/>
    <col min="1336" max="1336" width="14.140625" style="2" customWidth="1"/>
    <col min="1337" max="1337" width="7" style="2" customWidth="1"/>
    <col min="1338" max="1338" width="20.140625" style="2" customWidth="1"/>
    <col min="1339" max="1339" width="6.140625" style="2" customWidth="1"/>
    <col min="1340" max="1340" width="7.5703125" style="2" customWidth="1"/>
    <col min="1341" max="1341" width="7" style="2" customWidth="1"/>
    <col min="1342" max="1342" width="6.7109375" style="2" customWidth="1"/>
    <col min="1343" max="1343" width="5.7109375" style="2" customWidth="1"/>
    <col min="1344" max="1344" width="4.5703125" style="2" customWidth="1"/>
    <col min="1345" max="1345" width="12.85546875" style="2" bestFit="1" customWidth="1"/>
    <col min="1346" max="1587" width="9.140625" style="2"/>
    <col min="1588" max="1588" width="3.5703125" style="2" customWidth="1"/>
    <col min="1589" max="1589" width="23.85546875" style="2" customWidth="1"/>
    <col min="1590" max="1590" width="18" style="2" customWidth="1"/>
    <col min="1591" max="1591" width="17.85546875" style="2" customWidth="1"/>
    <col min="1592" max="1592" width="14.140625" style="2" customWidth="1"/>
    <col min="1593" max="1593" width="7" style="2" customWidth="1"/>
    <col min="1594" max="1594" width="20.140625" style="2" customWidth="1"/>
    <col min="1595" max="1595" width="6.140625" style="2" customWidth="1"/>
    <col min="1596" max="1596" width="7.5703125" style="2" customWidth="1"/>
    <col min="1597" max="1597" width="7" style="2" customWidth="1"/>
    <col min="1598" max="1598" width="6.7109375" style="2" customWidth="1"/>
    <col min="1599" max="1599" width="5.7109375" style="2" customWidth="1"/>
    <col min="1600" max="1600" width="4.5703125" style="2" customWidth="1"/>
    <col min="1601" max="1601" width="12.85546875" style="2" bestFit="1" customWidth="1"/>
    <col min="1602" max="1843" width="9.140625" style="2"/>
    <col min="1844" max="1844" width="3.5703125" style="2" customWidth="1"/>
    <col min="1845" max="1845" width="23.85546875" style="2" customWidth="1"/>
    <col min="1846" max="1846" width="18" style="2" customWidth="1"/>
    <col min="1847" max="1847" width="17.85546875" style="2" customWidth="1"/>
    <col min="1848" max="1848" width="14.140625" style="2" customWidth="1"/>
    <col min="1849" max="1849" width="7" style="2" customWidth="1"/>
    <col min="1850" max="1850" width="20.140625" style="2" customWidth="1"/>
    <col min="1851" max="1851" width="6.140625" style="2" customWidth="1"/>
    <col min="1852" max="1852" width="7.5703125" style="2" customWidth="1"/>
    <col min="1853" max="1853" width="7" style="2" customWidth="1"/>
    <col min="1854" max="1854" width="6.7109375" style="2" customWidth="1"/>
    <col min="1855" max="1855" width="5.7109375" style="2" customWidth="1"/>
    <col min="1856" max="1856" width="4.5703125" style="2" customWidth="1"/>
    <col min="1857" max="1857" width="12.85546875" style="2" bestFit="1" customWidth="1"/>
    <col min="1858" max="2099" width="9.140625" style="2"/>
    <col min="2100" max="2100" width="3.5703125" style="2" customWidth="1"/>
    <col min="2101" max="2101" width="23.85546875" style="2" customWidth="1"/>
    <col min="2102" max="2102" width="18" style="2" customWidth="1"/>
    <col min="2103" max="2103" width="17.85546875" style="2" customWidth="1"/>
    <col min="2104" max="2104" width="14.140625" style="2" customWidth="1"/>
    <col min="2105" max="2105" width="7" style="2" customWidth="1"/>
    <col min="2106" max="2106" width="20.140625" style="2" customWidth="1"/>
    <col min="2107" max="2107" width="6.140625" style="2" customWidth="1"/>
    <col min="2108" max="2108" width="7.5703125" style="2" customWidth="1"/>
    <col min="2109" max="2109" width="7" style="2" customWidth="1"/>
    <col min="2110" max="2110" width="6.7109375" style="2" customWidth="1"/>
    <col min="2111" max="2111" width="5.7109375" style="2" customWidth="1"/>
    <col min="2112" max="2112" width="4.5703125" style="2" customWidth="1"/>
    <col min="2113" max="2113" width="12.85546875" style="2" bestFit="1" customWidth="1"/>
    <col min="2114" max="2355" width="9.140625" style="2"/>
    <col min="2356" max="2356" width="3.5703125" style="2" customWidth="1"/>
    <col min="2357" max="2357" width="23.85546875" style="2" customWidth="1"/>
    <col min="2358" max="2358" width="18" style="2" customWidth="1"/>
    <col min="2359" max="2359" width="17.85546875" style="2" customWidth="1"/>
    <col min="2360" max="2360" width="14.140625" style="2" customWidth="1"/>
    <col min="2361" max="2361" width="7" style="2" customWidth="1"/>
    <col min="2362" max="2362" width="20.140625" style="2" customWidth="1"/>
    <col min="2363" max="2363" width="6.140625" style="2" customWidth="1"/>
    <col min="2364" max="2364" width="7.5703125" style="2" customWidth="1"/>
    <col min="2365" max="2365" width="7" style="2" customWidth="1"/>
    <col min="2366" max="2366" width="6.7109375" style="2" customWidth="1"/>
    <col min="2367" max="2367" width="5.7109375" style="2" customWidth="1"/>
    <col min="2368" max="2368" width="4.5703125" style="2" customWidth="1"/>
    <col min="2369" max="2369" width="12.85546875" style="2" bestFit="1" customWidth="1"/>
    <col min="2370" max="2611" width="9.140625" style="2"/>
    <col min="2612" max="2612" width="3.5703125" style="2" customWidth="1"/>
    <col min="2613" max="2613" width="23.85546875" style="2" customWidth="1"/>
    <col min="2614" max="2614" width="18" style="2" customWidth="1"/>
    <col min="2615" max="2615" width="17.85546875" style="2" customWidth="1"/>
    <col min="2616" max="2616" width="14.140625" style="2" customWidth="1"/>
    <col min="2617" max="2617" width="7" style="2" customWidth="1"/>
    <col min="2618" max="2618" width="20.140625" style="2" customWidth="1"/>
    <col min="2619" max="2619" width="6.140625" style="2" customWidth="1"/>
    <col min="2620" max="2620" width="7.5703125" style="2" customWidth="1"/>
    <col min="2621" max="2621" width="7" style="2" customWidth="1"/>
    <col min="2622" max="2622" width="6.7109375" style="2" customWidth="1"/>
    <col min="2623" max="2623" width="5.7109375" style="2" customWidth="1"/>
    <col min="2624" max="2624" width="4.5703125" style="2" customWidth="1"/>
    <col min="2625" max="2625" width="12.85546875" style="2" bestFit="1" customWidth="1"/>
    <col min="2626" max="2867" width="9.140625" style="2"/>
    <col min="2868" max="2868" width="3.5703125" style="2" customWidth="1"/>
    <col min="2869" max="2869" width="23.85546875" style="2" customWidth="1"/>
    <col min="2870" max="2870" width="18" style="2" customWidth="1"/>
    <col min="2871" max="2871" width="17.85546875" style="2" customWidth="1"/>
    <col min="2872" max="2872" width="14.140625" style="2" customWidth="1"/>
    <col min="2873" max="2873" width="7" style="2" customWidth="1"/>
    <col min="2874" max="2874" width="20.140625" style="2" customWidth="1"/>
    <col min="2875" max="2875" width="6.140625" style="2" customWidth="1"/>
    <col min="2876" max="2876" width="7.5703125" style="2" customWidth="1"/>
    <col min="2877" max="2877" width="7" style="2" customWidth="1"/>
    <col min="2878" max="2878" width="6.7109375" style="2" customWidth="1"/>
    <col min="2879" max="2879" width="5.7109375" style="2" customWidth="1"/>
    <col min="2880" max="2880" width="4.5703125" style="2" customWidth="1"/>
    <col min="2881" max="2881" width="12.85546875" style="2" bestFit="1" customWidth="1"/>
    <col min="2882" max="3123" width="9.140625" style="2"/>
    <col min="3124" max="3124" width="3.5703125" style="2" customWidth="1"/>
    <col min="3125" max="3125" width="23.85546875" style="2" customWidth="1"/>
    <col min="3126" max="3126" width="18" style="2" customWidth="1"/>
    <col min="3127" max="3127" width="17.85546875" style="2" customWidth="1"/>
    <col min="3128" max="3128" width="14.140625" style="2" customWidth="1"/>
    <col min="3129" max="3129" width="7" style="2" customWidth="1"/>
    <col min="3130" max="3130" width="20.140625" style="2" customWidth="1"/>
    <col min="3131" max="3131" width="6.140625" style="2" customWidth="1"/>
    <col min="3132" max="3132" width="7.5703125" style="2" customWidth="1"/>
    <col min="3133" max="3133" width="7" style="2" customWidth="1"/>
    <col min="3134" max="3134" width="6.7109375" style="2" customWidth="1"/>
    <col min="3135" max="3135" width="5.7109375" style="2" customWidth="1"/>
    <col min="3136" max="3136" width="4.5703125" style="2" customWidth="1"/>
    <col min="3137" max="3137" width="12.85546875" style="2" bestFit="1" customWidth="1"/>
    <col min="3138" max="3379" width="9.140625" style="2"/>
    <col min="3380" max="3380" width="3.5703125" style="2" customWidth="1"/>
    <col min="3381" max="3381" width="23.85546875" style="2" customWidth="1"/>
    <col min="3382" max="3382" width="18" style="2" customWidth="1"/>
    <col min="3383" max="3383" width="17.85546875" style="2" customWidth="1"/>
    <col min="3384" max="3384" width="14.140625" style="2" customWidth="1"/>
    <col min="3385" max="3385" width="7" style="2" customWidth="1"/>
    <col min="3386" max="3386" width="20.140625" style="2" customWidth="1"/>
    <col min="3387" max="3387" width="6.140625" style="2" customWidth="1"/>
    <col min="3388" max="3388" width="7.5703125" style="2" customWidth="1"/>
    <col min="3389" max="3389" width="7" style="2" customWidth="1"/>
    <col min="3390" max="3390" width="6.7109375" style="2" customWidth="1"/>
    <col min="3391" max="3391" width="5.7109375" style="2" customWidth="1"/>
    <col min="3392" max="3392" width="4.5703125" style="2" customWidth="1"/>
    <col min="3393" max="3393" width="12.85546875" style="2" bestFit="1" customWidth="1"/>
    <col min="3394" max="3635" width="9.140625" style="2"/>
    <col min="3636" max="3636" width="3.5703125" style="2" customWidth="1"/>
    <col min="3637" max="3637" width="23.85546875" style="2" customWidth="1"/>
    <col min="3638" max="3638" width="18" style="2" customWidth="1"/>
    <col min="3639" max="3639" width="17.85546875" style="2" customWidth="1"/>
    <col min="3640" max="3640" width="14.140625" style="2" customWidth="1"/>
    <col min="3641" max="3641" width="7" style="2" customWidth="1"/>
    <col min="3642" max="3642" width="20.140625" style="2" customWidth="1"/>
    <col min="3643" max="3643" width="6.140625" style="2" customWidth="1"/>
    <col min="3644" max="3644" width="7.5703125" style="2" customWidth="1"/>
    <col min="3645" max="3645" width="7" style="2" customWidth="1"/>
    <col min="3646" max="3646" width="6.7109375" style="2" customWidth="1"/>
    <col min="3647" max="3647" width="5.7109375" style="2" customWidth="1"/>
    <col min="3648" max="3648" width="4.5703125" style="2" customWidth="1"/>
    <col min="3649" max="3649" width="12.85546875" style="2" bestFit="1" customWidth="1"/>
    <col min="3650" max="3891" width="9.140625" style="2"/>
    <col min="3892" max="3892" width="3.5703125" style="2" customWidth="1"/>
    <col min="3893" max="3893" width="23.85546875" style="2" customWidth="1"/>
    <col min="3894" max="3894" width="18" style="2" customWidth="1"/>
    <col min="3895" max="3895" width="17.85546875" style="2" customWidth="1"/>
    <col min="3896" max="3896" width="14.140625" style="2" customWidth="1"/>
    <col min="3897" max="3897" width="7" style="2" customWidth="1"/>
    <col min="3898" max="3898" width="20.140625" style="2" customWidth="1"/>
    <col min="3899" max="3899" width="6.140625" style="2" customWidth="1"/>
    <col min="3900" max="3900" width="7.5703125" style="2" customWidth="1"/>
    <col min="3901" max="3901" width="7" style="2" customWidth="1"/>
    <col min="3902" max="3902" width="6.7109375" style="2" customWidth="1"/>
    <col min="3903" max="3903" width="5.7109375" style="2" customWidth="1"/>
    <col min="3904" max="3904" width="4.5703125" style="2" customWidth="1"/>
    <col min="3905" max="3905" width="12.85546875" style="2" bestFit="1" customWidth="1"/>
    <col min="3906" max="4147" width="9.140625" style="2"/>
    <col min="4148" max="4148" width="3.5703125" style="2" customWidth="1"/>
    <col min="4149" max="4149" width="23.85546875" style="2" customWidth="1"/>
    <col min="4150" max="4150" width="18" style="2" customWidth="1"/>
    <col min="4151" max="4151" width="17.85546875" style="2" customWidth="1"/>
    <col min="4152" max="4152" width="14.140625" style="2" customWidth="1"/>
    <col min="4153" max="4153" width="7" style="2" customWidth="1"/>
    <col min="4154" max="4154" width="20.140625" style="2" customWidth="1"/>
    <col min="4155" max="4155" width="6.140625" style="2" customWidth="1"/>
    <col min="4156" max="4156" width="7.5703125" style="2" customWidth="1"/>
    <col min="4157" max="4157" width="7" style="2" customWidth="1"/>
    <col min="4158" max="4158" width="6.7109375" style="2" customWidth="1"/>
    <col min="4159" max="4159" width="5.7109375" style="2" customWidth="1"/>
    <col min="4160" max="4160" width="4.5703125" style="2" customWidth="1"/>
    <col min="4161" max="4161" width="12.85546875" style="2" bestFit="1" customWidth="1"/>
    <col min="4162" max="4403" width="9.140625" style="2"/>
    <col min="4404" max="4404" width="3.5703125" style="2" customWidth="1"/>
    <col min="4405" max="4405" width="23.85546875" style="2" customWidth="1"/>
    <col min="4406" max="4406" width="18" style="2" customWidth="1"/>
    <col min="4407" max="4407" width="17.85546875" style="2" customWidth="1"/>
    <col min="4408" max="4408" width="14.140625" style="2" customWidth="1"/>
    <col min="4409" max="4409" width="7" style="2" customWidth="1"/>
    <col min="4410" max="4410" width="20.140625" style="2" customWidth="1"/>
    <col min="4411" max="4411" width="6.140625" style="2" customWidth="1"/>
    <col min="4412" max="4412" width="7.5703125" style="2" customWidth="1"/>
    <col min="4413" max="4413" width="7" style="2" customWidth="1"/>
    <col min="4414" max="4414" width="6.7109375" style="2" customWidth="1"/>
    <col min="4415" max="4415" width="5.7109375" style="2" customWidth="1"/>
    <col min="4416" max="4416" width="4.5703125" style="2" customWidth="1"/>
    <col min="4417" max="4417" width="12.85546875" style="2" bestFit="1" customWidth="1"/>
    <col min="4418" max="4659" width="9.140625" style="2"/>
    <col min="4660" max="4660" width="3.5703125" style="2" customWidth="1"/>
    <col min="4661" max="4661" width="23.85546875" style="2" customWidth="1"/>
    <col min="4662" max="4662" width="18" style="2" customWidth="1"/>
    <col min="4663" max="4663" width="17.85546875" style="2" customWidth="1"/>
    <col min="4664" max="4664" width="14.140625" style="2" customWidth="1"/>
    <col min="4665" max="4665" width="7" style="2" customWidth="1"/>
    <col min="4666" max="4666" width="20.140625" style="2" customWidth="1"/>
    <col min="4667" max="4667" width="6.140625" style="2" customWidth="1"/>
    <col min="4668" max="4668" width="7.5703125" style="2" customWidth="1"/>
    <col min="4669" max="4669" width="7" style="2" customWidth="1"/>
    <col min="4670" max="4670" width="6.7109375" style="2" customWidth="1"/>
    <col min="4671" max="4671" width="5.7109375" style="2" customWidth="1"/>
    <col min="4672" max="4672" width="4.5703125" style="2" customWidth="1"/>
    <col min="4673" max="4673" width="12.85546875" style="2" bestFit="1" customWidth="1"/>
    <col min="4674" max="4915" width="9.140625" style="2"/>
    <col min="4916" max="4916" width="3.5703125" style="2" customWidth="1"/>
    <col min="4917" max="4917" width="23.85546875" style="2" customWidth="1"/>
    <col min="4918" max="4918" width="18" style="2" customWidth="1"/>
    <col min="4919" max="4919" width="17.85546875" style="2" customWidth="1"/>
    <col min="4920" max="4920" width="14.140625" style="2" customWidth="1"/>
    <col min="4921" max="4921" width="7" style="2" customWidth="1"/>
    <col min="4922" max="4922" width="20.140625" style="2" customWidth="1"/>
    <col min="4923" max="4923" width="6.140625" style="2" customWidth="1"/>
    <col min="4924" max="4924" width="7.5703125" style="2" customWidth="1"/>
    <col min="4925" max="4925" width="7" style="2" customWidth="1"/>
    <col min="4926" max="4926" width="6.7109375" style="2" customWidth="1"/>
    <col min="4927" max="4927" width="5.7109375" style="2" customWidth="1"/>
    <col min="4928" max="4928" width="4.5703125" style="2" customWidth="1"/>
    <col min="4929" max="4929" width="12.85546875" style="2" bestFit="1" customWidth="1"/>
    <col min="4930" max="5171" width="9.140625" style="2"/>
    <col min="5172" max="5172" width="3.5703125" style="2" customWidth="1"/>
    <col min="5173" max="5173" width="23.85546875" style="2" customWidth="1"/>
    <col min="5174" max="5174" width="18" style="2" customWidth="1"/>
    <col min="5175" max="5175" width="17.85546875" style="2" customWidth="1"/>
    <col min="5176" max="5176" width="14.140625" style="2" customWidth="1"/>
    <col min="5177" max="5177" width="7" style="2" customWidth="1"/>
    <col min="5178" max="5178" width="20.140625" style="2" customWidth="1"/>
    <col min="5179" max="5179" width="6.140625" style="2" customWidth="1"/>
    <col min="5180" max="5180" width="7.5703125" style="2" customWidth="1"/>
    <col min="5181" max="5181" width="7" style="2" customWidth="1"/>
    <col min="5182" max="5182" width="6.7109375" style="2" customWidth="1"/>
    <col min="5183" max="5183" width="5.7109375" style="2" customWidth="1"/>
    <col min="5184" max="5184" width="4.5703125" style="2" customWidth="1"/>
    <col min="5185" max="5185" width="12.85546875" style="2" bestFit="1" customWidth="1"/>
    <col min="5186" max="5427" width="9.140625" style="2"/>
    <col min="5428" max="5428" width="3.5703125" style="2" customWidth="1"/>
    <col min="5429" max="5429" width="23.85546875" style="2" customWidth="1"/>
    <col min="5430" max="5430" width="18" style="2" customWidth="1"/>
    <col min="5431" max="5431" width="17.85546875" style="2" customWidth="1"/>
    <col min="5432" max="5432" width="14.140625" style="2" customWidth="1"/>
    <col min="5433" max="5433" width="7" style="2" customWidth="1"/>
    <col min="5434" max="5434" width="20.140625" style="2" customWidth="1"/>
    <col min="5435" max="5435" width="6.140625" style="2" customWidth="1"/>
    <col min="5436" max="5436" width="7.5703125" style="2" customWidth="1"/>
    <col min="5437" max="5437" width="7" style="2" customWidth="1"/>
    <col min="5438" max="5438" width="6.7109375" style="2" customWidth="1"/>
    <col min="5439" max="5439" width="5.7109375" style="2" customWidth="1"/>
    <col min="5440" max="5440" width="4.5703125" style="2" customWidth="1"/>
    <col min="5441" max="5441" width="12.85546875" style="2" bestFit="1" customWidth="1"/>
    <col min="5442" max="5683" width="9.140625" style="2"/>
    <col min="5684" max="5684" width="3.5703125" style="2" customWidth="1"/>
    <col min="5685" max="5685" width="23.85546875" style="2" customWidth="1"/>
    <col min="5686" max="5686" width="18" style="2" customWidth="1"/>
    <col min="5687" max="5687" width="17.85546875" style="2" customWidth="1"/>
    <col min="5688" max="5688" width="14.140625" style="2" customWidth="1"/>
    <col min="5689" max="5689" width="7" style="2" customWidth="1"/>
    <col min="5690" max="5690" width="20.140625" style="2" customWidth="1"/>
    <col min="5691" max="5691" width="6.140625" style="2" customWidth="1"/>
    <col min="5692" max="5692" width="7.5703125" style="2" customWidth="1"/>
    <col min="5693" max="5693" width="7" style="2" customWidth="1"/>
    <col min="5694" max="5694" width="6.7109375" style="2" customWidth="1"/>
    <col min="5695" max="5695" width="5.7109375" style="2" customWidth="1"/>
    <col min="5696" max="5696" width="4.5703125" style="2" customWidth="1"/>
    <col min="5697" max="5697" width="12.85546875" style="2" bestFit="1" customWidth="1"/>
    <col min="5698" max="5939" width="9.140625" style="2"/>
    <col min="5940" max="5940" width="3.5703125" style="2" customWidth="1"/>
    <col min="5941" max="5941" width="23.85546875" style="2" customWidth="1"/>
    <col min="5942" max="5942" width="18" style="2" customWidth="1"/>
    <col min="5943" max="5943" width="17.85546875" style="2" customWidth="1"/>
    <col min="5944" max="5944" width="14.140625" style="2" customWidth="1"/>
    <col min="5945" max="5945" width="7" style="2" customWidth="1"/>
    <col min="5946" max="5946" width="20.140625" style="2" customWidth="1"/>
    <col min="5947" max="5947" width="6.140625" style="2" customWidth="1"/>
    <col min="5948" max="5948" width="7.5703125" style="2" customWidth="1"/>
    <col min="5949" max="5949" width="7" style="2" customWidth="1"/>
    <col min="5950" max="5950" width="6.7109375" style="2" customWidth="1"/>
    <col min="5951" max="5951" width="5.7109375" style="2" customWidth="1"/>
    <col min="5952" max="5952" width="4.5703125" style="2" customWidth="1"/>
    <col min="5953" max="5953" width="12.85546875" style="2" bestFit="1" customWidth="1"/>
    <col min="5954" max="6195" width="9.140625" style="2"/>
    <col min="6196" max="6196" width="3.5703125" style="2" customWidth="1"/>
    <col min="6197" max="6197" width="23.85546875" style="2" customWidth="1"/>
    <col min="6198" max="6198" width="18" style="2" customWidth="1"/>
    <col min="6199" max="6199" width="17.85546875" style="2" customWidth="1"/>
    <col min="6200" max="6200" width="14.140625" style="2" customWidth="1"/>
    <col min="6201" max="6201" width="7" style="2" customWidth="1"/>
    <col min="6202" max="6202" width="20.140625" style="2" customWidth="1"/>
    <col min="6203" max="6203" width="6.140625" style="2" customWidth="1"/>
    <col min="6204" max="6204" width="7.5703125" style="2" customWidth="1"/>
    <col min="6205" max="6205" width="7" style="2" customWidth="1"/>
    <col min="6206" max="6206" width="6.7109375" style="2" customWidth="1"/>
    <col min="6207" max="6207" width="5.7109375" style="2" customWidth="1"/>
    <col min="6208" max="6208" width="4.5703125" style="2" customWidth="1"/>
    <col min="6209" max="6209" width="12.85546875" style="2" bestFit="1" customWidth="1"/>
    <col min="6210" max="6451" width="9.140625" style="2"/>
    <col min="6452" max="6452" width="3.5703125" style="2" customWidth="1"/>
    <col min="6453" max="6453" width="23.85546875" style="2" customWidth="1"/>
    <col min="6454" max="6454" width="18" style="2" customWidth="1"/>
    <col min="6455" max="6455" width="17.85546875" style="2" customWidth="1"/>
    <col min="6456" max="6456" width="14.140625" style="2" customWidth="1"/>
    <col min="6457" max="6457" width="7" style="2" customWidth="1"/>
    <col min="6458" max="6458" width="20.140625" style="2" customWidth="1"/>
    <col min="6459" max="6459" width="6.140625" style="2" customWidth="1"/>
    <col min="6460" max="6460" width="7.5703125" style="2" customWidth="1"/>
    <col min="6461" max="6461" width="7" style="2" customWidth="1"/>
    <col min="6462" max="6462" width="6.7109375" style="2" customWidth="1"/>
    <col min="6463" max="6463" width="5.7109375" style="2" customWidth="1"/>
    <col min="6464" max="6464" width="4.5703125" style="2" customWidth="1"/>
    <col min="6465" max="6465" width="12.85546875" style="2" bestFit="1" customWidth="1"/>
    <col min="6466" max="6707" width="9.140625" style="2"/>
    <col min="6708" max="6708" width="3.5703125" style="2" customWidth="1"/>
    <col min="6709" max="6709" width="23.85546875" style="2" customWidth="1"/>
    <col min="6710" max="6710" width="18" style="2" customWidth="1"/>
    <col min="6711" max="6711" width="17.85546875" style="2" customWidth="1"/>
    <col min="6712" max="6712" width="14.140625" style="2" customWidth="1"/>
    <col min="6713" max="6713" width="7" style="2" customWidth="1"/>
    <col min="6714" max="6714" width="20.140625" style="2" customWidth="1"/>
    <col min="6715" max="6715" width="6.140625" style="2" customWidth="1"/>
    <col min="6716" max="6716" width="7.5703125" style="2" customWidth="1"/>
    <col min="6717" max="6717" width="7" style="2" customWidth="1"/>
    <col min="6718" max="6718" width="6.7109375" style="2" customWidth="1"/>
    <col min="6719" max="6719" width="5.7109375" style="2" customWidth="1"/>
    <col min="6720" max="6720" width="4.5703125" style="2" customWidth="1"/>
    <col min="6721" max="6721" width="12.85546875" style="2" bestFit="1" customWidth="1"/>
    <col min="6722" max="6963" width="9.140625" style="2"/>
    <col min="6964" max="6964" width="3.5703125" style="2" customWidth="1"/>
    <col min="6965" max="6965" width="23.85546875" style="2" customWidth="1"/>
    <col min="6966" max="6966" width="18" style="2" customWidth="1"/>
    <col min="6967" max="6967" width="17.85546875" style="2" customWidth="1"/>
    <col min="6968" max="6968" width="14.140625" style="2" customWidth="1"/>
    <col min="6969" max="6969" width="7" style="2" customWidth="1"/>
    <col min="6970" max="6970" width="20.140625" style="2" customWidth="1"/>
    <col min="6971" max="6971" width="6.140625" style="2" customWidth="1"/>
    <col min="6972" max="6972" width="7.5703125" style="2" customWidth="1"/>
    <col min="6973" max="6973" width="7" style="2" customWidth="1"/>
    <col min="6974" max="6974" width="6.7109375" style="2" customWidth="1"/>
    <col min="6975" max="6975" width="5.7109375" style="2" customWidth="1"/>
    <col min="6976" max="6976" width="4.5703125" style="2" customWidth="1"/>
    <col min="6977" max="6977" width="12.85546875" style="2" bestFit="1" customWidth="1"/>
    <col min="6978" max="7219" width="9.140625" style="2"/>
    <col min="7220" max="7220" width="3.5703125" style="2" customWidth="1"/>
    <col min="7221" max="7221" width="23.85546875" style="2" customWidth="1"/>
    <col min="7222" max="7222" width="18" style="2" customWidth="1"/>
    <col min="7223" max="7223" width="17.85546875" style="2" customWidth="1"/>
    <col min="7224" max="7224" width="14.140625" style="2" customWidth="1"/>
    <col min="7225" max="7225" width="7" style="2" customWidth="1"/>
    <col min="7226" max="7226" width="20.140625" style="2" customWidth="1"/>
    <col min="7227" max="7227" width="6.140625" style="2" customWidth="1"/>
    <col min="7228" max="7228" width="7.5703125" style="2" customWidth="1"/>
    <col min="7229" max="7229" width="7" style="2" customWidth="1"/>
    <col min="7230" max="7230" width="6.7109375" style="2" customWidth="1"/>
    <col min="7231" max="7231" width="5.7109375" style="2" customWidth="1"/>
    <col min="7232" max="7232" width="4.5703125" style="2" customWidth="1"/>
    <col min="7233" max="7233" width="12.85546875" style="2" bestFit="1" customWidth="1"/>
    <col min="7234" max="7475" width="9.140625" style="2"/>
    <col min="7476" max="7476" width="3.5703125" style="2" customWidth="1"/>
    <col min="7477" max="7477" width="23.85546875" style="2" customWidth="1"/>
    <col min="7478" max="7478" width="18" style="2" customWidth="1"/>
    <col min="7479" max="7479" width="17.85546875" style="2" customWidth="1"/>
    <col min="7480" max="7480" width="14.140625" style="2" customWidth="1"/>
    <col min="7481" max="7481" width="7" style="2" customWidth="1"/>
    <col min="7482" max="7482" width="20.140625" style="2" customWidth="1"/>
    <col min="7483" max="7483" width="6.140625" style="2" customWidth="1"/>
    <col min="7484" max="7484" width="7.5703125" style="2" customWidth="1"/>
    <col min="7485" max="7485" width="7" style="2" customWidth="1"/>
    <col min="7486" max="7486" width="6.7109375" style="2" customWidth="1"/>
    <col min="7487" max="7487" width="5.7109375" style="2" customWidth="1"/>
    <col min="7488" max="7488" width="4.5703125" style="2" customWidth="1"/>
    <col min="7489" max="7489" width="12.85546875" style="2" bestFit="1" customWidth="1"/>
    <col min="7490" max="7731" width="9.140625" style="2"/>
    <col min="7732" max="7732" width="3.5703125" style="2" customWidth="1"/>
    <col min="7733" max="7733" width="23.85546875" style="2" customWidth="1"/>
    <col min="7734" max="7734" width="18" style="2" customWidth="1"/>
    <col min="7735" max="7735" width="17.85546875" style="2" customWidth="1"/>
    <col min="7736" max="7736" width="14.140625" style="2" customWidth="1"/>
    <col min="7737" max="7737" width="7" style="2" customWidth="1"/>
    <col min="7738" max="7738" width="20.140625" style="2" customWidth="1"/>
    <col min="7739" max="7739" width="6.140625" style="2" customWidth="1"/>
    <col min="7740" max="7740" width="7.5703125" style="2" customWidth="1"/>
    <col min="7741" max="7741" width="7" style="2" customWidth="1"/>
    <col min="7742" max="7742" width="6.7109375" style="2" customWidth="1"/>
    <col min="7743" max="7743" width="5.7109375" style="2" customWidth="1"/>
    <col min="7744" max="7744" width="4.5703125" style="2" customWidth="1"/>
    <col min="7745" max="7745" width="12.85546875" style="2" bestFit="1" customWidth="1"/>
    <col min="7746" max="7987" width="9.140625" style="2"/>
    <col min="7988" max="7988" width="3.5703125" style="2" customWidth="1"/>
    <col min="7989" max="7989" width="23.85546875" style="2" customWidth="1"/>
    <col min="7990" max="7990" width="18" style="2" customWidth="1"/>
    <col min="7991" max="7991" width="17.85546875" style="2" customWidth="1"/>
    <col min="7992" max="7992" width="14.140625" style="2" customWidth="1"/>
    <col min="7993" max="7993" width="7" style="2" customWidth="1"/>
    <col min="7994" max="7994" width="20.140625" style="2" customWidth="1"/>
    <col min="7995" max="7995" width="6.140625" style="2" customWidth="1"/>
    <col min="7996" max="7996" width="7.5703125" style="2" customWidth="1"/>
    <col min="7997" max="7997" width="7" style="2" customWidth="1"/>
    <col min="7998" max="7998" width="6.7109375" style="2" customWidth="1"/>
    <col min="7999" max="7999" width="5.7109375" style="2" customWidth="1"/>
    <col min="8000" max="8000" width="4.5703125" style="2" customWidth="1"/>
    <col min="8001" max="8001" width="12.85546875" style="2" bestFit="1" customWidth="1"/>
    <col min="8002" max="8243" width="9.140625" style="2"/>
    <col min="8244" max="8244" width="3.5703125" style="2" customWidth="1"/>
    <col min="8245" max="8245" width="23.85546875" style="2" customWidth="1"/>
    <col min="8246" max="8246" width="18" style="2" customWidth="1"/>
    <col min="8247" max="8247" width="17.85546875" style="2" customWidth="1"/>
    <col min="8248" max="8248" width="14.140625" style="2" customWidth="1"/>
    <col min="8249" max="8249" width="7" style="2" customWidth="1"/>
    <col min="8250" max="8250" width="20.140625" style="2" customWidth="1"/>
    <col min="8251" max="8251" width="6.140625" style="2" customWidth="1"/>
    <col min="8252" max="8252" width="7.5703125" style="2" customWidth="1"/>
    <col min="8253" max="8253" width="7" style="2" customWidth="1"/>
    <col min="8254" max="8254" width="6.7109375" style="2" customWidth="1"/>
    <col min="8255" max="8255" width="5.7109375" style="2" customWidth="1"/>
    <col min="8256" max="8256" width="4.5703125" style="2" customWidth="1"/>
    <col min="8257" max="8257" width="12.85546875" style="2" bestFit="1" customWidth="1"/>
    <col min="8258" max="8499" width="9.140625" style="2"/>
    <col min="8500" max="8500" width="3.5703125" style="2" customWidth="1"/>
    <col min="8501" max="8501" width="23.85546875" style="2" customWidth="1"/>
    <col min="8502" max="8502" width="18" style="2" customWidth="1"/>
    <col min="8503" max="8503" width="17.85546875" style="2" customWidth="1"/>
    <col min="8504" max="8504" width="14.140625" style="2" customWidth="1"/>
    <col min="8505" max="8505" width="7" style="2" customWidth="1"/>
    <col min="8506" max="8506" width="20.140625" style="2" customWidth="1"/>
    <col min="8507" max="8507" width="6.140625" style="2" customWidth="1"/>
    <col min="8508" max="8508" width="7.5703125" style="2" customWidth="1"/>
    <col min="8509" max="8509" width="7" style="2" customWidth="1"/>
    <col min="8510" max="8510" width="6.7109375" style="2" customWidth="1"/>
    <col min="8511" max="8511" width="5.7109375" style="2" customWidth="1"/>
    <col min="8512" max="8512" width="4.5703125" style="2" customWidth="1"/>
    <col min="8513" max="8513" width="12.85546875" style="2" bestFit="1" customWidth="1"/>
    <col min="8514" max="8755" width="9.140625" style="2"/>
    <col min="8756" max="8756" width="3.5703125" style="2" customWidth="1"/>
    <col min="8757" max="8757" width="23.85546875" style="2" customWidth="1"/>
    <col min="8758" max="8758" width="18" style="2" customWidth="1"/>
    <col min="8759" max="8759" width="17.85546875" style="2" customWidth="1"/>
    <col min="8760" max="8760" width="14.140625" style="2" customWidth="1"/>
    <col min="8761" max="8761" width="7" style="2" customWidth="1"/>
    <col min="8762" max="8762" width="20.140625" style="2" customWidth="1"/>
    <col min="8763" max="8763" width="6.140625" style="2" customWidth="1"/>
    <col min="8764" max="8764" width="7.5703125" style="2" customWidth="1"/>
    <col min="8765" max="8765" width="7" style="2" customWidth="1"/>
    <col min="8766" max="8766" width="6.7109375" style="2" customWidth="1"/>
    <col min="8767" max="8767" width="5.7109375" style="2" customWidth="1"/>
    <col min="8768" max="8768" width="4.5703125" style="2" customWidth="1"/>
    <col min="8769" max="8769" width="12.85546875" style="2" bestFit="1" customWidth="1"/>
    <col min="8770" max="9011" width="9.140625" style="2"/>
    <col min="9012" max="9012" width="3.5703125" style="2" customWidth="1"/>
    <col min="9013" max="9013" width="23.85546875" style="2" customWidth="1"/>
    <col min="9014" max="9014" width="18" style="2" customWidth="1"/>
    <col min="9015" max="9015" width="17.85546875" style="2" customWidth="1"/>
    <col min="9016" max="9016" width="14.140625" style="2" customWidth="1"/>
    <col min="9017" max="9017" width="7" style="2" customWidth="1"/>
    <col min="9018" max="9018" width="20.140625" style="2" customWidth="1"/>
    <col min="9019" max="9019" width="6.140625" style="2" customWidth="1"/>
    <col min="9020" max="9020" width="7.5703125" style="2" customWidth="1"/>
    <col min="9021" max="9021" width="7" style="2" customWidth="1"/>
    <col min="9022" max="9022" width="6.7109375" style="2" customWidth="1"/>
    <col min="9023" max="9023" width="5.7109375" style="2" customWidth="1"/>
    <col min="9024" max="9024" width="4.5703125" style="2" customWidth="1"/>
    <col min="9025" max="9025" width="12.85546875" style="2" bestFit="1" customWidth="1"/>
    <col min="9026" max="9267" width="9.140625" style="2"/>
    <col min="9268" max="9268" width="3.5703125" style="2" customWidth="1"/>
    <col min="9269" max="9269" width="23.85546875" style="2" customWidth="1"/>
    <col min="9270" max="9270" width="18" style="2" customWidth="1"/>
    <col min="9271" max="9271" width="17.85546875" style="2" customWidth="1"/>
    <col min="9272" max="9272" width="14.140625" style="2" customWidth="1"/>
    <col min="9273" max="9273" width="7" style="2" customWidth="1"/>
    <col min="9274" max="9274" width="20.140625" style="2" customWidth="1"/>
    <col min="9275" max="9275" width="6.140625" style="2" customWidth="1"/>
    <col min="9276" max="9276" width="7.5703125" style="2" customWidth="1"/>
    <col min="9277" max="9277" width="7" style="2" customWidth="1"/>
    <col min="9278" max="9278" width="6.7109375" style="2" customWidth="1"/>
    <col min="9279" max="9279" width="5.7109375" style="2" customWidth="1"/>
    <col min="9280" max="9280" width="4.5703125" style="2" customWidth="1"/>
    <col min="9281" max="9281" width="12.85546875" style="2" bestFit="1" customWidth="1"/>
    <col min="9282" max="9523" width="9.140625" style="2"/>
    <col min="9524" max="9524" width="3.5703125" style="2" customWidth="1"/>
    <col min="9525" max="9525" width="23.85546875" style="2" customWidth="1"/>
    <col min="9526" max="9526" width="18" style="2" customWidth="1"/>
    <col min="9527" max="9527" width="17.85546875" style="2" customWidth="1"/>
    <col min="9528" max="9528" width="14.140625" style="2" customWidth="1"/>
    <col min="9529" max="9529" width="7" style="2" customWidth="1"/>
    <col min="9530" max="9530" width="20.140625" style="2" customWidth="1"/>
    <col min="9531" max="9531" width="6.140625" style="2" customWidth="1"/>
    <col min="9532" max="9532" width="7.5703125" style="2" customWidth="1"/>
    <col min="9533" max="9533" width="7" style="2" customWidth="1"/>
    <col min="9534" max="9534" width="6.7109375" style="2" customWidth="1"/>
    <col min="9535" max="9535" width="5.7109375" style="2" customWidth="1"/>
    <col min="9536" max="9536" width="4.5703125" style="2" customWidth="1"/>
    <col min="9537" max="9537" width="12.85546875" style="2" bestFit="1" customWidth="1"/>
    <col min="9538" max="9779" width="9.140625" style="2"/>
    <col min="9780" max="9780" width="3.5703125" style="2" customWidth="1"/>
    <col min="9781" max="9781" width="23.85546875" style="2" customWidth="1"/>
    <col min="9782" max="9782" width="18" style="2" customWidth="1"/>
    <col min="9783" max="9783" width="17.85546875" style="2" customWidth="1"/>
    <col min="9784" max="9784" width="14.140625" style="2" customWidth="1"/>
    <col min="9785" max="9785" width="7" style="2" customWidth="1"/>
    <col min="9786" max="9786" width="20.140625" style="2" customWidth="1"/>
    <col min="9787" max="9787" width="6.140625" style="2" customWidth="1"/>
    <col min="9788" max="9788" width="7.5703125" style="2" customWidth="1"/>
    <col min="9789" max="9789" width="7" style="2" customWidth="1"/>
    <col min="9790" max="9790" width="6.7109375" style="2" customWidth="1"/>
    <col min="9791" max="9791" width="5.7109375" style="2" customWidth="1"/>
    <col min="9792" max="9792" width="4.5703125" style="2" customWidth="1"/>
    <col min="9793" max="9793" width="12.85546875" style="2" bestFit="1" customWidth="1"/>
    <col min="9794" max="10035" width="9.140625" style="2"/>
    <col min="10036" max="10036" width="3.5703125" style="2" customWidth="1"/>
    <col min="10037" max="10037" width="23.85546875" style="2" customWidth="1"/>
    <col min="10038" max="10038" width="18" style="2" customWidth="1"/>
    <col min="10039" max="10039" width="17.85546875" style="2" customWidth="1"/>
    <col min="10040" max="10040" width="14.140625" style="2" customWidth="1"/>
    <col min="10041" max="10041" width="7" style="2" customWidth="1"/>
    <col min="10042" max="10042" width="20.140625" style="2" customWidth="1"/>
    <col min="10043" max="10043" width="6.140625" style="2" customWidth="1"/>
    <col min="10044" max="10044" width="7.5703125" style="2" customWidth="1"/>
    <col min="10045" max="10045" width="7" style="2" customWidth="1"/>
    <col min="10046" max="10046" width="6.7109375" style="2" customWidth="1"/>
    <col min="10047" max="10047" width="5.7109375" style="2" customWidth="1"/>
    <col min="10048" max="10048" width="4.5703125" style="2" customWidth="1"/>
    <col min="10049" max="10049" width="12.85546875" style="2" bestFit="1" customWidth="1"/>
    <col min="10050" max="10291" width="9.140625" style="2"/>
    <col min="10292" max="10292" width="3.5703125" style="2" customWidth="1"/>
    <col min="10293" max="10293" width="23.85546875" style="2" customWidth="1"/>
    <col min="10294" max="10294" width="18" style="2" customWidth="1"/>
    <col min="10295" max="10295" width="17.85546875" style="2" customWidth="1"/>
    <col min="10296" max="10296" width="14.140625" style="2" customWidth="1"/>
    <col min="10297" max="10297" width="7" style="2" customWidth="1"/>
    <col min="10298" max="10298" width="20.140625" style="2" customWidth="1"/>
    <col min="10299" max="10299" width="6.140625" style="2" customWidth="1"/>
    <col min="10300" max="10300" width="7.5703125" style="2" customWidth="1"/>
    <col min="10301" max="10301" width="7" style="2" customWidth="1"/>
    <col min="10302" max="10302" width="6.7109375" style="2" customWidth="1"/>
    <col min="10303" max="10303" width="5.7109375" style="2" customWidth="1"/>
    <col min="10304" max="10304" width="4.5703125" style="2" customWidth="1"/>
    <col min="10305" max="10305" width="12.85546875" style="2" bestFit="1" customWidth="1"/>
    <col min="10306" max="10547" width="9.140625" style="2"/>
    <col min="10548" max="10548" width="3.5703125" style="2" customWidth="1"/>
    <col min="10549" max="10549" width="23.85546875" style="2" customWidth="1"/>
    <col min="10550" max="10550" width="18" style="2" customWidth="1"/>
    <col min="10551" max="10551" width="17.85546875" style="2" customWidth="1"/>
    <col min="10552" max="10552" width="14.140625" style="2" customWidth="1"/>
    <col min="10553" max="10553" width="7" style="2" customWidth="1"/>
    <col min="10554" max="10554" width="20.140625" style="2" customWidth="1"/>
    <col min="10555" max="10555" width="6.140625" style="2" customWidth="1"/>
    <col min="10556" max="10556" width="7.5703125" style="2" customWidth="1"/>
    <col min="10557" max="10557" width="7" style="2" customWidth="1"/>
    <col min="10558" max="10558" width="6.7109375" style="2" customWidth="1"/>
    <col min="10559" max="10559" width="5.7109375" style="2" customWidth="1"/>
    <col min="10560" max="10560" width="4.5703125" style="2" customWidth="1"/>
    <col min="10561" max="10561" width="12.85546875" style="2" bestFit="1" customWidth="1"/>
    <col min="10562" max="10803" width="9.140625" style="2"/>
    <col min="10804" max="10804" width="3.5703125" style="2" customWidth="1"/>
    <col min="10805" max="10805" width="23.85546875" style="2" customWidth="1"/>
    <col min="10806" max="10806" width="18" style="2" customWidth="1"/>
    <col min="10807" max="10807" width="17.85546875" style="2" customWidth="1"/>
    <col min="10808" max="10808" width="14.140625" style="2" customWidth="1"/>
    <col min="10809" max="10809" width="7" style="2" customWidth="1"/>
    <col min="10810" max="10810" width="20.140625" style="2" customWidth="1"/>
    <col min="10811" max="10811" width="6.140625" style="2" customWidth="1"/>
    <col min="10812" max="10812" width="7.5703125" style="2" customWidth="1"/>
    <col min="10813" max="10813" width="7" style="2" customWidth="1"/>
    <col min="10814" max="10814" width="6.7109375" style="2" customWidth="1"/>
    <col min="10815" max="10815" width="5.7109375" style="2" customWidth="1"/>
    <col min="10816" max="10816" width="4.5703125" style="2" customWidth="1"/>
    <col min="10817" max="10817" width="12.85546875" style="2" bestFit="1" customWidth="1"/>
    <col min="10818" max="11059" width="9.140625" style="2"/>
    <col min="11060" max="11060" width="3.5703125" style="2" customWidth="1"/>
    <col min="11061" max="11061" width="23.85546875" style="2" customWidth="1"/>
    <col min="11062" max="11062" width="18" style="2" customWidth="1"/>
    <col min="11063" max="11063" width="17.85546875" style="2" customWidth="1"/>
    <col min="11064" max="11064" width="14.140625" style="2" customWidth="1"/>
    <col min="11065" max="11065" width="7" style="2" customWidth="1"/>
    <col min="11066" max="11066" width="20.140625" style="2" customWidth="1"/>
    <col min="11067" max="11067" width="6.140625" style="2" customWidth="1"/>
    <col min="11068" max="11068" width="7.5703125" style="2" customWidth="1"/>
    <col min="11069" max="11069" width="7" style="2" customWidth="1"/>
    <col min="11070" max="11070" width="6.7109375" style="2" customWidth="1"/>
    <col min="11071" max="11071" width="5.7109375" style="2" customWidth="1"/>
    <col min="11072" max="11072" width="4.5703125" style="2" customWidth="1"/>
    <col min="11073" max="11073" width="12.85546875" style="2" bestFit="1" customWidth="1"/>
    <col min="11074" max="11315" width="9.140625" style="2"/>
    <col min="11316" max="11316" width="3.5703125" style="2" customWidth="1"/>
    <col min="11317" max="11317" width="23.85546875" style="2" customWidth="1"/>
    <col min="11318" max="11318" width="18" style="2" customWidth="1"/>
    <col min="11319" max="11319" width="17.85546875" style="2" customWidth="1"/>
    <col min="11320" max="11320" width="14.140625" style="2" customWidth="1"/>
    <col min="11321" max="11321" width="7" style="2" customWidth="1"/>
    <col min="11322" max="11322" width="20.140625" style="2" customWidth="1"/>
    <col min="11323" max="11323" width="6.140625" style="2" customWidth="1"/>
    <col min="11324" max="11324" width="7.5703125" style="2" customWidth="1"/>
    <col min="11325" max="11325" width="7" style="2" customWidth="1"/>
    <col min="11326" max="11326" width="6.7109375" style="2" customWidth="1"/>
    <col min="11327" max="11327" width="5.7109375" style="2" customWidth="1"/>
    <col min="11328" max="11328" width="4.5703125" style="2" customWidth="1"/>
    <col min="11329" max="11329" width="12.85546875" style="2" bestFit="1" customWidth="1"/>
    <col min="11330" max="11571" width="9.140625" style="2"/>
    <col min="11572" max="11572" width="3.5703125" style="2" customWidth="1"/>
    <col min="11573" max="11573" width="23.85546875" style="2" customWidth="1"/>
    <col min="11574" max="11574" width="18" style="2" customWidth="1"/>
    <col min="11575" max="11575" width="17.85546875" style="2" customWidth="1"/>
    <col min="11576" max="11576" width="14.140625" style="2" customWidth="1"/>
    <col min="11577" max="11577" width="7" style="2" customWidth="1"/>
    <col min="11578" max="11578" width="20.140625" style="2" customWidth="1"/>
    <col min="11579" max="11579" width="6.140625" style="2" customWidth="1"/>
    <col min="11580" max="11580" width="7.5703125" style="2" customWidth="1"/>
    <col min="11581" max="11581" width="7" style="2" customWidth="1"/>
    <col min="11582" max="11582" width="6.7109375" style="2" customWidth="1"/>
    <col min="11583" max="11583" width="5.7109375" style="2" customWidth="1"/>
    <col min="11584" max="11584" width="4.5703125" style="2" customWidth="1"/>
    <col min="11585" max="11585" width="12.85546875" style="2" bestFit="1" customWidth="1"/>
    <col min="11586" max="11827" width="9.140625" style="2"/>
    <col min="11828" max="11828" width="3.5703125" style="2" customWidth="1"/>
    <col min="11829" max="11829" width="23.85546875" style="2" customWidth="1"/>
    <col min="11830" max="11830" width="18" style="2" customWidth="1"/>
    <col min="11831" max="11831" width="17.85546875" style="2" customWidth="1"/>
    <col min="11832" max="11832" width="14.140625" style="2" customWidth="1"/>
    <col min="11833" max="11833" width="7" style="2" customWidth="1"/>
    <col min="11834" max="11834" width="20.140625" style="2" customWidth="1"/>
    <col min="11835" max="11835" width="6.140625" style="2" customWidth="1"/>
    <col min="11836" max="11836" width="7.5703125" style="2" customWidth="1"/>
    <col min="11837" max="11837" width="7" style="2" customWidth="1"/>
    <col min="11838" max="11838" width="6.7109375" style="2" customWidth="1"/>
    <col min="11839" max="11839" width="5.7109375" style="2" customWidth="1"/>
    <col min="11840" max="11840" width="4.5703125" style="2" customWidth="1"/>
    <col min="11841" max="11841" width="12.85546875" style="2" bestFit="1" customWidth="1"/>
    <col min="11842" max="12083" width="9.140625" style="2"/>
    <col min="12084" max="12084" width="3.5703125" style="2" customWidth="1"/>
    <col min="12085" max="12085" width="23.85546875" style="2" customWidth="1"/>
    <col min="12086" max="12086" width="18" style="2" customWidth="1"/>
    <col min="12087" max="12087" width="17.85546875" style="2" customWidth="1"/>
    <col min="12088" max="12088" width="14.140625" style="2" customWidth="1"/>
    <col min="12089" max="12089" width="7" style="2" customWidth="1"/>
    <col min="12090" max="12090" width="20.140625" style="2" customWidth="1"/>
    <col min="12091" max="12091" width="6.140625" style="2" customWidth="1"/>
    <col min="12092" max="12092" width="7.5703125" style="2" customWidth="1"/>
    <col min="12093" max="12093" width="7" style="2" customWidth="1"/>
    <col min="12094" max="12094" width="6.7109375" style="2" customWidth="1"/>
    <col min="12095" max="12095" width="5.7109375" style="2" customWidth="1"/>
    <col min="12096" max="12096" width="4.5703125" style="2" customWidth="1"/>
    <col min="12097" max="12097" width="12.85546875" style="2" bestFit="1" customWidth="1"/>
    <col min="12098" max="12339" width="9.140625" style="2"/>
    <col min="12340" max="12340" width="3.5703125" style="2" customWidth="1"/>
    <col min="12341" max="12341" width="23.85546875" style="2" customWidth="1"/>
    <col min="12342" max="12342" width="18" style="2" customWidth="1"/>
    <col min="12343" max="12343" width="17.85546875" style="2" customWidth="1"/>
    <col min="12344" max="12344" width="14.140625" style="2" customWidth="1"/>
    <col min="12345" max="12345" width="7" style="2" customWidth="1"/>
    <col min="12346" max="12346" width="20.140625" style="2" customWidth="1"/>
    <col min="12347" max="12347" width="6.140625" style="2" customWidth="1"/>
    <col min="12348" max="12348" width="7.5703125" style="2" customWidth="1"/>
    <col min="12349" max="12349" width="7" style="2" customWidth="1"/>
    <col min="12350" max="12350" width="6.7109375" style="2" customWidth="1"/>
    <col min="12351" max="12351" width="5.7109375" style="2" customWidth="1"/>
    <col min="12352" max="12352" width="4.5703125" style="2" customWidth="1"/>
    <col min="12353" max="12353" width="12.85546875" style="2" bestFit="1" customWidth="1"/>
    <col min="12354" max="12595" width="9.140625" style="2"/>
    <col min="12596" max="12596" width="3.5703125" style="2" customWidth="1"/>
    <col min="12597" max="12597" width="23.85546875" style="2" customWidth="1"/>
    <col min="12598" max="12598" width="18" style="2" customWidth="1"/>
    <col min="12599" max="12599" width="17.85546875" style="2" customWidth="1"/>
    <col min="12600" max="12600" width="14.140625" style="2" customWidth="1"/>
    <col min="12601" max="12601" width="7" style="2" customWidth="1"/>
    <col min="12602" max="12602" width="20.140625" style="2" customWidth="1"/>
    <col min="12603" max="12603" width="6.140625" style="2" customWidth="1"/>
    <col min="12604" max="12604" width="7.5703125" style="2" customWidth="1"/>
    <col min="12605" max="12605" width="7" style="2" customWidth="1"/>
    <col min="12606" max="12606" width="6.7109375" style="2" customWidth="1"/>
    <col min="12607" max="12607" width="5.7109375" style="2" customWidth="1"/>
    <col min="12608" max="12608" width="4.5703125" style="2" customWidth="1"/>
    <col min="12609" max="12609" width="12.85546875" style="2" bestFit="1" customWidth="1"/>
    <col min="12610" max="12851" width="9.140625" style="2"/>
    <col min="12852" max="12852" width="3.5703125" style="2" customWidth="1"/>
    <col min="12853" max="12853" width="23.85546875" style="2" customWidth="1"/>
    <col min="12854" max="12854" width="18" style="2" customWidth="1"/>
    <col min="12855" max="12855" width="17.85546875" style="2" customWidth="1"/>
    <col min="12856" max="12856" width="14.140625" style="2" customWidth="1"/>
    <col min="12857" max="12857" width="7" style="2" customWidth="1"/>
    <col min="12858" max="12858" width="20.140625" style="2" customWidth="1"/>
    <col min="12859" max="12859" width="6.140625" style="2" customWidth="1"/>
    <col min="12860" max="12860" width="7.5703125" style="2" customWidth="1"/>
    <col min="12861" max="12861" width="7" style="2" customWidth="1"/>
    <col min="12862" max="12862" width="6.7109375" style="2" customWidth="1"/>
    <col min="12863" max="12863" width="5.7109375" style="2" customWidth="1"/>
    <col min="12864" max="12864" width="4.5703125" style="2" customWidth="1"/>
    <col min="12865" max="12865" width="12.85546875" style="2" bestFit="1" customWidth="1"/>
    <col min="12866" max="13107" width="9.140625" style="2"/>
    <col min="13108" max="13108" width="3.5703125" style="2" customWidth="1"/>
    <col min="13109" max="13109" width="23.85546875" style="2" customWidth="1"/>
    <col min="13110" max="13110" width="18" style="2" customWidth="1"/>
    <col min="13111" max="13111" width="17.85546875" style="2" customWidth="1"/>
    <col min="13112" max="13112" width="14.140625" style="2" customWidth="1"/>
    <col min="13113" max="13113" width="7" style="2" customWidth="1"/>
    <col min="13114" max="13114" width="20.140625" style="2" customWidth="1"/>
    <col min="13115" max="13115" width="6.140625" style="2" customWidth="1"/>
    <col min="13116" max="13116" width="7.5703125" style="2" customWidth="1"/>
    <col min="13117" max="13117" width="7" style="2" customWidth="1"/>
    <col min="13118" max="13118" width="6.7109375" style="2" customWidth="1"/>
    <col min="13119" max="13119" width="5.7109375" style="2" customWidth="1"/>
    <col min="13120" max="13120" width="4.5703125" style="2" customWidth="1"/>
    <col min="13121" max="13121" width="12.85546875" style="2" bestFit="1" customWidth="1"/>
    <col min="13122" max="13363" width="9.140625" style="2"/>
    <col min="13364" max="13364" width="3.5703125" style="2" customWidth="1"/>
    <col min="13365" max="13365" width="23.85546875" style="2" customWidth="1"/>
    <col min="13366" max="13366" width="18" style="2" customWidth="1"/>
    <col min="13367" max="13367" width="17.85546875" style="2" customWidth="1"/>
    <col min="13368" max="13368" width="14.140625" style="2" customWidth="1"/>
    <col min="13369" max="13369" width="7" style="2" customWidth="1"/>
    <col min="13370" max="13370" width="20.140625" style="2" customWidth="1"/>
    <col min="13371" max="13371" width="6.140625" style="2" customWidth="1"/>
    <col min="13372" max="13372" width="7.5703125" style="2" customWidth="1"/>
    <col min="13373" max="13373" width="7" style="2" customWidth="1"/>
    <col min="13374" max="13374" width="6.7109375" style="2" customWidth="1"/>
    <col min="13375" max="13375" width="5.7109375" style="2" customWidth="1"/>
    <col min="13376" max="13376" width="4.5703125" style="2" customWidth="1"/>
    <col min="13377" max="13377" width="12.85546875" style="2" bestFit="1" customWidth="1"/>
    <col min="13378" max="13619" width="9.140625" style="2"/>
    <col min="13620" max="13620" width="3.5703125" style="2" customWidth="1"/>
    <col min="13621" max="13621" width="23.85546875" style="2" customWidth="1"/>
    <col min="13622" max="13622" width="18" style="2" customWidth="1"/>
    <col min="13623" max="13623" width="17.85546875" style="2" customWidth="1"/>
    <col min="13624" max="13624" width="14.140625" style="2" customWidth="1"/>
    <col min="13625" max="13625" width="7" style="2" customWidth="1"/>
    <col min="13626" max="13626" width="20.140625" style="2" customWidth="1"/>
    <col min="13627" max="13627" width="6.140625" style="2" customWidth="1"/>
    <col min="13628" max="13628" width="7.5703125" style="2" customWidth="1"/>
    <col min="13629" max="13629" width="7" style="2" customWidth="1"/>
    <col min="13630" max="13630" width="6.7109375" style="2" customWidth="1"/>
    <col min="13631" max="13631" width="5.7109375" style="2" customWidth="1"/>
    <col min="13632" max="13632" width="4.5703125" style="2" customWidth="1"/>
    <col min="13633" max="13633" width="12.85546875" style="2" bestFit="1" customWidth="1"/>
    <col min="13634" max="13875" width="9.140625" style="2"/>
    <col min="13876" max="13876" width="3.5703125" style="2" customWidth="1"/>
    <col min="13877" max="13877" width="23.85546875" style="2" customWidth="1"/>
    <col min="13878" max="13878" width="18" style="2" customWidth="1"/>
    <col min="13879" max="13879" width="17.85546875" style="2" customWidth="1"/>
    <col min="13880" max="13880" width="14.140625" style="2" customWidth="1"/>
    <col min="13881" max="13881" width="7" style="2" customWidth="1"/>
    <col min="13882" max="13882" width="20.140625" style="2" customWidth="1"/>
    <col min="13883" max="13883" width="6.140625" style="2" customWidth="1"/>
    <col min="13884" max="13884" width="7.5703125" style="2" customWidth="1"/>
    <col min="13885" max="13885" width="7" style="2" customWidth="1"/>
    <col min="13886" max="13886" width="6.7109375" style="2" customWidth="1"/>
    <col min="13887" max="13887" width="5.7109375" style="2" customWidth="1"/>
    <col min="13888" max="13888" width="4.5703125" style="2" customWidth="1"/>
    <col min="13889" max="13889" width="12.85546875" style="2" bestFit="1" customWidth="1"/>
    <col min="13890" max="14131" width="9.140625" style="2"/>
    <col min="14132" max="14132" width="3.5703125" style="2" customWidth="1"/>
    <col min="14133" max="14133" width="23.85546875" style="2" customWidth="1"/>
    <col min="14134" max="14134" width="18" style="2" customWidth="1"/>
    <col min="14135" max="14135" width="17.85546875" style="2" customWidth="1"/>
    <col min="14136" max="14136" width="14.140625" style="2" customWidth="1"/>
    <col min="14137" max="14137" width="7" style="2" customWidth="1"/>
    <col min="14138" max="14138" width="20.140625" style="2" customWidth="1"/>
    <col min="14139" max="14139" width="6.140625" style="2" customWidth="1"/>
    <col min="14140" max="14140" width="7.5703125" style="2" customWidth="1"/>
    <col min="14141" max="14141" width="7" style="2" customWidth="1"/>
    <col min="14142" max="14142" width="6.7109375" style="2" customWidth="1"/>
    <col min="14143" max="14143" width="5.7109375" style="2" customWidth="1"/>
    <col min="14144" max="14144" width="4.5703125" style="2" customWidth="1"/>
    <col min="14145" max="14145" width="12.85546875" style="2" bestFit="1" customWidth="1"/>
    <col min="14146" max="14387" width="9.140625" style="2"/>
    <col min="14388" max="14388" width="3.5703125" style="2" customWidth="1"/>
    <col min="14389" max="14389" width="23.85546875" style="2" customWidth="1"/>
    <col min="14390" max="14390" width="18" style="2" customWidth="1"/>
    <col min="14391" max="14391" width="17.85546875" style="2" customWidth="1"/>
    <col min="14392" max="14392" width="14.140625" style="2" customWidth="1"/>
    <col min="14393" max="14393" width="7" style="2" customWidth="1"/>
    <col min="14394" max="14394" width="20.140625" style="2" customWidth="1"/>
    <col min="14395" max="14395" width="6.140625" style="2" customWidth="1"/>
    <col min="14396" max="14396" width="7.5703125" style="2" customWidth="1"/>
    <col min="14397" max="14397" width="7" style="2" customWidth="1"/>
    <col min="14398" max="14398" width="6.7109375" style="2" customWidth="1"/>
    <col min="14399" max="14399" width="5.7109375" style="2" customWidth="1"/>
    <col min="14400" max="14400" width="4.5703125" style="2" customWidth="1"/>
    <col min="14401" max="14401" width="12.85546875" style="2" bestFit="1" customWidth="1"/>
    <col min="14402" max="14643" width="9.140625" style="2"/>
    <col min="14644" max="14644" width="3.5703125" style="2" customWidth="1"/>
    <col min="14645" max="14645" width="23.85546875" style="2" customWidth="1"/>
    <col min="14646" max="14646" width="18" style="2" customWidth="1"/>
    <col min="14647" max="14647" width="17.85546875" style="2" customWidth="1"/>
    <col min="14648" max="14648" width="14.140625" style="2" customWidth="1"/>
    <col min="14649" max="14649" width="7" style="2" customWidth="1"/>
    <col min="14650" max="14650" width="20.140625" style="2" customWidth="1"/>
    <col min="14651" max="14651" width="6.140625" style="2" customWidth="1"/>
    <col min="14652" max="14652" width="7.5703125" style="2" customWidth="1"/>
    <col min="14653" max="14653" width="7" style="2" customWidth="1"/>
    <col min="14654" max="14654" width="6.7109375" style="2" customWidth="1"/>
    <col min="14655" max="14655" width="5.7109375" style="2" customWidth="1"/>
    <col min="14656" max="14656" width="4.5703125" style="2" customWidth="1"/>
    <col min="14657" max="14657" width="12.85546875" style="2" bestFit="1" customWidth="1"/>
    <col min="14658" max="14899" width="9.140625" style="2"/>
    <col min="14900" max="14900" width="3.5703125" style="2" customWidth="1"/>
    <col min="14901" max="14901" width="23.85546875" style="2" customWidth="1"/>
    <col min="14902" max="14902" width="18" style="2" customWidth="1"/>
    <col min="14903" max="14903" width="17.85546875" style="2" customWidth="1"/>
    <col min="14904" max="14904" width="14.140625" style="2" customWidth="1"/>
    <col min="14905" max="14905" width="7" style="2" customWidth="1"/>
    <col min="14906" max="14906" width="20.140625" style="2" customWidth="1"/>
    <col min="14907" max="14907" width="6.140625" style="2" customWidth="1"/>
    <col min="14908" max="14908" width="7.5703125" style="2" customWidth="1"/>
    <col min="14909" max="14909" width="7" style="2" customWidth="1"/>
    <col min="14910" max="14910" width="6.7109375" style="2" customWidth="1"/>
    <col min="14911" max="14911" width="5.7109375" style="2" customWidth="1"/>
    <col min="14912" max="14912" width="4.5703125" style="2" customWidth="1"/>
    <col min="14913" max="14913" width="12.85546875" style="2" bestFit="1" customWidth="1"/>
    <col min="14914" max="15155" width="9.140625" style="2"/>
    <col min="15156" max="15156" width="3.5703125" style="2" customWidth="1"/>
    <col min="15157" max="15157" width="23.85546875" style="2" customWidth="1"/>
    <col min="15158" max="15158" width="18" style="2" customWidth="1"/>
    <col min="15159" max="15159" width="17.85546875" style="2" customWidth="1"/>
    <col min="15160" max="15160" width="14.140625" style="2" customWidth="1"/>
    <col min="15161" max="15161" width="7" style="2" customWidth="1"/>
    <col min="15162" max="15162" width="20.140625" style="2" customWidth="1"/>
    <col min="15163" max="15163" width="6.140625" style="2" customWidth="1"/>
    <col min="15164" max="15164" width="7.5703125" style="2" customWidth="1"/>
    <col min="15165" max="15165" width="7" style="2" customWidth="1"/>
    <col min="15166" max="15166" width="6.7109375" style="2" customWidth="1"/>
    <col min="15167" max="15167" width="5.7109375" style="2" customWidth="1"/>
    <col min="15168" max="15168" width="4.5703125" style="2" customWidth="1"/>
    <col min="15169" max="15169" width="12.85546875" style="2" bestFit="1" customWidth="1"/>
    <col min="15170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x14ac:dyDescent="0.25">
      <c r="A2" s="5"/>
      <c r="C2" s="91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</row>
    <row r="5" spans="1:13" x14ac:dyDescent="0.25">
      <c r="A5" s="350" t="s">
        <v>272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x14ac:dyDescent="0.25">
      <c r="A6" s="88"/>
      <c r="B6" s="88"/>
      <c r="C6" s="88"/>
      <c r="D6" s="10" t="s">
        <v>57</v>
      </c>
      <c r="E6" s="11"/>
      <c r="F6" s="12"/>
      <c r="G6" s="12"/>
      <c r="H6" s="88"/>
      <c r="I6" s="88"/>
      <c r="J6" s="88"/>
      <c r="K6" s="88"/>
      <c r="L6" s="88"/>
      <c r="M6" s="88"/>
    </row>
    <row r="7" spans="1:13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x14ac:dyDescent="0.25">
      <c r="A10" s="352" t="s">
        <v>274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2" customHeight="1" x14ac:dyDescent="0.25">
      <c r="M11" s="16" t="s">
        <v>7</v>
      </c>
    </row>
    <row r="12" spans="1:13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ht="19.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273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3" ht="57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ht="26.25" customHeight="1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92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ht="17.25" customHeight="1" x14ac:dyDescent="0.25">
      <c r="A17" s="363" t="s">
        <v>11</v>
      </c>
      <c r="B17" s="364"/>
      <c r="C17" s="364"/>
      <c r="D17" s="365"/>
      <c r="E17" s="19">
        <f>+E20</f>
        <v>144825000</v>
      </c>
      <c r="F17" s="19"/>
      <c r="G17" s="19">
        <f>G18+G20</f>
        <v>144825000</v>
      </c>
      <c r="H17" s="20"/>
      <c r="I17" s="20"/>
      <c r="J17" s="20"/>
      <c r="K17" s="20"/>
      <c r="L17" s="20"/>
      <c r="M17" s="20"/>
    </row>
    <row r="18" spans="1:13" ht="18.75" customHeight="1" x14ac:dyDescent="0.25">
      <c r="A18" s="90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3" ht="28.5" customHeight="1" x14ac:dyDescent="0.25">
      <c r="A19" s="90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28.5" customHeight="1" x14ac:dyDescent="0.25">
      <c r="A20" s="90" t="s">
        <v>26</v>
      </c>
      <c r="B20" s="366" t="s">
        <v>27</v>
      </c>
      <c r="C20" s="366"/>
      <c r="D20" s="366"/>
      <c r="E20" s="24">
        <f>SUM(E21:E34)</f>
        <v>144825000</v>
      </c>
      <c r="F20" s="24"/>
      <c r="G20" s="24">
        <f>SUM(G21:G34)</f>
        <v>144825000</v>
      </c>
      <c r="H20" s="25"/>
      <c r="I20" s="25"/>
      <c r="J20" s="25"/>
      <c r="K20" s="25"/>
      <c r="L20" s="25"/>
      <c r="M20" s="25"/>
    </row>
    <row r="21" spans="1:13" s="32" customFormat="1" ht="19.5" customHeight="1" x14ac:dyDescent="0.25">
      <c r="A21" s="17">
        <f>+IF(B21="","",COUNTA($B21:B$21))</f>
        <v>1</v>
      </c>
      <c r="B21" s="26" t="s">
        <v>275</v>
      </c>
      <c r="C21" s="27" t="s">
        <v>276</v>
      </c>
      <c r="D21" s="28" t="s">
        <v>28</v>
      </c>
      <c r="E21" s="29">
        <f t="shared" ref="E21:E34" si="0">+SUM(F21:G21)</f>
        <v>4450000</v>
      </c>
      <c r="F21" s="29"/>
      <c r="G21" s="29">
        <v>4450000</v>
      </c>
      <c r="H21" s="29"/>
      <c r="I21" s="29"/>
      <c r="J21" s="30"/>
      <c r="K21" s="29"/>
      <c r="L21" s="29"/>
      <c r="M21" s="31"/>
    </row>
    <row r="22" spans="1:13" s="32" customFormat="1" ht="19.5" customHeight="1" x14ac:dyDescent="0.25">
      <c r="A22" s="17">
        <f>+IF(B22="","",COUNTA($B$21:B22))</f>
        <v>2</v>
      </c>
      <c r="B22" s="26" t="s">
        <v>277</v>
      </c>
      <c r="C22" s="27" t="s">
        <v>278</v>
      </c>
      <c r="D22" s="28" t="s">
        <v>28</v>
      </c>
      <c r="E22" s="29">
        <f t="shared" si="0"/>
        <v>4450000</v>
      </c>
      <c r="F22" s="29"/>
      <c r="G22" s="29">
        <v>4450000</v>
      </c>
      <c r="H22" s="29"/>
      <c r="I22" s="29"/>
      <c r="J22" s="30"/>
      <c r="K22" s="29"/>
      <c r="L22" s="29"/>
      <c r="M22" s="31"/>
    </row>
    <row r="23" spans="1:13" s="32" customFormat="1" ht="19.5" customHeight="1" x14ac:dyDescent="0.25">
      <c r="A23" s="17">
        <f>+IF(B23="","",COUNTA($B$21:B23))</f>
        <v>3</v>
      </c>
      <c r="B23" s="26" t="s">
        <v>279</v>
      </c>
      <c r="C23" s="27" t="s">
        <v>280</v>
      </c>
      <c r="D23" s="28" t="s">
        <v>28</v>
      </c>
      <c r="E23" s="29">
        <f t="shared" si="0"/>
        <v>4500000</v>
      </c>
      <c r="F23" s="29"/>
      <c r="G23" s="29">
        <v>4500000</v>
      </c>
      <c r="H23" s="29"/>
      <c r="I23" s="29"/>
      <c r="J23" s="30"/>
      <c r="K23" s="29"/>
      <c r="L23" s="29"/>
      <c r="M23" s="31"/>
    </row>
    <row r="24" spans="1:13" s="32" customFormat="1" ht="19.5" customHeight="1" x14ac:dyDescent="0.25">
      <c r="A24" s="17">
        <f>+IF(B24="","",COUNTA($B$21:B24))</f>
        <v>4</v>
      </c>
      <c r="B24" s="26" t="s">
        <v>281</v>
      </c>
      <c r="C24" s="27" t="s">
        <v>282</v>
      </c>
      <c r="D24" s="28" t="s">
        <v>28</v>
      </c>
      <c r="E24" s="29">
        <f t="shared" si="0"/>
        <v>18750000</v>
      </c>
      <c r="F24" s="29"/>
      <c r="G24" s="29">
        <v>18750000</v>
      </c>
      <c r="H24" s="29"/>
      <c r="I24" s="29"/>
      <c r="J24" s="30"/>
      <c r="K24" s="29"/>
      <c r="L24" s="29"/>
      <c r="M24" s="31"/>
    </row>
    <row r="25" spans="1:13" s="32" customFormat="1" ht="19.5" customHeight="1" x14ac:dyDescent="0.25">
      <c r="A25" s="17">
        <f>+IF(B25="","",COUNTA($B$21:B25))</f>
        <v>5</v>
      </c>
      <c r="B25" s="26" t="s">
        <v>283</v>
      </c>
      <c r="C25" s="27" t="s">
        <v>284</v>
      </c>
      <c r="D25" s="28" t="s">
        <v>28</v>
      </c>
      <c r="E25" s="29">
        <f t="shared" si="0"/>
        <v>13170000</v>
      </c>
      <c r="F25" s="29"/>
      <c r="G25" s="29">
        <v>13170000</v>
      </c>
      <c r="H25" s="29"/>
      <c r="I25" s="29"/>
      <c r="J25" s="30"/>
      <c r="K25" s="29"/>
      <c r="L25" s="29"/>
      <c r="M25" s="31"/>
    </row>
    <row r="26" spans="1:13" s="32" customFormat="1" ht="19.5" customHeight="1" x14ac:dyDescent="0.25">
      <c r="A26" s="17">
        <f>+IF(B26="","",COUNTA($B$21:B26))</f>
        <v>6</v>
      </c>
      <c r="B26" s="26" t="s">
        <v>285</v>
      </c>
      <c r="C26" s="27" t="s">
        <v>286</v>
      </c>
      <c r="D26" s="28" t="s">
        <v>28</v>
      </c>
      <c r="E26" s="29">
        <f t="shared" si="0"/>
        <v>11900000</v>
      </c>
      <c r="F26" s="29"/>
      <c r="G26" s="29">
        <v>11900000</v>
      </c>
      <c r="H26" s="29"/>
      <c r="I26" s="29"/>
      <c r="J26" s="30"/>
      <c r="K26" s="29"/>
      <c r="L26" s="29"/>
      <c r="M26" s="31"/>
    </row>
    <row r="27" spans="1:13" s="32" customFormat="1" ht="19.5" customHeight="1" x14ac:dyDescent="0.25">
      <c r="A27" s="17">
        <f>+IF(B27="","",COUNTA($B$21:B27))</f>
        <v>7</v>
      </c>
      <c r="B27" s="26" t="s">
        <v>287</v>
      </c>
      <c r="C27" s="27" t="s">
        <v>288</v>
      </c>
      <c r="D27" s="28" t="s">
        <v>28</v>
      </c>
      <c r="E27" s="29">
        <f t="shared" si="0"/>
        <v>9640000</v>
      </c>
      <c r="F27" s="29"/>
      <c r="G27" s="29">
        <v>9640000</v>
      </c>
      <c r="H27" s="29"/>
      <c r="I27" s="29"/>
      <c r="J27" s="30"/>
      <c r="K27" s="29"/>
      <c r="L27" s="29"/>
      <c r="M27" s="31"/>
    </row>
    <row r="28" spans="1:13" s="32" customFormat="1" ht="19.5" customHeight="1" x14ac:dyDescent="0.25">
      <c r="A28" s="17">
        <f>+IF(B28="","",COUNTA($B$21:B28))</f>
        <v>8</v>
      </c>
      <c r="B28" s="26" t="s">
        <v>289</v>
      </c>
      <c r="C28" s="27" t="s">
        <v>290</v>
      </c>
      <c r="D28" s="28" t="s">
        <v>28</v>
      </c>
      <c r="E28" s="29">
        <f t="shared" si="0"/>
        <v>24350000</v>
      </c>
      <c r="F28" s="29"/>
      <c r="G28" s="29">
        <v>24350000</v>
      </c>
      <c r="H28" s="29"/>
      <c r="I28" s="29"/>
      <c r="J28" s="30"/>
      <c r="K28" s="29"/>
      <c r="L28" s="29"/>
      <c r="M28" s="31"/>
    </row>
    <row r="29" spans="1:13" s="32" customFormat="1" ht="19.5" customHeight="1" x14ac:dyDescent="0.25">
      <c r="A29" s="17">
        <f>+IF(B29="","",COUNTA($B$21:B29))</f>
        <v>9</v>
      </c>
      <c r="B29" s="26" t="s">
        <v>291</v>
      </c>
      <c r="C29" s="27" t="s">
        <v>292</v>
      </c>
      <c r="D29" s="28" t="s">
        <v>28</v>
      </c>
      <c r="E29" s="29">
        <f t="shared" si="0"/>
        <v>11925000</v>
      </c>
      <c r="F29" s="29"/>
      <c r="G29" s="29">
        <v>11925000</v>
      </c>
      <c r="H29" s="29"/>
      <c r="I29" s="29"/>
      <c r="J29" s="30"/>
      <c r="K29" s="29"/>
      <c r="L29" s="29"/>
      <c r="M29" s="31"/>
    </row>
    <row r="30" spans="1:13" s="32" customFormat="1" ht="19.5" customHeight="1" x14ac:dyDescent="0.25">
      <c r="A30" s="17">
        <f>+IF(B30="","",COUNTA($B$21:B30))</f>
        <v>10</v>
      </c>
      <c r="B30" s="26" t="s">
        <v>293</v>
      </c>
      <c r="C30" s="27" t="s">
        <v>294</v>
      </c>
      <c r="D30" s="28" t="s">
        <v>28</v>
      </c>
      <c r="E30" s="29">
        <f t="shared" si="0"/>
        <v>10500000</v>
      </c>
      <c r="F30" s="29"/>
      <c r="G30" s="29">
        <v>10500000</v>
      </c>
      <c r="H30" s="29"/>
      <c r="I30" s="29"/>
      <c r="J30" s="30"/>
      <c r="K30" s="29"/>
      <c r="L30" s="29"/>
      <c r="M30" s="31"/>
    </row>
    <row r="31" spans="1:13" s="32" customFormat="1" ht="30" customHeight="1" x14ac:dyDescent="0.25">
      <c r="A31" s="17">
        <f>+IF(B31="","",COUNTA($B$21:B31))</f>
        <v>11</v>
      </c>
      <c r="B31" s="26" t="s">
        <v>295</v>
      </c>
      <c r="C31" s="78" t="s">
        <v>296</v>
      </c>
      <c r="D31" s="79" t="s">
        <v>297</v>
      </c>
      <c r="E31" s="29">
        <f t="shared" si="0"/>
        <v>5250000</v>
      </c>
      <c r="F31" s="29"/>
      <c r="G31" s="29">
        <v>5250000</v>
      </c>
      <c r="H31" s="29"/>
      <c r="I31" s="29"/>
      <c r="J31" s="30"/>
      <c r="K31" s="29"/>
      <c r="L31" s="29"/>
      <c r="M31" s="31"/>
    </row>
    <row r="32" spans="1:13" s="32" customFormat="1" ht="30" customHeight="1" x14ac:dyDescent="0.25">
      <c r="A32" s="17">
        <f>+IF(B32="","",COUNTA($B$21:B32))</f>
        <v>12</v>
      </c>
      <c r="B32" s="80" t="s">
        <v>298</v>
      </c>
      <c r="C32" s="78" t="s">
        <v>299</v>
      </c>
      <c r="D32" s="79" t="s">
        <v>300</v>
      </c>
      <c r="E32" s="29">
        <f t="shared" si="0"/>
        <v>5950000</v>
      </c>
      <c r="F32" s="29"/>
      <c r="G32" s="29">
        <v>5950000</v>
      </c>
      <c r="H32" s="29"/>
      <c r="I32" s="29"/>
      <c r="J32" s="30"/>
      <c r="K32" s="29"/>
      <c r="L32" s="29"/>
      <c r="M32" s="31"/>
    </row>
    <row r="33" spans="1:13" s="32" customFormat="1" ht="30" customHeight="1" x14ac:dyDescent="0.25">
      <c r="A33" s="17">
        <f>+IF(B33="","",COUNTA($B$21:B33))</f>
        <v>13</v>
      </c>
      <c r="B33" s="26" t="s">
        <v>301</v>
      </c>
      <c r="C33" s="27" t="s">
        <v>302</v>
      </c>
      <c r="D33" s="28" t="s">
        <v>303</v>
      </c>
      <c r="E33" s="29">
        <f t="shared" si="0"/>
        <v>9050000</v>
      </c>
      <c r="F33" s="29"/>
      <c r="G33" s="29">
        <v>9050000</v>
      </c>
      <c r="H33" s="29"/>
      <c r="I33" s="29"/>
      <c r="J33" s="30"/>
      <c r="K33" s="29"/>
      <c r="L33" s="29"/>
      <c r="M33" s="31"/>
    </row>
    <row r="34" spans="1:13" s="32" customFormat="1" ht="30" customHeight="1" x14ac:dyDescent="0.25">
      <c r="A34" s="17">
        <f>+IF(B34="","",COUNTA($B$21:B34))</f>
        <v>14</v>
      </c>
      <c r="B34" s="26" t="s">
        <v>304</v>
      </c>
      <c r="C34" s="27" t="s">
        <v>305</v>
      </c>
      <c r="D34" s="28" t="s">
        <v>306</v>
      </c>
      <c r="E34" s="29">
        <f t="shared" si="0"/>
        <v>10940000</v>
      </c>
      <c r="F34" s="29"/>
      <c r="G34" s="29">
        <v>10940000</v>
      </c>
      <c r="H34" s="29"/>
      <c r="I34" s="29"/>
      <c r="J34" s="30"/>
      <c r="K34" s="29"/>
      <c r="L34" s="29"/>
      <c r="M34" s="31"/>
    </row>
    <row r="35" spans="1:13" s="91" customFormat="1" ht="18" customHeight="1" x14ac:dyDescent="0.25">
      <c r="A35" s="359" t="s">
        <v>29</v>
      </c>
      <c r="B35" s="359"/>
      <c r="C35" s="17"/>
      <c r="D35" s="17"/>
      <c r="E35" s="33">
        <f>SUM(E21:E34)</f>
        <v>144825000</v>
      </c>
      <c r="F35" s="33"/>
      <c r="G35" s="33">
        <f>SUM(G21:G34)</f>
        <v>144825000</v>
      </c>
      <c r="H35" s="33"/>
      <c r="I35" s="33"/>
      <c r="J35" s="33"/>
      <c r="K35" s="33"/>
      <c r="L35" s="33"/>
      <c r="M35" s="33"/>
    </row>
    <row r="36" spans="1:13" ht="21" customHeight="1" x14ac:dyDescent="0.25">
      <c r="A36" s="368" t="str">
        <f>"Số tiền bằng chữ: "&amp;SUBSTITUTE([1]!VND(E35)&amp;" đồng.",",","")</f>
        <v>Số tiền bằng chữ: Một trăm bốn mươi bốn triệu tám trăm hai mươi lăm ngàn đồng.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</row>
    <row r="37" spans="1:13" x14ac:dyDescent="0.25">
      <c r="A37" s="5" t="s">
        <v>30</v>
      </c>
      <c r="B37" s="5"/>
      <c r="C37" s="88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25">
      <c r="A38" s="36" t="s">
        <v>307</v>
      </c>
      <c r="B38" s="32"/>
      <c r="C38" s="32"/>
      <c r="D38" s="32"/>
      <c r="E38" s="32"/>
      <c r="F38" s="32"/>
      <c r="G38" s="32"/>
      <c r="H38" s="32"/>
      <c r="I38" s="87"/>
      <c r="J38" s="87"/>
      <c r="K38" s="32"/>
      <c r="L38" s="32"/>
      <c r="M38" s="32"/>
    </row>
    <row r="39" spans="1:13" x14ac:dyDescent="0.25">
      <c r="A39" s="36"/>
      <c r="B39" s="32"/>
      <c r="C39" s="32"/>
      <c r="D39" s="32"/>
      <c r="E39" s="32"/>
      <c r="F39" s="32"/>
      <c r="G39" s="32"/>
      <c r="H39" s="32"/>
      <c r="I39" s="87"/>
      <c r="J39" s="87" t="s">
        <v>212</v>
      </c>
      <c r="K39" s="32"/>
      <c r="L39" s="32"/>
      <c r="M39" s="32"/>
    </row>
    <row r="40" spans="1:13" x14ac:dyDescent="0.25">
      <c r="A40" s="353" t="s">
        <v>31</v>
      </c>
      <c r="B40" s="353"/>
      <c r="C40" s="353"/>
      <c r="D40" s="4"/>
      <c r="E40" s="88" t="s">
        <v>32</v>
      </c>
      <c r="F40" s="88"/>
      <c r="G40" s="88"/>
      <c r="H40" s="5"/>
      <c r="I40" s="88"/>
      <c r="J40" s="88" t="s">
        <v>33</v>
      </c>
      <c r="K40" s="5"/>
      <c r="L40" s="5"/>
      <c r="M40" s="5"/>
    </row>
    <row r="41" spans="1:13" ht="12.75" customHeight="1" x14ac:dyDescent="0.25">
      <c r="A41" s="367"/>
      <c r="B41" s="367"/>
      <c r="C41" s="367"/>
      <c r="D41" s="40"/>
      <c r="E41" s="87"/>
      <c r="F41" s="87"/>
      <c r="G41" s="87"/>
      <c r="H41" s="41"/>
      <c r="I41" s="42"/>
      <c r="J41" s="42" t="s">
        <v>34</v>
      </c>
      <c r="K41" s="41"/>
      <c r="L41" s="41"/>
      <c r="M41" s="41"/>
    </row>
    <row r="42" spans="1:13" x14ac:dyDescent="0.25">
      <c r="A42" s="87"/>
      <c r="B42" s="87"/>
      <c r="C42" s="87"/>
      <c r="D42" s="43"/>
      <c r="E42" s="87"/>
      <c r="F42" s="87"/>
      <c r="G42" s="87"/>
      <c r="H42" s="87"/>
      <c r="I42" s="87"/>
      <c r="J42" s="87"/>
      <c r="K42" s="87"/>
      <c r="L42" s="87"/>
      <c r="M42" s="87"/>
    </row>
    <row r="43" spans="1:13" x14ac:dyDescent="0.25">
      <c r="A43" s="87"/>
      <c r="B43" s="87"/>
      <c r="C43" s="87"/>
      <c r="D43" s="43"/>
      <c r="E43" s="87"/>
      <c r="F43" s="87"/>
      <c r="G43" s="87"/>
      <c r="H43" s="87"/>
      <c r="I43" s="87"/>
      <c r="J43" s="87"/>
      <c r="K43" s="87"/>
      <c r="L43" s="87"/>
      <c r="M43" s="87"/>
    </row>
    <row r="44" spans="1:13" ht="18.75" customHeight="1" x14ac:dyDescent="0.25">
      <c r="E44" s="3"/>
      <c r="F44" s="3"/>
      <c r="G44" s="3"/>
      <c r="I44" s="3"/>
      <c r="J44" s="3"/>
    </row>
    <row r="45" spans="1:13" x14ac:dyDescent="0.25">
      <c r="C45" s="44"/>
      <c r="D45" s="44"/>
      <c r="E45" s="91"/>
      <c r="F45" s="91"/>
      <c r="G45" s="91"/>
      <c r="I45" s="3"/>
      <c r="J45" s="3"/>
    </row>
    <row r="46" spans="1:13" x14ac:dyDescent="0.25">
      <c r="A46" s="369" t="s">
        <v>35</v>
      </c>
      <c r="B46" s="369"/>
      <c r="C46" s="369"/>
      <c r="D46" s="1"/>
      <c r="E46" s="89" t="s">
        <v>36</v>
      </c>
      <c r="F46" s="89"/>
      <c r="G46" s="89"/>
      <c r="H46" s="1"/>
      <c r="I46" s="89"/>
      <c r="J46" s="89" t="s">
        <v>37</v>
      </c>
      <c r="K46" s="1"/>
      <c r="L46" s="1"/>
      <c r="M46" s="1"/>
    </row>
    <row r="47" spans="1:13" ht="6" customHeight="1" x14ac:dyDescent="0.25"/>
    <row r="48" spans="1:13" x14ac:dyDescent="0.25">
      <c r="A48" s="369" t="s">
        <v>38</v>
      </c>
      <c r="B48" s="369"/>
      <c r="C48" s="369"/>
      <c r="D48" s="369"/>
      <c r="E48" s="369"/>
      <c r="F48" s="369"/>
      <c r="G48" s="369"/>
      <c r="H48" s="369"/>
      <c r="I48" s="369"/>
      <c r="J48" s="369"/>
      <c r="K48" s="369"/>
      <c r="L48" s="369"/>
      <c r="M48" s="369"/>
    </row>
    <row r="49" spans="1:14" ht="15.75" customHeight="1" x14ac:dyDescent="0.25">
      <c r="G49" s="367" t="s">
        <v>53</v>
      </c>
      <c r="H49" s="367"/>
      <c r="I49" s="367"/>
      <c r="J49" s="367"/>
      <c r="K49" s="367"/>
      <c r="L49" s="367"/>
      <c r="M49" s="367"/>
    </row>
    <row r="50" spans="1:14" ht="29.25" customHeight="1" x14ac:dyDescent="0.25">
      <c r="A50" s="353" t="s">
        <v>39</v>
      </c>
      <c r="B50" s="353"/>
      <c r="C50" s="353"/>
      <c r="D50" s="353"/>
      <c r="E50" s="353"/>
      <c r="G50" s="347" t="s">
        <v>271</v>
      </c>
      <c r="H50" s="347"/>
      <c r="I50" s="347"/>
      <c r="J50" s="347"/>
      <c r="K50" s="347"/>
      <c r="L50" s="347"/>
      <c r="M50" s="347"/>
      <c r="N50" s="4"/>
    </row>
    <row r="51" spans="1:14" x14ac:dyDescent="0.25">
      <c r="A51" s="367" t="s">
        <v>41</v>
      </c>
      <c r="B51" s="367"/>
      <c r="C51" s="367"/>
      <c r="D51" s="367"/>
      <c r="E51" s="367"/>
      <c r="G51" s="367" t="s">
        <v>42</v>
      </c>
      <c r="H51" s="367"/>
      <c r="I51" s="367"/>
      <c r="J51" s="367"/>
      <c r="K51" s="367"/>
      <c r="L51" s="367"/>
      <c r="M51" s="367"/>
      <c r="N51" s="41"/>
    </row>
    <row r="52" spans="1:14" ht="15" customHeight="1" x14ac:dyDescent="0.25"/>
  </sheetData>
  <mergeCells count="38">
    <mergeCell ref="A50:E50"/>
    <mergeCell ref="G50:M50"/>
    <mergeCell ref="A51:E51"/>
    <mergeCell ref="G51:M51"/>
    <mergeCell ref="A36:M36"/>
    <mergeCell ref="A40:C40"/>
    <mergeCell ref="A41:C41"/>
    <mergeCell ref="A46:C46"/>
    <mergeCell ref="A48:M48"/>
    <mergeCell ref="G49:M49"/>
    <mergeCell ref="A35:B35"/>
    <mergeCell ref="F13:F15"/>
    <mergeCell ref="G13:G15"/>
    <mergeCell ref="H13:H15"/>
    <mergeCell ref="I13:I15"/>
    <mergeCell ref="A17:D17"/>
    <mergeCell ref="B18:D18"/>
    <mergeCell ref="B19:D19"/>
    <mergeCell ref="B20:D20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" bottom="0" header="0.31496062992125984" footer="0.31496062992125984"/>
  <pageSetup paperSize="9" fitToWidth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72BE-E340-4D29-9DD4-B202ADE39782}">
  <dimension ref="A1:N64"/>
  <sheetViews>
    <sheetView topLeftCell="A25" workbookViewId="0">
      <selection activeCell="A46" sqref="A21:XFD46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5.7109375" style="2" customWidth="1"/>
    <col min="5" max="5" width="14.140625" style="2" customWidth="1"/>
    <col min="6" max="6" width="7" style="2" customWidth="1"/>
    <col min="7" max="7" width="17.5703125" style="2" customWidth="1"/>
    <col min="8" max="8" width="17.425781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93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370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94"/>
      <c r="B6" s="94"/>
      <c r="C6" s="94"/>
      <c r="D6" s="10" t="s">
        <v>57</v>
      </c>
      <c r="E6" s="11"/>
      <c r="F6" s="12"/>
      <c r="G6" s="12"/>
      <c r="H6" s="12"/>
      <c r="I6" s="94"/>
      <c r="J6" s="94"/>
      <c r="K6" s="94"/>
      <c r="L6" s="94"/>
      <c r="M6" s="94"/>
      <c r="N6" s="94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371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12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5.5" customHeight="1" x14ac:dyDescent="0.25">
      <c r="A14" s="356"/>
      <c r="B14" s="356"/>
      <c r="C14" s="356"/>
      <c r="D14" s="361"/>
      <c r="E14" s="356"/>
      <c r="F14" s="356"/>
      <c r="G14" s="95" t="s">
        <v>372</v>
      </c>
      <c r="H14" s="95" t="s">
        <v>373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96" t="s">
        <v>165</v>
      </c>
      <c r="H15" s="96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7.25" customHeight="1" x14ac:dyDescent="0.25">
      <c r="A17" s="363" t="s">
        <v>11</v>
      </c>
      <c r="B17" s="364"/>
      <c r="C17" s="364"/>
      <c r="D17" s="365"/>
      <c r="E17" s="19">
        <f>+E20</f>
        <v>253525000</v>
      </c>
      <c r="F17" s="19"/>
      <c r="G17" s="19">
        <f>G18+G20</f>
        <v>137955000</v>
      </c>
      <c r="H17" s="19">
        <f>H18+H20</f>
        <v>115570000</v>
      </c>
      <c r="I17" s="20"/>
      <c r="J17" s="20"/>
      <c r="K17" s="20"/>
      <c r="L17" s="20"/>
      <c r="M17" s="20"/>
      <c r="N17" s="20"/>
    </row>
    <row r="18" spans="1:14" ht="22.5" customHeight="1" x14ac:dyDescent="0.25">
      <c r="A18" s="96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31.5" customHeight="1" x14ac:dyDescent="0.25">
      <c r="A19" s="96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33" customHeight="1" x14ac:dyDescent="0.25">
      <c r="A20" s="96" t="s">
        <v>26</v>
      </c>
      <c r="B20" s="366" t="s">
        <v>27</v>
      </c>
      <c r="C20" s="366"/>
      <c r="D20" s="366"/>
      <c r="E20" s="24">
        <f>SUM(E21:E46)</f>
        <v>253525000</v>
      </c>
      <c r="F20" s="24"/>
      <c r="G20" s="24">
        <f>SUM(G21:G46)</f>
        <v>137955000</v>
      </c>
      <c r="H20" s="24">
        <f>SUM(H21:H46)</f>
        <v>115570000</v>
      </c>
      <c r="I20" s="25"/>
      <c r="J20" s="25"/>
      <c r="K20" s="25"/>
      <c r="L20" s="25"/>
      <c r="M20" s="25"/>
      <c r="N20" s="25"/>
    </row>
    <row r="21" spans="1:14" s="106" customFormat="1" ht="25.5" customHeight="1" x14ac:dyDescent="0.25">
      <c r="A21" s="99">
        <f>+IF(B21="","",COUNTA($B21:B$21))</f>
        <v>1</v>
      </c>
      <c r="B21" s="100" t="s">
        <v>308</v>
      </c>
      <c r="C21" s="101" t="s">
        <v>309</v>
      </c>
      <c r="D21" s="102" t="s">
        <v>28</v>
      </c>
      <c r="E21" s="103">
        <f t="shared" ref="E21:E46" si="0">+SUM(F21:H21)</f>
        <v>24080000</v>
      </c>
      <c r="F21" s="103"/>
      <c r="G21" s="103">
        <v>24080000</v>
      </c>
      <c r="H21" s="103"/>
      <c r="I21" s="103"/>
      <c r="J21" s="103"/>
      <c r="K21" s="104"/>
      <c r="L21" s="103"/>
      <c r="M21" s="103"/>
      <c r="N21" s="105"/>
    </row>
    <row r="22" spans="1:14" s="106" customFormat="1" ht="25.5" customHeight="1" x14ac:dyDescent="0.25">
      <c r="A22" s="99">
        <f>+IF(B22="","",COUNTA($B$21:B22))</f>
        <v>2</v>
      </c>
      <c r="B22" s="100" t="s">
        <v>310</v>
      </c>
      <c r="C22" s="101" t="s">
        <v>311</v>
      </c>
      <c r="D22" s="102" t="s">
        <v>312</v>
      </c>
      <c r="E22" s="103">
        <f t="shared" si="0"/>
        <v>4800000</v>
      </c>
      <c r="F22" s="103"/>
      <c r="G22" s="103">
        <v>4800000</v>
      </c>
      <c r="H22" s="103"/>
      <c r="I22" s="103"/>
      <c r="J22" s="103"/>
      <c r="K22" s="104"/>
      <c r="L22" s="103"/>
      <c r="M22" s="103"/>
      <c r="N22" s="105"/>
    </row>
    <row r="23" spans="1:14" s="106" customFormat="1" ht="25.5" customHeight="1" x14ac:dyDescent="0.25">
      <c r="A23" s="99">
        <f>+IF(B23="","",COUNTA($B$21:B23))</f>
        <v>3</v>
      </c>
      <c r="B23" s="100" t="s">
        <v>313</v>
      </c>
      <c r="C23" s="101" t="s">
        <v>314</v>
      </c>
      <c r="D23" s="102" t="s">
        <v>315</v>
      </c>
      <c r="E23" s="103">
        <f t="shared" si="0"/>
        <v>15000000</v>
      </c>
      <c r="F23" s="103"/>
      <c r="G23" s="103">
        <v>15000000</v>
      </c>
      <c r="H23" s="103"/>
      <c r="I23" s="103"/>
      <c r="J23" s="103"/>
      <c r="K23" s="104"/>
      <c r="L23" s="103"/>
      <c r="M23" s="103"/>
      <c r="N23" s="105"/>
    </row>
    <row r="24" spans="1:14" s="106" customFormat="1" ht="25.5" customHeight="1" x14ac:dyDescent="0.25">
      <c r="A24" s="99">
        <f>+IF(B24="","",COUNTA($B$21:B24))</f>
        <v>4</v>
      </c>
      <c r="B24" s="100" t="s">
        <v>316</v>
      </c>
      <c r="C24" s="101" t="s">
        <v>317</v>
      </c>
      <c r="D24" s="102" t="s">
        <v>318</v>
      </c>
      <c r="E24" s="103">
        <f t="shared" si="0"/>
        <v>32425000</v>
      </c>
      <c r="F24" s="103"/>
      <c r="G24" s="103">
        <v>32425000</v>
      </c>
      <c r="H24" s="103"/>
      <c r="I24" s="103"/>
      <c r="J24" s="103"/>
      <c r="K24" s="104"/>
      <c r="L24" s="103"/>
      <c r="M24" s="103"/>
      <c r="N24" s="105"/>
    </row>
    <row r="25" spans="1:14" s="106" customFormat="1" ht="25.5" customHeight="1" x14ac:dyDescent="0.25">
      <c r="A25" s="99">
        <f>+IF(B25="","",COUNTA($B$21:B25))</f>
        <v>5</v>
      </c>
      <c r="B25" s="100" t="s">
        <v>319</v>
      </c>
      <c r="C25" s="101" t="s">
        <v>320</v>
      </c>
      <c r="D25" s="102" t="s">
        <v>28</v>
      </c>
      <c r="E25" s="103">
        <f t="shared" si="0"/>
        <v>30650000</v>
      </c>
      <c r="F25" s="103"/>
      <c r="G25" s="103">
        <v>30650000</v>
      </c>
      <c r="H25" s="103"/>
      <c r="I25" s="103"/>
      <c r="J25" s="103"/>
      <c r="K25" s="104"/>
      <c r="L25" s="103"/>
      <c r="M25" s="103"/>
      <c r="N25" s="105"/>
    </row>
    <row r="26" spans="1:14" s="106" customFormat="1" ht="25.5" customHeight="1" x14ac:dyDescent="0.25">
      <c r="A26" s="99">
        <f>+IF(B26="","",COUNTA($B$21:B26))</f>
        <v>6</v>
      </c>
      <c r="B26" s="100" t="s">
        <v>321</v>
      </c>
      <c r="C26" s="101" t="s">
        <v>322</v>
      </c>
      <c r="D26" s="102" t="s">
        <v>323</v>
      </c>
      <c r="E26" s="103">
        <f t="shared" si="0"/>
        <v>15160000</v>
      </c>
      <c r="F26" s="103"/>
      <c r="G26" s="103">
        <v>15160000</v>
      </c>
      <c r="H26" s="103"/>
      <c r="I26" s="103"/>
      <c r="J26" s="103"/>
      <c r="K26" s="104"/>
      <c r="L26" s="103"/>
      <c r="M26" s="103"/>
      <c r="N26" s="105"/>
    </row>
    <row r="27" spans="1:14" s="106" customFormat="1" ht="25.5" customHeight="1" x14ac:dyDescent="0.25">
      <c r="A27" s="99">
        <f>+IF(B27="","",COUNTA($B$21:B27))</f>
        <v>7</v>
      </c>
      <c r="B27" s="100" t="s">
        <v>324</v>
      </c>
      <c r="C27" s="101" t="s">
        <v>325</v>
      </c>
      <c r="D27" s="102" t="s">
        <v>28</v>
      </c>
      <c r="E27" s="103">
        <f t="shared" si="0"/>
        <v>10800000</v>
      </c>
      <c r="F27" s="103"/>
      <c r="G27" s="103">
        <v>10800000</v>
      </c>
      <c r="H27" s="103"/>
      <c r="I27" s="103"/>
      <c r="J27" s="103"/>
      <c r="K27" s="104"/>
      <c r="L27" s="103"/>
      <c r="M27" s="103"/>
      <c r="N27" s="105"/>
    </row>
    <row r="28" spans="1:14" s="106" customFormat="1" ht="25.5" customHeight="1" x14ac:dyDescent="0.25">
      <c r="A28" s="99">
        <f>+IF(B28="","",COUNTA($B$21:B28))</f>
        <v>8</v>
      </c>
      <c r="B28" s="100" t="s">
        <v>326</v>
      </c>
      <c r="C28" s="101" t="s">
        <v>327</v>
      </c>
      <c r="D28" s="102" t="s">
        <v>328</v>
      </c>
      <c r="E28" s="103">
        <f t="shared" si="0"/>
        <v>5040000</v>
      </c>
      <c r="F28" s="103"/>
      <c r="G28" s="103">
        <v>5040000</v>
      </c>
      <c r="H28" s="103"/>
      <c r="I28" s="103"/>
      <c r="J28" s="103"/>
      <c r="K28" s="104"/>
      <c r="L28" s="103"/>
      <c r="M28" s="103"/>
      <c r="N28" s="105"/>
    </row>
    <row r="29" spans="1:14" s="106" customFormat="1" ht="25.5" customHeight="1" x14ac:dyDescent="0.25">
      <c r="A29" s="99">
        <f>+IF(B29="","",COUNTA($B$21:B29))</f>
        <v>9</v>
      </c>
      <c r="B29" s="100" t="s">
        <v>329</v>
      </c>
      <c r="C29" s="101" t="s">
        <v>330</v>
      </c>
      <c r="D29" s="102" t="s">
        <v>28</v>
      </c>
      <c r="E29" s="103">
        <f t="shared" si="0"/>
        <v>5320000</v>
      </c>
      <c r="F29" s="103"/>
      <c r="G29" s="103"/>
      <c r="H29" s="103">
        <v>5320000</v>
      </c>
      <c r="I29" s="103"/>
      <c r="J29" s="103"/>
      <c r="K29" s="104"/>
      <c r="L29" s="103"/>
      <c r="M29" s="103"/>
      <c r="N29" s="105"/>
    </row>
    <row r="30" spans="1:14" s="106" customFormat="1" ht="25.5" customHeight="1" x14ac:dyDescent="0.25">
      <c r="A30" s="99">
        <f>+IF(B30="","",COUNTA($B$21:B30))</f>
        <v>10</v>
      </c>
      <c r="B30" s="100" t="s">
        <v>331</v>
      </c>
      <c r="C30" s="101" t="s">
        <v>332</v>
      </c>
      <c r="D30" s="102" t="s">
        <v>28</v>
      </c>
      <c r="E30" s="103">
        <f t="shared" si="0"/>
        <v>10950000</v>
      </c>
      <c r="F30" s="103"/>
      <c r="G30" s="103"/>
      <c r="H30" s="103">
        <v>10950000</v>
      </c>
      <c r="I30" s="103"/>
      <c r="J30" s="103"/>
      <c r="K30" s="104"/>
      <c r="L30" s="103"/>
      <c r="M30" s="103"/>
      <c r="N30" s="105"/>
    </row>
    <row r="31" spans="1:14" s="106" customFormat="1" ht="25.5" customHeight="1" x14ac:dyDescent="0.25">
      <c r="A31" s="99">
        <f>+IF(B31="","",COUNTA($B$21:B31))</f>
        <v>11</v>
      </c>
      <c r="B31" s="100" t="s">
        <v>333</v>
      </c>
      <c r="C31" s="101" t="s">
        <v>334</v>
      </c>
      <c r="D31" s="102" t="s">
        <v>335</v>
      </c>
      <c r="E31" s="103">
        <f t="shared" si="0"/>
        <v>4800000</v>
      </c>
      <c r="F31" s="103"/>
      <c r="G31" s="103"/>
      <c r="H31" s="103">
        <v>4800000</v>
      </c>
      <c r="I31" s="103"/>
      <c r="J31" s="103"/>
      <c r="K31" s="104"/>
      <c r="L31" s="103"/>
      <c r="M31" s="103"/>
      <c r="N31" s="105"/>
    </row>
    <row r="32" spans="1:14" s="106" customFormat="1" ht="25.5" customHeight="1" x14ac:dyDescent="0.25">
      <c r="A32" s="99">
        <f>+IF(B32="","",COUNTA($B$21:B32))</f>
        <v>12</v>
      </c>
      <c r="B32" s="100" t="s">
        <v>336</v>
      </c>
      <c r="C32" s="101" t="s">
        <v>337</v>
      </c>
      <c r="D32" s="102" t="s">
        <v>28</v>
      </c>
      <c r="E32" s="103">
        <f t="shared" si="0"/>
        <v>3000000</v>
      </c>
      <c r="F32" s="103"/>
      <c r="G32" s="103"/>
      <c r="H32" s="103">
        <v>3000000</v>
      </c>
      <c r="I32" s="103"/>
      <c r="J32" s="103"/>
      <c r="K32" s="104"/>
      <c r="L32" s="103"/>
      <c r="M32" s="103"/>
      <c r="N32" s="105"/>
    </row>
    <row r="33" spans="1:14" s="106" customFormat="1" ht="25.5" customHeight="1" x14ac:dyDescent="0.25">
      <c r="A33" s="99">
        <f>+IF(B33="","",COUNTA($B$21:B33))</f>
        <v>13</v>
      </c>
      <c r="B33" s="100" t="s">
        <v>338</v>
      </c>
      <c r="C33" s="101" t="s">
        <v>339</v>
      </c>
      <c r="D33" s="102" t="s">
        <v>340</v>
      </c>
      <c r="E33" s="103">
        <f t="shared" si="0"/>
        <v>4200000</v>
      </c>
      <c r="F33" s="103"/>
      <c r="G33" s="103"/>
      <c r="H33" s="103">
        <v>4200000</v>
      </c>
      <c r="I33" s="103"/>
      <c r="J33" s="103"/>
      <c r="K33" s="104"/>
      <c r="L33" s="103"/>
      <c r="M33" s="103"/>
      <c r="N33" s="105"/>
    </row>
    <row r="34" spans="1:14" s="106" customFormat="1" ht="25.5" customHeight="1" x14ac:dyDescent="0.25">
      <c r="A34" s="99">
        <f>+IF(B34="","",COUNTA($B$21:B34))</f>
        <v>14</v>
      </c>
      <c r="B34" s="100" t="s">
        <v>341</v>
      </c>
      <c r="C34" s="101" t="s">
        <v>342</v>
      </c>
      <c r="D34" s="102" t="s">
        <v>28</v>
      </c>
      <c r="E34" s="103">
        <f t="shared" si="0"/>
        <v>9150000</v>
      </c>
      <c r="F34" s="103"/>
      <c r="G34" s="103"/>
      <c r="H34" s="103">
        <v>9150000</v>
      </c>
      <c r="I34" s="103"/>
      <c r="J34" s="103"/>
      <c r="K34" s="104"/>
      <c r="L34" s="103"/>
      <c r="M34" s="103"/>
      <c r="N34" s="105"/>
    </row>
    <row r="35" spans="1:14" s="106" customFormat="1" ht="25.5" customHeight="1" x14ac:dyDescent="0.25">
      <c r="A35" s="99">
        <f>+IF(B35="","",COUNTA($B$21:B35))</f>
        <v>15</v>
      </c>
      <c r="B35" s="100" t="s">
        <v>188</v>
      </c>
      <c r="C35" s="101" t="s">
        <v>189</v>
      </c>
      <c r="D35" s="102" t="s">
        <v>28</v>
      </c>
      <c r="E35" s="103">
        <f t="shared" si="0"/>
        <v>2400000</v>
      </c>
      <c r="F35" s="103"/>
      <c r="G35" s="103"/>
      <c r="H35" s="103">
        <v>2400000</v>
      </c>
      <c r="I35" s="103"/>
      <c r="J35" s="103"/>
      <c r="K35" s="104"/>
      <c r="L35" s="103"/>
      <c r="M35" s="103"/>
      <c r="N35" s="105"/>
    </row>
    <row r="36" spans="1:14" s="106" customFormat="1" ht="25.5" customHeight="1" x14ac:dyDescent="0.25">
      <c r="A36" s="99">
        <f>+IF(B36="","",COUNTA($B$21:B36))</f>
        <v>16</v>
      </c>
      <c r="B36" s="100" t="s">
        <v>343</v>
      </c>
      <c r="C36" s="101" t="s">
        <v>344</v>
      </c>
      <c r="D36" s="102" t="s">
        <v>345</v>
      </c>
      <c r="E36" s="103">
        <f t="shared" si="0"/>
        <v>13950000</v>
      </c>
      <c r="F36" s="103"/>
      <c r="G36" s="103"/>
      <c r="H36" s="103">
        <v>13950000</v>
      </c>
      <c r="I36" s="103"/>
      <c r="J36" s="103"/>
      <c r="K36" s="104"/>
      <c r="L36" s="103"/>
      <c r="M36" s="103"/>
      <c r="N36" s="105"/>
    </row>
    <row r="37" spans="1:14" s="106" customFormat="1" ht="25.5" customHeight="1" x14ac:dyDescent="0.25">
      <c r="A37" s="99">
        <f>+IF(B37="","",COUNTA($B$21:B37))</f>
        <v>17</v>
      </c>
      <c r="B37" s="100" t="s">
        <v>346</v>
      </c>
      <c r="C37" s="101" t="s">
        <v>347</v>
      </c>
      <c r="D37" s="102" t="s">
        <v>28</v>
      </c>
      <c r="E37" s="103">
        <f t="shared" si="0"/>
        <v>3000000</v>
      </c>
      <c r="F37" s="103"/>
      <c r="G37" s="103"/>
      <c r="H37" s="103">
        <v>3000000</v>
      </c>
      <c r="I37" s="103"/>
      <c r="J37" s="103"/>
      <c r="K37" s="104"/>
      <c r="L37" s="103"/>
      <c r="M37" s="103"/>
      <c r="N37" s="105"/>
    </row>
    <row r="38" spans="1:14" s="106" customFormat="1" ht="25.5" customHeight="1" x14ac:dyDescent="0.25">
      <c r="A38" s="99">
        <f>+IF(B38="","",COUNTA($B$21:B38))</f>
        <v>18</v>
      </c>
      <c r="B38" s="100" t="s">
        <v>348</v>
      </c>
      <c r="C38" s="101" t="s">
        <v>349</v>
      </c>
      <c r="D38" s="102" t="s">
        <v>28</v>
      </c>
      <c r="E38" s="103">
        <f t="shared" si="0"/>
        <v>12600000</v>
      </c>
      <c r="F38" s="103"/>
      <c r="G38" s="103"/>
      <c r="H38" s="103">
        <v>12600000</v>
      </c>
      <c r="I38" s="103"/>
      <c r="J38" s="103"/>
      <c r="K38" s="104"/>
      <c r="L38" s="103"/>
      <c r="M38" s="103"/>
      <c r="N38" s="105"/>
    </row>
    <row r="39" spans="1:14" s="106" customFormat="1" ht="25.5" customHeight="1" x14ac:dyDescent="0.25">
      <c r="A39" s="99">
        <f>+IF(B39="","",COUNTA($B$21:B39))</f>
        <v>19</v>
      </c>
      <c r="B39" s="100" t="s">
        <v>350</v>
      </c>
      <c r="C39" s="101" t="s">
        <v>351</v>
      </c>
      <c r="D39" s="102" t="s">
        <v>28</v>
      </c>
      <c r="E39" s="103">
        <f t="shared" si="0"/>
        <v>3000000</v>
      </c>
      <c r="F39" s="103"/>
      <c r="G39" s="103"/>
      <c r="H39" s="103">
        <v>3000000</v>
      </c>
      <c r="I39" s="103"/>
      <c r="J39" s="103"/>
      <c r="K39" s="104"/>
      <c r="L39" s="103"/>
      <c r="M39" s="103"/>
      <c r="N39" s="105"/>
    </row>
    <row r="40" spans="1:14" s="106" customFormat="1" ht="25.5" customHeight="1" x14ac:dyDescent="0.25">
      <c r="A40" s="99">
        <f>+IF(B40="","",COUNTA($B$21:B40))</f>
        <v>20</v>
      </c>
      <c r="B40" s="100" t="s">
        <v>352</v>
      </c>
      <c r="C40" s="101" t="s">
        <v>353</v>
      </c>
      <c r="D40" s="102" t="s">
        <v>367</v>
      </c>
      <c r="E40" s="103">
        <f t="shared" si="0"/>
        <v>6000000</v>
      </c>
      <c r="F40" s="103"/>
      <c r="G40" s="103"/>
      <c r="H40" s="103">
        <v>6000000</v>
      </c>
      <c r="I40" s="103"/>
      <c r="J40" s="103"/>
      <c r="K40" s="104"/>
      <c r="L40" s="103"/>
      <c r="M40" s="103"/>
      <c r="N40" s="105"/>
    </row>
    <row r="41" spans="1:14" s="106" customFormat="1" ht="25.5" customHeight="1" x14ac:dyDescent="0.25">
      <c r="A41" s="99">
        <f>+IF(B41="","",COUNTA($B$21:B41))</f>
        <v>21</v>
      </c>
      <c r="B41" s="100" t="s">
        <v>354</v>
      </c>
      <c r="C41" s="101" t="s">
        <v>355</v>
      </c>
      <c r="D41" s="102" t="s">
        <v>28</v>
      </c>
      <c r="E41" s="103">
        <f t="shared" si="0"/>
        <v>4200000</v>
      </c>
      <c r="F41" s="103"/>
      <c r="G41" s="103"/>
      <c r="H41" s="103">
        <v>4200000</v>
      </c>
      <c r="I41" s="103"/>
      <c r="J41" s="103"/>
      <c r="K41" s="104"/>
      <c r="L41" s="103"/>
      <c r="M41" s="103"/>
      <c r="N41" s="105"/>
    </row>
    <row r="42" spans="1:14" s="106" customFormat="1" ht="25.5" customHeight="1" x14ac:dyDescent="0.25">
      <c r="A42" s="99">
        <f>+IF(B42="","",COUNTA($B$21:B42))</f>
        <v>22</v>
      </c>
      <c r="B42" s="100" t="s">
        <v>356</v>
      </c>
      <c r="C42" s="101" t="s">
        <v>357</v>
      </c>
      <c r="D42" s="102" t="s">
        <v>28</v>
      </c>
      <c r="E42" s="103">
        <f t="shared" si="0"/>
        <v>8400000</v>
      </c>
      <c r="F42" s="103"/>
      <c r="G42" s="103"/>
      <c r="H42" s="103">
        <v>8400000</v>
      </c>
      <c r="I42" s="103"/>
      <c r="J42" s="103"/>
      <c r="K42" s="104"/>
      <c r="L42" s="103"/>
      <c r="M42" s="103"/>
      <c r="N42" s="105"/>
    </row>
    <row r="43" spans="1:14" s="106" customFormat="1" ht="25.5" customHeight="1" x14ac:dyDescent="0.25">
      <c r="A43" s="99">
        <f>+IF(B43="","",COUNTA($B$21:B43))</f>
        <v>23</v>
      </c>
      <c r="B43" s="100" t="s">
        <v>358</v>
      </c>
      <c r="C43" s="101" t="s">
        <v>359</v>
      </c>
      <c r="D43" s="102" t="s">
        <v>28</v>
      </c>
      <c r="E43" s="103">
        <f t="shared" si="0"/>
        <v>3000000</v>
      </c>
      <c r="F43" s="103"/>
      <c r="G43" s="103"/>
      <c r="H43" s="103">
        <v>3000000</v>
      </c>
      <c r="I43" s="103"/>
      <c r="J43" s="103"/>
      <c r="K43" s="104"/>
      <c r="L43" s="103"/>
      <c r="M43" s="103"/>
      <c r="N43" s="105"/>
    </row>
    <row r="44" spans="1:14" s="106" customFormat="1" ht="25.5" customHeight="1" x14ac:dyDescent="0.25">
      <c r="A44" s="99">
        <f>+IF(B44="","",COUNTA($B$21:B44))</f>
        <v>24</v>
      </c>
      <c r="B44" s="100" t="s">
        <v>360</v>
      </c>
      <c r="C44" s="101" t="s">
        <v>361</v>
      </c>
      <c r="D44" s="102" t="s">
        <v>28</v>
      </c>
      <c r="E44" s="103">
        <f t="shared" si="0"/>
        <v>4200000</v>
      </c>
      <c r="F44" s="103"/>
      <c r="G44" s="103"/>
      <c r="H44" s="103">
        <v>4200000</v>
      </c>
      <c r="I44" s="103"/>
      <c r="J44" s="103"/>
      <c r="K44" s="104"/>
      <c r="L44" s="103"/>
      <c r="M44" s="103"/>
      <c r="N44" s="105"/>
    </row>
    <row r="45" spans="1:14" s="106" customFormat="1" ht="25.5" customHeight="1" x14ac:dyDescent="0.25">
      <c r="A45" s="99">
        <f>+IF(B45="","",COUNTA($B$21:B45))</f>
        <v>25</v>
      </c>
      <c r="B45" s="100" t="s">
        <v>362</v>
      </c>
      <c r="C45" s="101" t="s">
        <v>363</v>
      </c>
      <c r="D45" s="102" t="s">
        <v>28</v>
      </c>
      <c r="E45" s="103">
        <f t="shared" si="0"/>
        <v>9000000</v>
      </c>
      <c r="F45" s="103"/>
      <c r="G45" s="103"/>
      <c r="H45" s="103">
        <v>9000000</v>
      </c>
      <c r="I45" s="103"/>
      <c r="J45" s="103"/>
      <c r="K45" s="104"/>
      <c r="L45" s="103"/>
      <c r="M45" s="103"/>
      <c r="N45" s="105"/>
    </row>
    <row r="46" spans="1:14" s="106" customFormat="1" ht="25.5" customHeight="1" x14ac:dyDescent="0.25">
      <c r="A46" s="99">
        <f>+IF(B46="","",COUNTA($B$21:B46))</f>
        <v>26</v>
      </c>
      <c r="B46" s="100" t="s">
        <v>364</v>
      </c>
      <c r="C46" s="101" t="s">
        <v>365</v>
      </c>
      <c r="D46" s="102" t="s">
        <v>366</v>
      </c>
      <c r="E46" s="103">
        <f t="shared" si="0"/>
        <v>8400000</v>
      </c>
      <c r="F46" s="103"/>
      <c r="G46" s="103"/>
      <c r="H46" s="103">
        <v>8400000</v>
      </c>
      <c r="I46" s="103"/>
      <c r="J46" s="103"/>
      <c r="K46" s="104"/>
      <c r="L46" s="103"/>
      <c r="M46" s="103"/>
      <c r="N46" s="105"/>
    </row>
    <row r="47" spans="1:14" s="93" customFormat="1" ht="17.25" customHeight="1" x14ac:dyDescent="0.25">
      <c r="A47" s="359" t="s">
        <v>29</v>
      </c>
      <c r="B47" s="359"/>
      <c r="C47" s="17"/>
      <c r="D47" s="17"/>
      <c r="E47" s="33">
        <f>SUM(E21:E46)</f>
        <v>253525000</v>
      </c>
      <c r="F47" s="33"/>
      <c r="G47" s="33">
        <f>SUM(G21:G46)</f>
        <v>137955000</v>
      </c>
      <c r="H47" s="33">
        <f>SUM(H21:H46)</f>
        <v>115570000</v>
      </c>
      <c r="I47" s="33"/>
      <c r="J47" s="33"/>
      <c r="K47" s="33"/>
      <c r="L47" s="33"/>
      <c r="M47" s="33"/>
      <c r="N47" s="33"/>
    </row>
    <row r="48" spans="1:14" ht="20.25" customHeight="1" x14ac:dyDescent="0.25">
      <c r="A48" s="368" t="str">
        <f>"Số tiền bằng chữ: "&amp;SUBSTITUTE([1]!VND(E47)&amp;" đồng.",",","")</f>
        <v>Số tiền bằng chữ: Hai trăm năm mươi ba triệu năm trăm hai mươi lăm ngàn đồng.</v>
      </c>
      <c r="B48" s="368"/>
      <c r="C48" s="368"/>
      <c r="D48" s="368"/>
      <c r="E48" s="368"/>
      <c r="F48" s="368"/>
      <c r="G48" s="368"/>
      <c r="H48" s="368"/>
      <c r="I48" s="368"/>
      <c r="J48" s="368"/>
      <c r="K48" s="368"/>
      <c r="L48" s="368"/>
      <c r="M48" s="368"/>
      <c r="N48" s="368"/>
    </row>
    <row r="49" spans="1:14" ht="20.25" customHeight="1" x14ac:dyDescent="0.25">
      <c r="A49" s="5" t="s">
        <v>30</v>
      </c>
      <c r="B49" s="5"/>
      <c r="C49" s="94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ht="20.25" customHeight="1" x14ac:dyDescent="0.25">
      <c r="A50" s="36" t="s">
        <v>368</v>
      </c>
      <c r="B50" s="32"/>
      <c r="C50" s="32"/>
      <c r="D50" s="32"/>
      <c r="E50" s="32"/>
      <c r="F50" s="32"/>
      <c r="G50" s="32"/>
      <c r="H50" s="32"/>
      <c r="I50" s="32"/>
      <c r="J50" s="97"/>
      <c r="K50" s="97"/>
      <c r="L50" s="32"/>
      <c r="M50" s="32"/>
      <c r="N50" s="32"/>
    </row>
    <row r="51" spans="1:14" x14ac:dyDescent="0.25">
      <c r="A51" s="36"/>
      <c r="B51" s="32"/>
      <c r="C51" s="32"/>
      <c r="D51" s="32"/>
      <c r="E51" s="32"/>
      <c r="F51" s="32"/>
      <c r="G51" s="32"/>
      <c r="H51" s="32"/>
      <c r="I51" s="32"/>
      <c r="J51" s="97"/>
      <c r="K51" s="97" t="s">
        <v>369</v>
      </c>
      <c r="L51" s="32"/>
      <c r="M51" s="32"/>
      <c r="N51" s="32"/>
    </row>
    <row r="52" spans="1:14" x14ac:dyDescent="0.25">
      <c r="A52" s="353" t="s">
        <v>31</v>
      </c>
      <c r="B52" s="353"/>
      <c r="C52" s="353"/>
      <c r="D52" s="4"/>
      <c r="E52" s="94"/>
      <c r="F52" s="94" t="s">
        <v>32</v>
      </c>
      <c r="G52" s="94"/>
      <c r="H52" s="94"/>
      <c r="I52" s="5"/>
      <c r="J52" s="94"/>
      <c r="K52" s="94" t="s">
        <v>33</v>
      </c>
      <c r="L52" s="5"/>
      <c r="M52" s="5"/>
      <c r="N52" s="5"/>
    </row>
    <row r="53" spans="1:14" ht="12.75" customHeight="1" x14ac:dyDescent="0.25">
      <c r="A53" s="367"/>
      <c r="B53" s="367"/>
      <c r="C53" s="367"/>
      <c r="D53" s="40"/>
      <c r="E53" s="97"/>
      <c r="F53" s="97"/>
      <c r="G53" s="97"/>
      <c r="H53" s="97"/>
      <c r="I53" s="41"/>
      <c r="J53" s="42"/>
      <c r="K53" s="42" t="s">
        <v>34</v>
      </c>
      <c r="L53" s="41"/>
      <c r="M53" s="41"/>
      <c r="N53" s="41"/>
    </row>
    <row r="54" spans="1:14" x14ac:dyDescent="0.25">
      <c r="A54" s="97"/>
      <c r="B54" s="97"/>
      <c r="C54" s="97"/>
      <c r="D54" s="43"/>
      <c r="E54" s="97"/>
      <c r="F54" s="97"/>
      <c r="G54" s="97"/>
      <c r="H54" s="97"/>
      <c r="I54" s="97"/>
      <c r="J54" s="97"/>
      <c r="K54" s="97"/>
      <c r="L54" s="97"/>
      <c r="M54" s="97"/>
      <c r="N54" s="97"/>
    </row>
    <row r="55" spans="1:14" x14ac:dyDescent="0.25">
      <c r="A55" s="97"/>
      <c r="B55" s="97"/>
      <c r="C55" s="97"/>
      <c r="D55" s="43"/>
      <c r="E55" s="97"/>
      <c r="F55" s="97"/>
      <c r="G55" s="97"/>
      <c r="H55" s="97"/>
      <c r="I55" s="97"/>
      <c r="J55" s="97"/>
      <c r="K55" s="97"/>
      <c r="L55" s="97"/>
      <c r="M55" s="97"/>
      <c r="N55" s="97"/>
    </row>
    <row r="56" spans="1:14" ht="18.75" customHeight="1" x14ac:dyDescent="0.25">
      <c r="E56" s="3"/>
      <c r="F56" s="3"/>
      <c r="G56" s="3"/>
      <c r="H56" s="3"/>
      <c r="J56" s="3"/>
      <c r="K56" s="3"/>
    </row>
    <row r="57" spans="1:14" x14ac:dyDescent="0.25">
      <c r="C57" s="44"/>
      <c r="D57" s="44"/>
      <c r="E57" s="93"/>
      <c r="F57" s="93"/>
      <c r="G57" s="93"/>
      <c r="H57" s="93"/>
      <c r="J57" s="3"/>
      <c r="K57" s="3"/>
    </row>
    <row r="58" spans="1:14" x14ac:dyDescent="0.25">
      <c r="A58" s="369" t="s">
        <v>35</v>
      </c>
      <c r="B58" s="369"/>
      <c r="C58" s="369"/>
      <c r="D58" s="1"/>
      <c r="E58" s="98"/>
      <c r="F58" s="98" t="s">
        <v>36</v>
      </c>
      <c r="G58" s="98"/>
      <c r="H58" s="98"/>
      <c r="I58" s="1"/>
      <c r="J58" s="98"/>
      <c r="K58" s="98" t="s">
        <v>37</v>
      </c>
      <c r="L58" s="1"/>
      <c r="M58" s="1"/>
      <c r="N58" s="1"/>
    </row>
    <row r="59" spans="1:14" ht="6" customHeight="1" x14ac:dyDescent="0.25"/>
    <row r="60" spans="1:14" x14ac:dyDescent="0.25">
      <c r="A60" s="369" t="s">
        <v>38</v>
      </c>
      <c r="B60" s="369"/>
      <c r="C60" s="369"/>
      <c r="D60" s="369"/>
      <c r="E60" s="369"/>
      <c r="F60" s="369"/>
      <c r="G60" s="369"/>
      <c r="H60" s="369"/>
      <c r="I60" s="369"/>
      <c r="J60" s="369"/>
      <c r="K60" s="369"/>
      <c r="L60" s="369"/>
      <c r="M60" s="369"/>
      <c r="N60" s="369"/>
    </row>
    <row r="61" spans="1:14" ht="15.75" customHeight="1" x14ac:dyDescent="0.25">
      <c r="I61" s="41"/>
      <c r="J61" s="97" t="s">
        <v>53</v>
      </c>
      <c r="K61" s="41"/>
      <c r="L61" s="41"/>
      <c r="M61" s="41"/>
      <c r="N61" s="41"/>
    </row>
    <row r="62" spans="1:14" ht="29.25" customHeight="1" x14ac:dyDescent="0.25">
      <c r="A62" s="353" t="s">
        <v>39</v>
      </c>
      <c r="B62" s="353"/>
      <c r="C62" s="353"/>
      <c r="D62" s="353"/>
      <c r="E62" s="353"/>
      <c r="H62" s="347" t="s">
        <v>271</v>
      </c>
      <c r="I62" s="347"/>
      <c r="J62" s="347"/>
      <c r="K62" s="347"/>
      <c r="L62" s="347"/>
      <c r="M62" s="347"/>
      <c r="N62" s="347"/>
    </row>
    <row r="63" spans="1:14" x14ac:dyDescent="0.25">
      <c r="A63" s="367" t="s">
        <v>41</v>
      </c>
      <c r="B63" s="367"/>
      <c r="C63" s="367"/>
      <c r="D63" s="367"/>
      <c r="E63" s="367"/>
      <c r="I63" s="41"/>
      <c r="J63" s="97" t="s">
        <v>42</v>
      </c>
      <c r="K63" s="41"/>
      <c r="L63" s="41"/>
      <c r="M63" s="41"/>
      <c r="N63" s="41"/>
    </row>
    <row r="64" spans="1:14" ht="15" customHeight="1" x14ac:dyDescent="0.25"/>
  </sheetData>
  <mergeCells count="37">
    <mergeCell ref="A8:N8"/>
    <mergeCell ref="I1:N1"/>
    <mergeCell ref="I2:N3"/>
    <mergeCell ref="A4:N4"/>
    <mergeCell ref="A5:N5"/>
    <mergeCell ref="A7:N7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62:E62"/>
    <mergeCell ref="H62:N62"/>
    <mergeCell ref="A63:E63"/>
    <mergeCell ref="A47:B47"/>
    <mergeCell ref="A48:N48"/>
    <mergeCell ref="A52:C52"/>
    <mergeCell ref="A53:C53"/>
    <mergeCell ref="A58:C58"/>
    <mergeCell ref="A60:N60"/>
  </mergeCells>
  <printOptions horizontalCentered="1"/>
  <pageMargins left="0" right="0" top="0.39370078740157483" bottom="0.39370078740157483" header="0.31496062992125984" footer="0.31496062992125984"/>
  <pageSetup paperSize="9" scale="93" fitToWidth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91BC4-3D0D-40B3-8995-0955020A3AB9}">
  <dimension ref="A1:N41"/>
  <sheetViews>
    <sheetView topLeftCell="A9" workbookViewId="0">
      <selection activeCell="A11" sqref="A11"/>
    </sheetView>
  </sheetViews>
  <sheetFormatPr defaultRowHeight="12.75" x14ac:dyDescent="0.2"/>
  <cols>
    <col min="1" max="1" width="3.5703125" style="108" customWidth="1"/>
    <col min="2" max="2" width="25.5703125" style="108" customWidth="1"/>
    <col min="3" max="3" width="18" style="109" customWidth="1"/>
    <col min="4" max="4" width="17" style="108" customWidth="1"/>
    <col min="5" max="5" width="14.28515625" style="108" customWidth="1"/>
    <col min="6" max="6" width="7.28515625" style="108" customWidth="1"/>
    <col min="7" max="7" width="21.28515625" style="108" customWidth="1"/>
    <col min="8" max="8" width="6.140625" style="108" customWidth="1"/>
    <col min="9" max="9" width="7.5703125" style="108" customWidth="1"/>
    <col min="10" max="10" width="6.5703125" style="108" customWidth="1"/>
    <col min="11" max="11" width="6.7109375" style="108" customWidth="1"/>
    <col min="12" max="12" width="5.7109375" style="108" customWidth="1"/>
    <col min="13" max="13" width="4.5703125" style="108" customWidth="1"/>
    <col min="14" max="51" width="9.140625" style="108"/>
    <col min="52" max="52" width="3.5703125" style="108" customWidth="1"/>
    <col min="53" max="53" width="23.85546875" style="108" customWidth="1"/>
    <col min="54" max="54" width="18" style="108" customWidth="1"/>
    <col min="55" max="55" width="17.85546875" style="108" customWidth="1"/>
    <col min="56" max="56" width="14.140625" style="108" customWidth="1"/>
    <col min="57" max="57" width="7" style="108" customWidth="1"/>
    <col min="58" max="58" width="20.140625" style="108" customWidth="1"/>
    <col min="59" max="59" width="6.140625" style="108" customWidth="1"/>
    <col min="60" max="60" width="7.5703125" style="108" customWidth="1"/>
    <col min="61" max="61" width="7" style="108" customWidth="1"/>
    <col min="62" max="62" width="6.7109375" style="108" customWidth="1"/>
    <col min="63" max="63" width="5.7109375" style="108" customWidth="1"/>
    <col min="64" max="64" width="4.5703125" style="108" customWidth="1"/>
    <col min="65" max="65" width="12.85546875" style="108" bestFit="1" customWidth="1"/>
    <col min="66" max="307" width="9.140625" style="108"/>
    <col min="308" max="308" width="3.5703125" style="108" customWidth="1"/>
    <col min="309" max="309" width="23.85546875" style="108" customWidth="1"/>
    <col min="310" max="310" width="18" style="108" customWidth="1"/>
    <col min="311" max="311" width="17.85546875" style="108" customWidth="1"/>
    <col min="312" max="312" width="14.140625" style="108" customWidth="1"/>
    <col min="313" max="313" width="7" style="108" customWidth="1"/>
    <col min="314" max="314" width="20.140625" style="108" customWidth="1"/>
    <col min="315" max="315" width="6.140625" style="108" customWidth="1"/>
    <col min="316" max="316" width="7.5703125" style="108" customWidth="1"/>
    <col min="317" max="317" width="7" style="108" customWidth="1"/>
    <col min="318" max="318" width="6.7109375" style="108" customWidth="1"/>
    <col min="319" max="319" width="5.7109375" style="108" customWidth="1"/>
    <col min="320" max="320" width="4.5703125" style="108" customWidth="1"/>
    <col min="321" max="321" width="12.85546875" style="108" bestFit="1" customWidth="1"/>
    <col min="322" max="563" width="9.140625" style="108"/>
    <col min="564" max="564" width="3.5703125" style="108" customWidth="1"/>
    <col min="565" max="565" width="23.85546875" style="108" customWidth="1"/>
    <col min="566" max="566" width="18" style="108" customWidth="1"/>
    <col min="567" max="567" width="17.85546875" style="108" customWidth="1"/>
    <col min="568" max="568" width="14.140625" style="108" customWidth="1"/>
    <col min="569" max="569" width="7" style="108" customWidth="1"/>
    <col min="570" max="570" width="20.140625" style="108" customWidth="1"/>
    <col min="571" max="571" width="6.140625" style="108" customWidth="1"/>
    <col min="572" max="572" width="7.5703125" style="108" customWidth="1"/>
    <col min="573" max="573" width="7" style="108" customWidth="1"/>
    <col min="574" max="574" width="6.7109375" style="108" customWidth="1"/>
    <col min="575" max="575" width="5.7109375" style="108" customWidth="1"/>
    <col min="576" max="576" width="4.5703125" style="108" customWidth="1"/>
    <col min="577" max="577" width="12.85546875" style="108" bestFit="1" customWidth="1"/>
    <col min="578" max="819" width="9.140625" style="108"/>
    <col min="820" max="820" width="3.5703125" style="108" customWidth="1"/>
    <col min="821" max="821" width="23.85546875" style="108" customWidth="1"/>
    <col min="822" max="822" width="18" style="108" customWidth="1"/>
    <col min="823" max="823" width="17.85546875" style="108" customWidth="1"/>
    <col min="824" max="824" width="14.140625" style="108" customWidth="1"/>
    <col min="825" max="825" width="7" style="108" customWidth="1"/>
    <col min="826" max="826" width="20.140625" style="108" customWidth="1"/>
    <col min="827" max="827" width="6.140625" style="108" customWidth="1"/>
    <col min="828" max="828" width="7.5703125" style="108" customWidth="1"/>
    <col min="829" max="829" width="7" style="108" customWidth="1"/>
    <col min="830" max="830" width="6.7109375" style="108" customWidth="1"/>
    <col min="831" max="831" width="5.7109375" style="108" customWidth="1"/>
    <col min="832" max="832" width="4.5703125" style="108" customWidth="1"/>
    <col min="833" max="833" width="12.85546875" style="108" bestFit="1" customWidth="1"/>
    <col min="834" max="1075" width="9.140625" style="108"/>
    <col min="1076" max="1076" width="3.5703125" style="108" customWidth="1"/>
    <col min="1077" max="1077" width="23.85546875" style="108" customWidth="1"/>
    <col min="1078" max="1078" width="18" style="108" customWidth="1"/>
    <col min="1079" max="1079" width="17.85546875" style="108" customWidth="1"/>
    <col min="1080" max="1080" width="14.140625" style="108" customWidth="1"/>
    <col min="1081" max="1081" width="7" style="108" customWidth="1"/>
    <col min="1082" max="1082" width="20.140625" style="108" customWidth="1"/>
    <col min="1083" max="1083" width="6.140625" style="108" customWidth="1"/>
    <col min="1084" max="1084" width="7.5703125" style="108" customWidth="1"/>
    <col min="1085" max="1085" width="7" style="108" customWidth="1"/>
    <col min="1086" max="1086" width="6.7109375" style="108" customWidth="1"/>
    <col min="1087" max="1087" width="5.7109375" style="108" customWidth="1"/>
    <col min="1088" max="1088" width="4.5703125" style="108" customWidth="1"/>
    <col min="1089" max="1089" width="12.85546875" style="108" bestFit="1" customWidth="1"/>
    <col min="1090" max="1331" width="9.140625" style="108"/>
    <col min="1332" max="1332" width="3.5703125" style="108" customWidth="1"/>
    <col min="1333" max="1333" width="23.85546875" style="108" customWidth="1"/>
    <col min="1334" max="1334" width="18" style="108" customWidth="1"/>
    <col min="1335" max="1335" width="17.85546875" style="108" customWidth="1"/>
    <col min="1336" max="1336" width="14.140625" style="108" customWidth="1"/>
    <col min="1337" max="1337" width="7" style="108" customWidth="1"/>
    <col min="1338" max="1338" width="20.140625" style="108" customWidth="1"/>
    <col min="1339" max="1339" width="6.140625" style="108" customWidth="1"/>
    <col min="1340" max="1340" width="7.5703125" style="108" customWidth="1"/>
    <col min="1341" max="1341" width="7" style="108" customWidth="1"/>
    <col min="1342" max="1342" width="6.7109375" style="108" customWidth="1"/>
    <col min="1343" max="1343" width="5.7109375" style="108" customWidth="1"/>
    <col min="1344" max="1344" width="4.5703125" style="108" customWidth="1"/>
    <col min="1345" max="1345" width="12.85546875" style="108" bestFit="1" customWidth="1"/>
    <col min="1346" max="1587" width="9.140625" style="108"/>
    <col min="1588" max="1588" width="3.5703125" style="108" customWidth="1"/>
    <col min="1589" max="1589" width="23.85546875" style="108" customWidth="1"/>
    <col min="1590" max="1590" width="18" style="108" customWidth="1"/>
    <col min="1591" max="1591" width="17.85546875" style="108" customWidth="1"/>
    <col min="1592" max="1592" width="14.140625" style="108" customWidth="1"/>
    <col min="1593" max="1593" width="7" style="108" customWidth="1"/>
    <col min="1594" max="1594" width="20.140625" style="108" customWidth="1"/>
    <col min="1595" max="1595" width="6.140625" style="108" customWidth="1"/>
    <col min="1596" max="1596" width="7.5703125" style="108" customWidth="1"/>
    <col min="1597" max="1597" width="7" style="108" customWidth="1"/>
    <col min="1598" max="1598" width="6.7109375" style="108" customWidth="1"/>
    <col min="1599" max="1599" width="5.7109375" style="108" customWidth="1"/>
    <col min="1600" max="1600" width="4.5703125" style="108" customWidth="1"/>
    <col min="1601" max="1601" width="12.85546875" style="108" bestFit="1" customWidth="1"/>
    <col min="1602" max="1843" width="9.140625" style="108"/>
    <col min="1844" max="1844" width="3.5703125" style="108" customWidth="1"/>
    <col min="1845" max="1845" width="23.85546875" style="108" customWidth="1"/>
    <col min="1846" max="1846" width="18" style="108" customWidth="1"/>
    <col min="1847" max="1847" width="17.85546875" style="108" customWidth="1"/>
    <col min="1848" max="1848" width="14.140625" style="108" customWidth="1"/>
    <col min="1849" max="1849" width="7" style="108" customWidth="1"/>
    <col min="1850" max="1850" width="20.140625" style="108" customWidth="1"/>
    <col min="1851" max="1851" width="6.140625" style="108" customWidth="1"/>
    <col min="1852" max="1852" width="7.5703125" style="108" customWidth="1"/>
    <col min="1853" max="1853" width="7" style="108" customWidth="1"/>
    <col min="1854" max="1854" width="6.7109375" style="108" customWidth="1"/>
    <col min="1855" max="1855" width="5.7109375" style="108" customWidth="1"/>
    <col min="1856" max="1856" width="4.5703125" style="108" customWidth="1"/>
    <col min="1857" max="1857" width="12.85546875" style="108" bestFit="1" customWidth="1"/>
    <col min="1858" max="2099" width="9.140625" style="108"/>
    <col min="2100" max="2100" width="3.5703125" style="108" customWidth="1"/>
    <col min="2101" max="2101" width="23.85546875" style="108" customWidth="1"/>
    <col min="2102" max="2102" width="18" style="108" customWidth="1"/>
    <col min="2103" max="2103" width="17.85546875" style="108" customWidth="1"/>
    <col min="2104" max="2104" width="14.140625" style="108" customWidth="1"/>
    <col min="2105" max="2105" width="7" style="108" customWidth="1"/>
    <col min="2106" max="2106" width="20.140625" style="108" customWidth="1"/>
    <col min="2107" max="2107" width="6.140625" style="108" customWidth="1"/>
    <col min="2108" max="2108" width="7.5703125" style="108" customWidth="1"/>
    <col min="2109" max="2109" width="7" style="108" customWidth="1"/>
    <col min="2110" max="2110" width="6.7109375" style="108" customWidth="1"/>
    <col min="2111" max="2111" width="5.7109375" style="108" customWidth="1"/>
    <col min="2112" max="2112" width="4.5703125" style="108" customWidth="1"/>
    <col min="2113" max="2113" width="12.85546875" style="108" bestFit="1" customWidth="1"/>
    <col min="2114" max="2355" width="9.140625" style="108"/>
    <col min="2356" max="2356" width="3.5703125" style="108" customWidth="1"/>
    <col min="2357" max="2357" width="23.85546875" style="108" customWidth="1"/>
    <col min="2358" max="2358" width="18" style="108" customWidth="1"/>
    <col min="2359" max="2359" width="17.85546875" style="108" customWidth="1"/>
    <col min="2360" max="2360" width="14.140625" style="108" customWidth="1"/>
    <col min="2361" max="2361" width="7" style="108" customWidth="1"/>
    <col min="2362" max="2362" width="20.140625" style="108" customWidth="1"/>
    <col min="2363" max="2363" width="6.140625" style="108" customWidth="1"/>
    <col min="2364" max="2364" width="7.5703125" style="108" customWidth="1"/>
    <col min="2365" max="2365" width="7" style="108" customWidth="1"/>
    <col min="2366" max="2366" width="6.7109375" style="108" customWidth="1"/>
    <col min="2367" max="2367" width="5.7109375" style="108" customWidth="1"/>
    <col min="2368" max="2368" width="4.5703125" style="108" customWidth="1"/>
    <col min="2369" max="2369" width="12.85546875" style="108" bestFit="1" customWidth="1"/>
    <col min="2370" max="2611" width="9.140625" style="108"/>
    <col min="2612" max="2612" width="3.5703125" style="108" customWidth="1"/>
    <col min="2613" max="2613" width="23.85546875" style="108" customWidth="1"/>
    <col min="2614" max="2614" width="18" style="108" customWidth="1"/>
    <col min="2615" max="2615" width="17.85546875" style="108" customWidth="1"/>
    <col min="2616" max="2616" width="14.140625" style="108" customWidth="1"/>
    <col min="2617" max="2617" width="7" style="108" customWidth="1"/>
    <col min="2618" max="2618" width="20.140625" style="108" customWidth="1"/>
    <col min="2619" max="2619" width="6.140625" style="108" customWidth="1"/>
    <col min="2620" max="2620" width="7.5703125" style="108" customWidth="1"/>
    <col min="2621" max="2621" width="7" style="108" customWidth="1"/>
    <col min="2622" max="2622" width="6.7109375" style="108" customWidth="1"/>
    <col min="2623" max="2623" width="5.7109375" style="108" customWidth="1"/>
    <col min="2624" max="2624" width="4.5703125" style="108" customWidth="1"/>
    <col min="2625" max="2625" width="12.85546875" style="108" bestFit="1" customWidth="1"/>
    <col min="2626" max="2867" width="9.140625" style="108"/>
    <col min="2868" max="2868" width="3.5703125" style="108" customWidth="1"/>
    <col min="2869" max="2869" width="23.85546875" style="108" customWidth="1"/>
    <col min="2870" max="2870" width="18" style="108" customWidth="1"/>
    <col min="2871" max="2871" width="17.85546875" style="108" customWidth="1"/>
    <col min="2872" max="2872" width="14.140625" style="108" customWidth="1"/>
    <col min="2873" max="2873" width="7" style="108" customWidth="1"/>
    <col min="2874" max="2874" width="20.140625" style="108" customWidth="1"/>
    <col min="2875" max="2875" width="6.140625" style="108" customWidth="1"/>
    <col min="2876" max="2876" width="7.5703125" style="108" customWidth="1"/>
    <col min="2877" max="2877" width="7" style="108" customWidth="1"/>
    <col min="2878" max="2878" width="6.7109375" style="108" customWidth="1"/>
    <col min="2879" max="2879" width="5.7109375" style="108" customWidth="1"/>
    <col min="2880" max="2880" width="4.5703125" style="108" customWidth="1"/>
    <col min="2881" max="2881" width="12.85546875" style="108" bestFit="1" customWidth="1"/>
    <col min="2882" max="3123" width="9.140625" style="108"/>
    <col min="3124" max="3124" width="3.5703125" style="108" customWidth="1"/>
    <col min="3125" max="3125" width="23.85546875" style="108" customWidth="1"/>
    <col min="3126" max="3126" width="18" style="108" customWidth="1"/>
    <col min="3127" max="3127" width="17.85546875" style="108" customWidth="1"/>
    <col min="3128" max="3128" width="14.140625" style="108" customWidth="1"/>
    <col min="3129" max="3129" width="7" style="108" customWidth="1"/>
    <col min="3130" max="3130" width="20.140625" style="108" customWidth="1"/>
    <col min="3131" max="3131" width="6.140625" style="108" customWidth="1"/>
    <col min="3132" max="3132" width="7.5703125" style="108" customWidth="1"/>
    <col min="3133" max="3133" width="7" style="108" customWidth="1"/>
    <col min="3134" max="3134" width="6.7109375" style="108" customWidth="1"/>
    <col min="3135" max="3135" width="5.7109375" style="108" customWidth="1"/>
    <col min="3136" max="3136" width="4.5703125" style="108" customWidth="1"/>
    <col min="3137" max="3137" width="12.85546875" style="108" bestFit="1" customWidth="1"/>
    <col min="3138" max="3379" width="9.140625" style="108"/>
    <col min="3380" max="3380" width="3.5703125" style="108" customWidth="1"/>
    <col min="3381" max="3381" width="23.85546875" style="108" customWidth="1"/>
    <col min="3382" max="3382" width="18" style="108" customWidth="1"/>
    <col min="3383" max="3383" width="17.85546875" style="108" customWidth="1"/>
    <col min="3384" max="3384" width="14.140625" style="108" customWidth="1"/>
    <col min="3385" max="3385" width="7" style="108" customWidth="1"/>
    <col min="3386" max="3386" width="20.140625" style="108" customWidth="1"/>
    <col min="3387" max="3387" width="6.140625" style="108" customWidth="1"/>
    <col min="3388" max="3388" width="7.5703125" style="108" customWidth="1"/>
    <col min="3389" max="3389" width="7" style="108" customWidth="1"/>
    <col min="3390" max="3390" width="6.7109375" style="108" customWidth="1"/>
    <col min="3391" max="3391" width="5.7109375" style="108" customWidth="1"/>
    <col min="3392" max="3392" width="4.5703125" style="108" customWidth="1"/>
    <col min="3393" max="3393" width="12.85546875" style="108" bestFit="1" customWidth="1"/>
    <col min="3394" max="3635" width="9.140625" style="108"/>
    <col min="3636" max="3636" width="3.5703125" style="108" customWidth="1"/>
    <col min="3637" max="3637" width="23.85546875" style="108" customWidth="1"/>
    <col min="3638" max="3638" width="18" style="108" customWidth="1"/>
    <col min="3639" max="3639" width="17.85546875" style="108" customWidth="1"/>
    <col min="3640" max="3640" width="14.140625" style="108" customWidth="1"/>
    <col min="3641" max="3641" width="7" style="108" customWidth="1"/>
    <col min="3642" max="3642" width="20.140625" style="108" customWidth="1"/>
    <col min="3643" max="3643" width="6.140625" style="108" customWidth="1"/>
    <col min="3644" max="3644" width="7.5703125" style="108" customWidth="1"/>
    <col min="3645" max="3645" width="7" style="108" customWidth="1"/>
    <col min="3646" max="3646" width="6.7109375" style="108" customWidth="1"/>
    <col min="3647" max="3647" width="5.7109375" style="108" customWidth="1"/>
    <col min="3648" max="3648" width="4.5703125" style="108" customWidth="1"/>
    <col min="3649" max="3649" width="12.85546875" style="108" bestFit="1" customWidth="1"/>
    <col min="3650" max="3891" width="9.140625" style="108"/>
    <col min="3892" max="3892" width="3.5703125" style="108" customWidth="1"/>
    <col min="3893" max="3893" width="23.85546875" style="108" customWidth="1"/>
    <col min="3894" max="3894" width="18" style="108" customWidth="1"/>
    <col min="3895" max="3895" width="17.85546875" style="108" customWidth="1"/>
    <col min="3896" max="3896" width="14.140625" style="108" customWidth="1"/>
    <col min="3897" max="3897" width="7" style="108" customWidth="1"/>
    <col min="3898" max="3898" width="20.140625" style="108" customWidth="1"/>
    <col min="3899" max="3899" width="6.140625" style="108" customWidth="1"/>
    <col min="3900" max="3900" width="7.5703125" style="108" customWidth="1"/>
    <col min="3901" max="3901" width="7" style="108" customWidth="1"/>
    <col min="3902" max="3902" width="6.7109375" style="108" customWidth="1"/>
    <col min="3903" max="3903" width="5.7109375" style="108" customWidth="1"/>
    <col min="3904" max="3904" width="4.5703125" style="108" customWidth="1"/>
    <col min="3905" max="3905" width="12.85546875" style="108" bestFit="1" customWidth="1"/>
    <col min="3906" max="4147" width="9.140625" style="108"/>
    <col min="4148" max="4148" width="3.5703125" style="108" customWidth="1"/>
    <col min="4149" max="4149" width="23.85546875" style="108" customWidth="1"/>
    <col min="4150" max="4150" width="18" style="108" customWidth="1"/>
    <col min="4151" max="4151" width="17.85546875" style="108" customWidth="1"/>
    <col min="4152" max="4152" width="14.140625" style="108" customWidth="1"/>
    <col min="4153" max="4153" width="7" style="108" customWidth="1"/>
    <col min="4154" max="4154" width="20.140625" style="108" customWidth="1"/>
    <col min="4155" max="4155" width="6.140625" style="108" customWidth="1"/>
    <col min="4156" max="4156" width="7.5703125" style="108" customWidth="1"/>
    <col min="4157" max="4157" width="7" style="108" customWidth="1"/>
    <col min="4158" max="4158" width="6.7109375" style="108" customWidth="1"/>
    <col min="4159" max="4159" width="5.7109375" style="108" customWidth="1"/>
    <col min="4160" max="4160" width="4.5703125" style="108" customWidth="1"/>
    <col min="4161" max="4161" width="12.85546875" style="108" bestFit="1" customWidth="1"/>
    <col min="4162" max="4403" width="9.140625" style="108"/>
    <col min="4404" max="4404" width="3.5703125" style="108" customWidth="1"/>
    <col min="4405" max="4405" width="23.85546875" style="108" customWidth="1"/>
    <col min="4406" max="4406" width="18" style="108" customWidth="1"/>
    <col min="4407" max="4407" width="17.85546875" style="108" customWidth="1"/>
    <col min="4408" max="4408" width="14.140625" style="108" customWidth="1"/>
    <col min="4409" max="4409" width="7" style="108" customWidth="1"/>
    <col min="4410" max="4410" width="20.140625" style="108" customWidth="1"/>
    <col min="4411" max="4411" width="6.140625" style="108" customWidth="1"/>
    <col min="4412" max="4412" width="7.5703125" style="108" customWidth="1"/>
    <col min="4413" max="4413" width="7" style="108" customWidth="1"/>
    <col min="4414" max="4414" width="6.7109375" style="108" customWidth="1"/>
    <col min="4415" max="4415" width="5.7109375" style="108" customWidth="1"/>
    <col min="4416" max="4416" width="4.5703125" style="108" customWidth="1"/>
    <col min="4417" max="4417" width="12.85546875" style="108" bestFit="1" customWidth="1"/>
    <col min="4418" max="4659" width="9.140625" style="108"/>
    <col min="4660" max="4660" width="3.5703125" style="108" customWidth="1"/>
    <col min="4661" max="4661" width="23.85546875" style="108" customWidth="1"/>
    <col min="4662" max="4662" width="18" style="108" customWidth="1"/>
    <col min="4663" max="4663" width="17.85546875" style="108" customWidth="1"/>
    <col min="4664" max="4664" width="14.140625" style="108" customWidth="1"/>
    <col min="4665" max="4665" width="7" style="108" customWidth="1"/>
    <col min="4666" max="4666" width="20.140625" style="108" customWidth="1"/>
    <col min="4667" max="4667" width="6.140625" style="108" customWidth="1"/>
    <col min="4668" max="4668" width="7.5703125" style="108" customWidth="1"/>
    <col min="4669" max="4669" width="7" style="108" customWidth="1"/>
    <col min="4670" max="4670" width="6.7109375" style="108" customWidth="1"/>
    <col min="4671" max="4671" width="5.7109375" style="108" customWidth="1"/>
    <col min="4672" max="4672" width="4.5703125" style="108" customWidth="1"/>
    <col min="4673" max="4673" width="12.85546875" style="108" bestFit="1" customWidth="1"/>
    <col min="4674" max="4915" width="9.140625" style="108"/>
    <col min="4916" max="4916" width="3.5703125" style="108" customWidth="1"/>
    <col min="4917" max="4917" width="23.85546875" style="108" customWidth="1"/>
    <col min="4918" max="4918" width="18" style="108" customWidth="1"/>
    <col min="4919" max="4919" width="17.85546875" style="108" customWidth="1"/>
    <col min="4920" max="4920" width="14.140625" style="108" customWidth="1"/>
    <col min="4921" max="4921" width="7" style="108" customWidth="1"/>
    <col min="4922" max="4922" width="20.140625" style="108" customWidth="1"/>
    <col min="4923" max="4923" width="6.140625" style="108" customWidth="1"/>
    <col min="4924" max="4924" width="7.5703125" style="108" customWidth="1"/>
    <col min="4925" max="4925" width="7" style="108" customWidth="1"/>
    <col min="4926" max="4926" width="6.7109375" style="108" customWidth="1"/>
    <col min="4927" max="4927" width="5.7109375" style="108" customWidth="1"/>
    <col min="4928" max="4928" width="4.5703125" style="108" customWidth="1"/>
    <col min="4929" max="4929" width="12.85546875" style="108" bestFit="1" customWidth="1"/>
    <col min="4930" max="5171" width="9.140625" style="108"/>
    <col min="5172" max="5172" width="3.5703125" style="108" customWidth="1"/>
    <col min="5173" max="5173" width="23.85546875" style="108" customWidth="1"/>
    <col min="5174" max="5174" width="18" style="108" customWidth="1"/>
    <col min="5175" max="5175" width="17.85546875" style="108" customWidth="1"/>
    <col min="5176" max="5176" width="14.140625" style="108" customWidth="1"/>
    <col min="5177" max="5177" width="7" style="108" customWidth="1"/>
    <col min="5178" max="5178" width="20.140625" style="108" customWidth="1"/>
    <col min="5179" max="5179" width="6.140625" style="108" customWidth="1"/>
    <col min="5180" max="5180" width="7.5703125" style="108" customWidth="1"/>
    <col min="5181" max="5181" width="7" style="108" customWidth="1"/>
    <col min="5182" max="5182" width="6.7109375" style="108" customWidth="1"/>
    <col min="5183" max="5183" width="5.7109375" style="108" customWidth="1"/>
    <col min="5184" max="5184" width="4.5703125" style="108" customWidth="1"/>
    <col min="5185" max="5185" width="12.85546875" style="108" bestFit="1" customWidth="1"/>
    <col min="5186" max="5427" width="9.140625" style="108"/>
    <col min="5428" max="5428" width="3.5703125" style="108" customWidth="1"/>
    <col min="5429" max="5429" width="23.85546875" style="108" customWidth="1"/>
    <col min="5430" max="5430" width="18" style="108" customWidth="1"/>
    <col min="5431" max="5431" width="17.85546875" style="108" customWidth="1"/>
    <col min="5432" max="5432" width="14.140625" style="108" customWidth="1"/>
    <col min="5433" max="5433" width="7" style="108" customWidth="1"/>
    <col min="5434" max="5434" width="20.140625" style="108" customWidth="1"/>
    <col min="5435" max="5435" width="6.140625" style="108" customWidth="1"/>
    <col min="5436" max="5436" width="7.5703125" style="108" customWidth="1"/>
    <col min="5437" max="5437" width="7" style="108" customWidth="1"/>
    <col min="5438" max="5438" width="6.7109375" style="108" customWidth="1"/>
    <col min="5439" max="5439" width="5.7109375" style="108" customWidth="1"/>
    <col min="5440" max="5440" width="4.5703125" style="108" customWidth="1"/>
    <col min="5441" max="5441" width="12.85546875" style="108" bestFit="1" customWidth="1"/>
    <col min="5442" max="5683" width="9.140625" style="108"/>
    <col min="5684" max="5684" width="3.5703125" style="108" customWidth="1"/>
    <col min="5685" max="5685" width="23.85546875" style="108" customWidth="1"/>
    <col min="5686" max="5686" width="18" style="108" customWidth="1"/>
    <col min="5687" max="5687" width="17.85546875" style="108" customWidth="1"/>
    <col min="5688" max="5688" width="14.140625" style="108" customWidth="1"/>
    <col min="5689" max="5689" width="7" style="108" customWidth="1"/>
    <col min="5690" max="5690" width="20.140625" style="108" customWidth="1"/>
    <col min="5691" max="5691" width="6.140625" style="108" customWidth="1"/>
    <col min="5692" max="5692" width="7.5703125" style="108" customWidth="1"/>
    <col min="5693" max="5693" width="7" style="108" customWidth="1"/>
    <col min="5694" max="5694" width="6.7109375" style="108" customWidth="1"/>
    <col min="5695" max="5695" width="5.7109375" style="108" customWidth="1"/>
    <col min="5696" max="5696" width="4.5703125" style="108" customWidth="1"/>
    <col min="5697" max="5697" width="12.85546875" style="108" bestFit="1" customWidth="1"/>
    <col min="5698" max="5939" width="9.140625" style="108"/>
    <col min="5940" max="5940" width="3.5703125" style="108" customWidth="1"/>
    <col min="5941" max="5941" width="23.85546875" style="108" customWidth="1"/>
    <col min="5942" max="5942" width="18" style="108" customWidth="1"/>
    <col min="5943" max="5943" width="17.85546875" style="108" customWidth="1"/>
    <col min="5944" max="5944" width="14.140625" style="108" customWidth="1"/>
    <col min="5945" max="5945" width="7" style="108" customWidth="1"/>
    <col min="5946" max="5946" width="20.140625" style="108" customWidth="1"/>
    <col min="5947" max="5947" width="6.140625" style="108" customWidth="1"/>
    <col min="5948" max="5948" width="7.5703125" style="108" customWidth="1"/>
    <col min="5949" max="5949" width="7" style="108" customWidth="1"/>
    <col min="5950" max="5950" width="6.7109375" style="108" customWidth="1"/>
    <col min="5951" max="5951" width="5.7109375" style="108" customWidth="1"/>
    <col min="5952" max="5952" width="4.5703125" style="108" customWidth="1"/>
    <col min="5953" max="5953" width="12.85546875" style="108" bestFit="1" customWidth="1"/>
    <col min="5954" max="6195" width="9.140625" style="108"/>
    <col min="6196" max="6196" width="3.5703125" style="108" customWidth="1"/>
    <col min="6197" max="6197" width="23.85546875" style="108" customWidth="1"/>
    <col min="6198" max="6198" width="18" style="108" customWidth="1"/>
    <col min="6199" max="6199" width="17.85546875" style="108" customWidth="1"/>
    <col min="6200" max="6200" width="14.140625" style="108" customWidth="1"/>
    <col min="6201" max="6201" width="7" style="108" customWidth="1"/>
    <col min="6202" max="6202" width="20.140625" style="108" customWidth="1"/>
    <col min="6203" max="6203" width="6.140625" style="108" customWidth="1"/>
    <col min="6204" max="6204" width="7.5703125" style="108" customWidth="1"/>
    <col min="6205" max="6205" width="7" style="108" customWidth="1"/>
    <col min="6206" max="6206" width="6.7109375" style="108" customWidth="1"/>
    <col min="6207" max="6207" width="5.7109375" style="108" customWidth="1"/>
    <col min="6208" max="6208" width="4.5703125" style="108" customWidth="1"/>
    <col min="6209" max="6209" width="12.85546875" style="108" bestFit="1" customWidth="1"/>
    <col min="6210" max="6451" width="9.140625" style="108"/>
    <col min="6452" max="6452" width="3.5703125" style="108" customWidth="1"/>
    <col min="6453" max="6453" width="23.85546875" style="108" customWidth="1"/>
    <col min="6454" max="6454" width="18" style="108" customWidth="1"/>
    <col min="6455" max="6455" width="17.85546875" style="108" customWidth="1"/>
    <col min="6456" max="6456" width="14.140625" style="108" customWidth="1"/>
    <col min="6457" max="6457" width="7" style="108" customWidth="1"/>
    <col min="6458" max="6458" width="20.140625" style="108" customWidth="1"/>
    <col min="6459" max="6459" width="6.140625" style="108" customWidth="1"/>
    <col min="6460" max="6460" width="7.5703125" style="108" customWidth="1"/>
    <col min="6461" max="6461" width="7" style="108" customWidth="1"/>
    <col min="6462" max="6462" width="6.7109375" style="108" customWidth="1"/>
    <col min="6463" max="6463" width="5.7109375" style="108" customWidth="1"/>
    <col min="6464" max="6464" width="4.5703125" style="108" customWidth="1"/>
    <col min="6465" max="6465" width="12.85546875" style="108" bestFit="1" customWidth="1"/>
    <col min="6466" max="6707" width="9.140625" style="108"/>
    <col min="6708" max="6708" width="3.5703125" style="108" customWidth="1"/>
    <col min="6709" max="6709" width="23.85546875" style="108" customWidth="1"/>
    <col min="6710" max="6710" width="18" style="108" customWidth="1"/>
    <col min="6711" max="6711" width="17.85546875" style="108" customWidth="1"/>
    <col min="6712" max="6712" width="14.140625" style="108" customWidth="1"/>
    <col min="6713" max="6713" width="7" style="108" customWidth="1"/>
    <col min="6714" max="6714" width="20.140625" style="108" customWidth="1"/>
    <col min="6715" max="6715" width="6.140625" style="108" customWidth="1"/>
    <col min="6716" max="6716" width="7.5703125" style="108" customWidth="1"/>
    <col min="6717" max="6717" width="7" style="108" customWidth="1"/>
    <col min="6718" max="6718" width="6.7109375" style="108" customWidth="1"/>
    <col min="6719" max="6719" width="5.7109375" style="108" customWidth="1"/>
    <col min="6720" max="6720" width="4.5703125" style="108" customWidth="1"/>
    <col min="6721" max="6721" width="12.85546875" style="108" bestFit="1" customWidth="1"/>
    <col min="6722" max="6963" width="9.140625" style="108"/>
    <col min="6964" max="6964" width="3.5703125" style="108" customWidth="1"/>
    <col min="6965" max="6965" width="23.85546875" style="108" customWidth="1"/>
    <col min="6966" max="6966" width="18" style="108" customWidth="1"/>
    <col min="6967" max="6967" width="17.85546875" style="108" customWidth="1"/>
    <col min="6968" max="6968" width="14.140625" style="108" customWidth="1"/>
    <col min="6969" max="6969" width="7" style="108" customWidth="1"/>
    <col min="6970" max="6970" width="20.140625" style="108" customWidth="1"/>
    <col min="6971" max="6971" width="6.140625" style="108" customWidth="1"/>
    <col min="6972" max="6972" width="7.5703125" style="108" customWidth="1"/>
    <col min="6973" max="6973" width="7" style="108" customWidth="1"/>
    <col min="6974" max="6974" width="6.7109375" style="108" customWidth="1"/>
    <col min="6975" max="6975" width="5.7109375" style="108" customWidth="1"/>
    <col min="6976" max="6976" width="4.5703125" style="108" customWidth="1"/>
    <col min="6977" max="6977" width="12.85546875" style="108" bestFit="1" customWidth="1"/>
    <col min="6978" max="7219" width="9.140625" style="108"/>
    <col min="7220" max="7220" width="3.5703125" style="108" customWidth="1"/>
    <col min="7221" max="7221" width="23.85546875" style="108" customWidth="1"/>
    <col min="7222" max="7222" width="18" style="108" customWidth="1"/>
    <col min="7223" max="7223" width="17.85546875" style="108" customWidth="1"/>
    <col min="7224" max="7224" width="14.140625" style="108" customWidth="1"/>
    <col min="7225" max="7225" width="7" style="108" customWidth="1"/>
    <col min="7226" max="7226" width="20.140625" style="108" customWidth="1"/>
    <col min="7227" max="7227" width="6.140625" style="108" customWidth="1"/>
    <col min="7228" max="7228" width="7.5703125" style="108" customWidth="1"/>
    <col min="7229" max="7229" width="7" style="108" customWidth="1"/>
    <col min="7230" max="7230" width="6.7109375" style="108" customWidth="1"/>
    <col min="7231" max="7231" width="5.7109375" style="108" customWidth="1"/>
    <col min="7232" max="7232" width="4.5703125" style="108" customWidth="1"/>
    <col min="7233" max="7233" width="12.85546875" style="108" bestFit="1" customWidth="1"/>
    <col min="7234" max="7475" width="9.140625" style="108"/>
    <col min="7476" max="7476" width="3.5703125" style="108" customWidth="1"/>
    <col min="7477" max="7477" width="23.85546875" style="108" customWidth="1"/>
    <col min="7478" max="7478" width="18" style="108" customWidth="1"/>
    <col min="7479" max="7479" width="17.85546875" style="108" customWidth="1"/>
    <col min="7480" max="7480" width="14.140625" style="108" customWidth="1"/>
    <col min="7481" max="7481" width="7" style="108" customWidth="1"/>
    <col min="7482" max="7482" width="20.140625" style="108" customWidth="1"/>
    <col min="7483" max="7483" width="6.140625" style="108" customWidth="1"/>
    <col min="7484" max="7484" width="7.5703125" style="108" customWidth="1"/>
    <col min="7485" max="7485" width="7" style="108" customWidth="1"/>
    <col min="7486" max="7486" width="6.7109375" style="108" customWidth="1"/>
    <col min="7487" max="7487" width="5.7109375" style="108" customWidth="1"/>
    <col min="7488" max="7488" width="4.5703125" style="108" customWidth="1"/>
    <col min="7489" max="7489" width="12.85546875" style="108" bestFit="1" customWidth="1"/>
    <col min="7490" max="7731" width="9.140625" style="108"/>
    <col min="7732" max="7732" width="3.5703125" style="108" customWidth="1"/>
    <col min="7733" max="7733" width="23.85546875" style="108" customWidth="1"/>
    <col min="7734" max="7734" width="18" style="108" customWidth="1"/>
    <col min="7735" max="7735" width="17.85546875" style="108" customWidth="1"/>
    <col min="7736" max="7736" width="14.140625" style="108" customWidth="1"/>
    <col min="7737" max="7737" width="7" style="108" customWidth="1"/>
    <col min="7738" max="7738" width="20.140625" style="108" customWidth="1"/>
    <col min="7739" max="7739" width="6.140625" style="108" customWidth="1"/>
    <col min="7740" max="7740" width="7.5703125" style="108" customWidth="1"/>
    <col min="7741" max="7741" width="7" style="108" customWidth="1"/>
    <col min="7742" max="7742" width="6.7109375" style="108" customWidth="1"/>
    <col min="7743" max="7743" width="5.7109375" style="108" customWidth="1"/>
    <col min="7744" max="7744" width="4.5703125" style="108" customWidth="1"/>
    <col min="7745" max="7745" width="12.85546875" style="108" bestFit="1" customWidth="1"/>
    <col min="7746" max="7987" width="9.140625" style="108"/>
    <col min="7988" max="7988" width="3.5703125" style="108" customWidth="1"/>
    <col min="7989" max="7989" width="23.85546875" style="108" customWidth="1"/>
    <col min="7990" max="7990" width="18" style="108" customWidth="1"/>
    <col min="7991" max="7991" width="17.85546875" style="108" customWidth="1"/>
    <col min="7992" max="7992" width="14.140625" style="108" customWidth="1"/>
    <col min="7993" max="7993" width="7" style="108" customWidth="1"/>
    <col min="7994" max="7994" width="20.140625" style="108" customWidth="1"/>
    <col min="7995" max="7995" width="6.140625" style="108" customWidth="1"/>
    <col min="7996" max="7996" width="7.5703125" style="108" customWidth="1"/>
    <col min="7997" max="7997" width="7" style="108" customWidth="1"/>
    <col min="7998" max="7998" width="6.7109375" style="108" customWidth="1"/>
    <col min="7999" max="7999" width="5.7109375" style="108" customWidth="1"/>
    <col min="8000" max="8000" width="4.5703125" style="108" customWidth="1"/>
    <col min="8001" max="8001" width="12.85546875" style="108" bestFit="1" customWidth="1"/>
    <col min="8002" max="8243" width="9.140625" style="108"/>
    <col min="8244" max="8244" width="3.5703125" style="108" customWidth="1"/>
    <col min="8245" max="8245" width="23.85546875" style="108" customWidth="1"/>
    <col min="8246" max="8246" width="18" style="108" customWidth="1"/>
    <col min="8247" max="8247" width="17.85546875" style="108" customWidth="1"/>
    <col min="8248" max="8248" width="14.140625" style="108" customWidth="1"/>
    <col min="8249" max="8249" width="7" style="108" customWidth="1"/>
    <col min="8250" max="8250" width="20.140625" style="108" customWidth="1"/>
    <col min="8251" max="8251" width="6.140625" style="108" customWidth="1"/>
    <col min="8252" max="8252" width="7.5703125" style="108" customWidth="1"/>
    <col min="8253" max="8253" width="7" style="108" customWidth="1"/>
    <col min="8254" max="8254" width="6.7109375" style="108" customWidth="1"/>
    <col min="8255" max="8255" width="5.7109375" style="108" customWidth="1"/>
    <col min="8256" max="8256" width="4.5703125" style="108" customWidth="1"/>
    <col min="8257" max="8257" width="12.85546875" style="108" bestFit="1" customWidth="1"/>
    <col min="8258" max="8499" width="9.140625" style="108"/>
    <col min="8500" max="8500" width="3.5703125" style="108" customWidth="1"/>
    <col min="8501" max="8501" width="23.85546875" style="108" customWidth="1"/>
    <col min="8502" max="8502" width="18" style="108" customWidth="1"/>
    <col min="8503" max="8503" width="17.85546875" style="108" customWidth="1"/>
    <col min="8504" max="8504" width="14.140625" style="108" customWidth="1"/>
    <col min="8505" max="8505" width="7" style="108" customWidth="1"/>
    <col min="8506" max="8506" width="20.140625" style="108" customWidth="1"/>
    <col min="8507" max="8507" width="6.140625" style="108" customWidth="1"/>
    <col min="8508" max="8508" width="7.5703125" style="108" customWidth="1"/>
    <col min="8509" max="8509" width="7" style="108" customWidth="1"/>
    <col min="8510" max="8510" width="6.7109375" style="108" customWidth="1"/>
    <col min="8511" max="8511" width="5.7109375" style="108" customWidth="1"/>
    <col min="8512" max="8512" width="4.5703125" style="108" customWidth="1"/>
    <col min="8513" max="8513" width="12.85546875" style="108" bestFit="1" customWidth="1"/>
    <col min="8514" max="8755" width="9.140625" style="108"/>
    <col min="8756" max="8756" width="3.5703125" style="108" customWidth="1"/>
    <col min="8757" max="8757" width="23.85546875" style="108" customWidth="1"/>
    <col min="8758" max="8758" width="18" style="108" customWidth="1"/>
    <col min="8759" max="8759" width="17.85546875" style="108" customWidth="1"/>
    <col min="8760" max="8760" width="14.140625" style="108" customWidth="1"/>
    <col min="8761" max="8761" width="7" style="108" customWidth="1"/>
    <col min="8762" max="8762" width="20.140625" style="108" customWidth="1"/>
    <col min="8763" max="8763" width="6.140625" style="108" customWidth="1"/>
    <col min="8764" max="8764" width="7.5703125" style="108" customWidth="1"/>
    <col min="8765" max="8765" width="7" style="108" customWidth="1"/>
    <col min="8766" max="8766" width="6.7109375" style="108" customWidth="1"/>
    <col min="8767" max="8767" width="5.7109375" style="108" customWidth="1"/>
    <col min="8768" max="8768" width="4.5703125" style="108" customWidth="1"/>
    <col min="8769" max="8769" width="12.85546875" style="108" bestFit="1" customWidth="1"/>
    <col min="8770" max="9011" width="9.140625" style="108"/>
    <col min="9012" max="9012" width="3.5703125" style="108" customWidth="1"/>
    <col min="9013" max="9013" width="23.85546875" style="108" customWidth="1"/>
    <col min="9014" max="9014" width="18" style="108" customWidth="1"/>
    <col min="9015" max="9015" width="17.85546875" style="108" customWidth="1"/>
    <col min="9016" max="9016" width="14.140625" style="108" customWidth="1"/>
    <col min="9017" max="9017" width="7" style="108" customWidth="1"/>
    <col min="9018" max="9018" width="20.140625" style="108" customWidth="1"/>
    <col min="9019" max="9019" width="6.140625" style="108" customWidth="1"/>
    <col min="9020" max="9020" width="7.5703125" style="108" customWidth="1"/>
    <col min="9021" max="9021" width="7" style="108" customWidth="1"/>
    <col min="9022" max="9022" width="6.7109375" style="108" customWidth="1"/>
    <col min="9023" max="9023" width="5.7109375" style="108" customWidth="1"/>
    <col min="9024" max="9024" width="4.5703125" style="108" customWidth="1"/>
    <col min="9025" max="9025" width="12.85546875" style="108" bestFit="1" customWidth="1"/>
    <col min="9026" max="9267" width="9.140625" style="108"/>
    <col min="9268" max="9268" width="3.5703125" style="108" customWidth="1"/>
    <col min="9269" max="9269" width="23.85546875" style="108" customWidth="1"/>
    <col min="9270" max="9270" width="18" style="108" customWidth="1"/>
    <col min="9271" max="9271" width="17.85546875" style="108" customWidth="1"/>
    <col min="9272" max="9272" width="14.140625" style="108" customWidth="1"/>
    <col min="9273" max="9273" width="7" style="108" customWidth="1"/>
    <col min="9274" max="9274" width="20.140625" style="108" customWidth="1"/>
    <col min="9275" max="9275" width="6.140625" style="108" customWidth="1"/>
    <col min="9276" max="9276" width="7.5703125" style="108" customWidth="1"/>
    <col min="9277" max="9277" width="7" style="108" customWidth="1"/>
    <col min="9278" max="9278" width="6.7109375" style="108" customWidth="1"/>
    <col min="9279" max="9279" width="5.7109375" style="108" customWidth="1"/>
    <col min="9280" max="9280" width="4.5703125" style="108" customWidth="1"/>
    <col min="9281" max="9281" width="12.85546875" style="108" bestFit="1" customWidth="1"/>
    <col min="9282" max="9523" width="9.140625" style="108"/>
    <col min="9524" max="9524" width="3.5703125" style="108" customWidth="1"/>
    <col min="9525" max="9525" width="23.85546875" style="108" customWidth="1"/>
    <col min="9526" max="9526" width="18" style="108" customWidth="1"/>
    <col min="9527" max="9527" width="17.85546875" style="108" customWidth="1"/>
    <col min="9528" max="9528" width="14.140625" style="108" customWidth="1"/>
    <col min="9529" max="9529" width="7" style="108" customWidth="1"/>
    <col min="9530" max="9530" width="20.140625" style="108" customWidth="1"/>
    <col min="9531" max="9531" width="6.140625" style="108" customWidth="1"/>
    <col min="9532" max="9532" width="7.5703125" style="108" customWidth="1"/>
    <col min="9533" max="9533" width="7" style="108" customWidth="1"/>
    <col min="9534" max="9534" width="6.7109375" style="108" customWidth="1"/>
    <col min="9535" max="9535" width="5.7109375" style="108" customWidth="1"/>
    <col min="9536" max="9536" width="4.5703125" style="108" customWidth="1"/>
    <col min="9537" max="9537" width="12.85546875" style="108" bestFit="1" customWidth="1"/>
    <col min="9538" max="9779" width="9.140625" style="108"/>
    <col min="9780" max="9780" width="3.5703125" style="108" customWidth="1"/>
    <col min="9781" max="9781" width="23.85546875" style="108" customWidth="1"/>
    <col min="9782" max="9782" width="18" style="108" customWidth="1"/>
    <col min="9783" max="9783" width="17.85546875" style="108" customWidth="1"/>
    <col min="9784" max="9784" width="14.140625" style="108" customWidth="1"/>
    <col min="9785" max="9785" width="7" style="108" customWidth="1"/>
    <col min="9786" max="9786" width="20.140625" style="108" customWidth="1"/>
    <col min="9787" max="9787" width="6.140625" style="108" customWidth="1"/>
    <col min="9788" max="9788" width="7.5703125" style="108" customWidth="1"/>
    <col min="9789" max="9789" width="7" style="108" customWidth="1"/>
    <col min="9790" max="9790" width="6.7109375" style="108" customWidth="1"/>
    <col min="9791" max="9791" width="5.7109375" style="108" customWidth="1"/>
    <col min="9792" max="9792" width="4.5703125" style="108" customWidth="1"/>
    <col min="9793" max="9793" width="12.85546875" style="108" bestFit="1" customWidth="1"/>
    <col min="9794" max="10035" width="9.140625" style="108"/>
    <col min="10036" max="10036" width="3.5703125" style="108" customWidth="1"/>
    <col min="10037" max="10037" width="23.85546875" style="108" customWidth="1"/>
    <col min="10038" max="10038" width="18" style="108" customWidth="1"/>
    <col min="10039" max="10039" width="17.85546875" style="108" customWidth="1"/>
    <col min="10040" max="10040" width="14.140625" style="108" customWidth="1"/>
    <col min="10041" max="10041" width="7" style="108" customWidth="1"/>
    <col min="10042" max="10042" width="20.140625" style="108" customWidth="1"/>
    <col min="10043" max="10043" width="6.140625" style="108" customWidth="1"/>
    <col min="10044" max="10044" width="7.5703125" style="108" customWidth="1"/>
    <col min="10045" max="10045" width="7" style="108" customWidth="1"/>
    <col min="10046" max="10046" width="6.7109375" style="108" customWidth="1"/>
    <col min="10047" max="10047" width="5.7109375" style="108" customWidth="1"/>
    <col min="10048" max="10048" width="4.5703125" style="108" customWidth="1"/>
    <col min="10049" max="10049" width="12.85546875" style="108" bestFit="1" customWidth="1"/>
    <col min="10050" max="10291" width="9.140625" style="108"/>
    <col min="10292" max="10292" width="3.5703125" style="108" customWidth="1"/>
    <col min="10293" max="10293" width="23.85546875" style="108" customWidth="1"/>
    <col min="10294" max="10294" width="18" style="108" customWidth="1"/>
    <col min="10295" max="10295" width="17.85546875" style="108" customWidth="1"/>
    <col min="10296" max="10296" width="14.140625" style="108" customWidth="1"/>
    <col min="10297" max="10297" width="7" style="108" customWidth="1"/>
    <col min="10298" max="10298" width="20.140625" style="108" customWidth="1"/>
    <col min="10299" max="10299" width="6.140625" style="108" customWidth="1"/>
    <col min="10300" max="10300" width="7.5703125" style="108" customWidth="1"/>
    <col min="10301" max="10301" width="7" style="108" customWidth="1"/>
    <col min="10302" max="10302" width="6.7109375" style="108" customWidth="1"/>
    <col min="10303" max="10303" width="5.7109375" style="108" customWidth="1"/>
    <col min="10304" max="10304" width="4.5703125" style="108" customWidth="1"/>
    <col min="10305" max="10305" width="12.85546875" style="108" bestFit="1" customWidth="1"/>
    <col min="10306" max="10547" width="9.140625" style="108"/>
    <col min="10548" max="10548" width="3.5703125" style="108" customWidth="1"/>
    <col min="10549" max="10549" width="23.85546875" style="108" customWidth="1"/>
    <col min="10550" max="10550" width="18" style="108" customWidth="1"/>
    <col min="10551" max="10551" width="17.85546875" style="108" customWidth="1"/>
    <col min="10552" max="10552" width="14.140625" style="108" customWidth="1"/>
    <col min="10553" max="10553" width="7" style="108" customWidth="1"/>
    <col min="10554" max="10554" width="20.140625" style="108" customWidth="1"/>
    <col min="10555" max="10555" width="6.140625" style="108" customWidth="1"/>
    <col min="10556" max="10556" width="7.5703125" style="108" customWidth="1"/>
    <col min="10557" max="10557" width="7" style="108" customWidth="1"/>
    <col min="10558" max="10558" width="6.7109375" style="108" customWidth="1"/>
    <col min="10559" max="10559" width="5.7109375" style="108" customWidth="1"/>
    <col min="10560" max="10560" width="4.5703125" style="108" customWidth="1"/>
    <col min="10561" max="10561" width="12.85546875" style="108" bestFit="1" customWidth="1"/>
    <col min="10562" max="10803" width="9.140625" style="108"/>
    <col min="10804" max="10804" width="3.5703125" style="108" customWidth="1"/>
    <col min="10805" max="10805" width="23.85546875" style="108" customWidth="1"/>
    <col min="10806" max="10806" width="18" style="108" customWidth="1"/>
    <col min="10807" max="10807" width="17.85546875" style="108" customWidth="1"/>
    <col min="10808" max="10808" width="14.140625" style="108" customWidth="1"/>
    <col min="10809" max="10809" width="7" style="108" customWidth="1"/>
    <col min="10810" max="10810" width="20.140625" style="108" customWidth="1"/>
    <col min="10811" max="10811" width="6.140625" style="108" customWidth="1"/>
    <col min="10812" max="10812" width="7.5703125" style="108" customWidth="1"/>
    <col min="10813" max="10813" width="7" style="108" customWidth="1"/>
    <col min="10814" max="10814" width="6.7109375" style="108" customWidth="1"/>
    <col min="10815" max="10815" width="5.7109375" style="108" customWidth="1"/>
    <col min="10816" max="10816" width="4.5703125" style="108" customWidth="1"/>
    <col min="10817" max="10817" width="12.85546875" style="108" bestFit="1" customWidth="1"/>
    <col min="10818" max="11059" width="9.140625" style="108"/>
    <col min="11060" max="11060" width="3.5703125" style="108" customWidth="1"/>
    <col min="11061" max="11061" width="23.85546875" style="108" customWidth="1"/>
    <col min="11062" max="11062" width="18" style="108" customWidth="1"/>
    <col min="11063" max="11063" width="17.85546875" style="108" customWidth="1"/>
    <col min="11064" max="11064" width="14.140625" style="108" customWidth="1"/>
    <col min="11065" max="11065" width="7" style="108" customWidth="1"/>
    <col min="11066" max="11066" width="20.140625" style="108" customWidth="1"/>
    <col min="11067" max="11067" width="6.140625" style="108" customWidth="1"/>
    <col min="11068" max="11068" width="7.5703125" style="108" customWidth="1"/>
    <col min="11069" max="11069" width="7" style="108" customWidth="1"/>
    <col min="11070" max="11070" width="6.7109375" style="108" customWidth="1"/>
    <col min="11071" max="11071" width="5.7109375" style="108" customWidth="1"/>
    <col min="11072" max="11072" width="4.5703125" style="108" customWidth="1"/>
    <col min="11073" max="11073" width="12.85546875" style="108" bestFit="1" customWidth="1"/>
    <col min="11074" max="11315" width="9.140625" style="108"/>
    <col min="11316" max="11316" width="3.5703125" style="108" customWidth="1"/>
    <col min="11317" max="11317" width="23.85546875" style="108" customWidth="1"/>
    <col min="11318" max="11318" width="18" style="108" customWidth="1"/>
    <col min="11319" max="11319" width="17.85546875" style="108" customWidth="1"/>
    <col min="11320" max="11320" width="14.140625" style="108" customWidth="1"/>
    <col min="11321" max="11321" width="7" style="108" customWidth="1"/>
    <col min="11322" max="11322" width="20.140625" style="108" customWidth="1"/>
    <col min="11323" max="11323" width="6.140625" style="108" customWidth="1"/>
    <col min="11324" max="11324" width="7.5703125" style="108" customWidth="1"/>
    <col min="11325" max="11325" width="7" style="108" customWidth="1"/>
    <col min="11326" max="11326" width="6.7109375" style="108" customWidth="1"/>
    <col min="11327" max="11327" width="5.7109375" style="108" customWidth="1"/>
    <col min="11328" max="11328" width="4.5703125" style="108" customWidth="1"/>
    <col min="11329" max="11329" width="12.85546875" style="108" bestFit="1" customWidth="1"/>
    <col min="11330" max="11571" width="9.140625" style="108"/>
    <col min="11572" max="11572" width="3.5703125" style="108" customWidth="1"/>
    <col min="11573" max="11573" width="23.85546875" style="108" customWidth="1"/>
    <col min="11574" max="11574" width="18" style="108" customWidth="1"/>
    <col min="11575" max="11575" width="17.85546875" style="108" customWidth="1"/>
    <col min="11576" max="11576" width="14.140625" style="108" customWidth="1"/>
    <col min="11577" max="11577" width="7" style="108" customWidth="1"/>
    <col min="11578" max="11578" width="20.140625" style="108" customWidth="1"/>
    <col min="11579" max="11579" width="6.140625" style="108" customWidth="1"/>
    <col min="11580" max="11580" width="7.5703125" style="108" customWidth="1"/>
    <col min="11581" max="11581" width="7" style="108" customWidth="1"/>
    <col min="11582" max="11582" width="6.7109375" style="108" customWidth="1"/>
    <col min="11583" max="11583" width="5.7109375" style="108" customWidth="1"/>
    <col min="11584" max="11584" width="4.5703125" style="108" customWidth="1"/>
    <col min="11585" max="11585" width="12.85546875" style="108" bestFit="1" customWidth="1"/>
    <col min="11586" max="11827" width="9.140625" style="108"/>
    <col min="11828" max="11828" width="3.5703125" style="108" customWidth="1"/>
    <col min="11829" max="11829" width="23.85546875" style="108" customWidth="1"/>
    <col min="11830" max="11830" width="18" style="108" customWidth="1"/>
    <col min="11831" max="11831" width="17.85546875" style="108" customWidth="1"/>
    <col min="11832" max="11832" width="14.140625" style="108" customWidth="1"/>
    <col min="11833" max="11833" width="7" style="108" customWidth="1"/>
    <col min="11834" max="11834" width="20.140625" style="108" customWidth="1"/>
    <col min="11835" max="11835" width="6.140625" style="108" customWidth="1"/>
    <col min="11836" max="11836" width="7.5703125" style="108" customWidth="1"/>
    <col min="11837" max="11837" width="7" style="108" customWidth="1"/>
    <col min="11838" max="11838" width="6.7109375" style="108" customWidth="1"/>
    <col min="11839" max="11839" width="5.7109375" style="108" customWidth="1"/>
    <col min="11840" max="11840" width="4.5703125" style="108" customWidth="1"/>
    <col min="11841" max="11841" width="12.85546875" style="108" bestFit="1" customWidth="1"/>
    <col min="11842" max="12083" width="9.140625" style="108"/>
    <col min="12084" max="12084" width="3.5703125" style="108" customWidth="1"/>
    <col min="12085" max="12085" width="23.85546875" style="108" customWidth="1"/>
    <col min="12086" max="12086" width="18" style="108" customWidth="1"/>
    <col min="12087" max="12087" width="17.85546875" style="108" customWidth="1"/>
    <col min="12088" max="12088" width="14.140625" style="108" customWidth="1"/>
    <col min="12089" max="12089" width="7" style="108" customWidth="1"/>
    <col min="12090" max="12090" width="20.140625" style="108" customWidth="1"/>
    <col min="12091" max="12091" width="6.140625" style="108" customWidth="1"/>
    <col min="12092" max="12092" width="7.5703125" style="108" customWidth="1"/>
    <col min="12093" max="12093" width="7" style="108" customWidth="1"/>
    <col min="12094" max="12094" width="6.7109375" style="108" customWidth="1"/>
    <col min="12095" max="12095" width="5.7109375" style="108" customWidth="1"/>
    <col min="12096" max="12096" width="4.5703125" style="108" customWidth="1"/>
    <col min="12097" max="12097" width="12.85546875" style="108" bestFit="1" customWidth="1"/>
    <col min="12098" max="12339" width="9.140625" style="108"/>
    <col min="12340" max="12340" width="3.5703125" style="108" customWidth="1"/>
    <col min="12341" max="12341" width="23.85546875" style="108" customWidth="1"/>
    <col min="12342" max="12342" width="18" style="108" customWidth="1"/>
    <col min="12343" max="12343" width="17.85546875" style="108" customWidth="1"/>
    <col min="12344" max="12344" width="14.140625" style="108" customWidth="1"/>
    <col min="12345" max="12345" width="7" style="108" customWidth="1"/>
    <col min="12346" max="12346" width="20.140625" style="108" customWidth="1"/>
    <col min="12347" max="12347" width="6.140625" style="108" customWidth="1"/>
    <col min="12348" max="12348" width="7.5703125" style="108" customWidth="1"/>
    <col min="12349" max="12349" width="7" style="108" customWidth="1"/>
    <col min="12350" max="12350" width="6.7109375" style="108" customWidth="1"/>
    <col min="12351" max="12351" width="5.7109375" style="108" customWidth="1"/>
    <col min="12352" max="12352" width="4.5703125" style="108" customWidth="1"/>
    <col min="12353" max="12353" width="12.85546875" style="108" bestFit="1" customWidth="1"/>
    <col min="12354" max="12595" width="9.140625" style="108"/>
    <col min="12596" max="12596" width="3.5703125" style="108" customWidth="1"/>
    <col min="12597" max="12597" width="23.85546875" style="108" customWidth="1"/>
    <col min="12598" max="12598" width="18" style="108" customWidth="1"/>
    <col min="12599" max="12599" width="17.85546875" style="108" customWidth="1"/>
    <col min="12600" max="12600" width="14.140625" style="108" customWidth="1"/>
    <col min="12601" max="12601" width="7" style="108" customWidth="1"/>
    <col min="12602" max="12602" width="20.140625" style="108" customWidth="1"/>
    <col min="12603" max="12603" width="6.140625" style="108" customWidth="1"/>
    <col min="12604" max="12604" width="7.5703125" style="108" customWidth="1"/>
    <col min="12605" max="12605" width="7" style="108" customWidth="1"/>
    <col min="12606" max="12606" width="6.7109375" style="108" customWidth="1"/>
    <col min="12607" max="12607" width="5.7109375" style="108" customWidth="1"/>
    <col min="12608" max="12608" width="4.5703125" style="108" customWidth="1"/>
    <col min="12609" max="12609" width="12.85546875" style="108" bestFit="1" customWidth="1"/>
    <col min="12610" max="12851" width="9.140625" style="108"/>
    <col min="12852" max="12852" width="3.5703125" style="108" customWidth="1"/>
    <col min="12853" max="12853" width="23.85546875" style="108" customWidth="1"/>
    <col min="12854" max="12854" width="18" style="108" customWidth="1"/>
    <col min="12855" max="12855" width="17.85546875" style="108" customWidth="1"/>
    <col min="12856" max="12856" width="14.140625" style="108" customWidth="1"/>
    <col min="12857" max="12857" width="7" style="108" customWidth="1"/>
    <col min="12858" max="12858" width="20.140625" style="108" customWidth="1"/>
    <col min="12859" max="12859" width="6.140625" style="108" customWidth="1"/>
    <col min="12860" max="12860" width="7.5703125" style="108" customWidth="1"/>
    <col min="12861" max="12861" width="7" style="108" customWidth="1"/>
    <col min="12862" max="12862" width="6.7109375" style="108" customWidth="1"/>
    <col min="12863" max="12863" width="5.7109375" style="108" customWidth="1"/>
    <col min="12864" max="12864" width="4.5703125" style="108" customWidth="1"/>
    <col min="12865" max="12865" width="12.85546875" style="108" bestFit="1" customWidth="1"/>
    <col min="12866" max="13107" width="9.140625" style="108"/>
    <col min="13108" max="13108" width="3.5703125" style="108" customWidth="1"/>
    <col min="13109" max="13109" width="23.85546875" style="108" customWidth="1"/>
    <col min="13110" max="13110" width="18" style="108" customWidth="1"/>
    <col min="13111" max="13111" width="17.85546875" style="108" customWidth="1"/>
    <col min="13112" max="13112" width="14.140625" style="108" customWidth="1"/>
    <col min="13113" max="13113" width="7" style="108" customWidth="1"/>
    <col min="13114" max="13114" width="20.140625" style="108" customWidth="1"/>
    <col min="13115" max="13115" width="6.140625" style="108" customWidth="1"/>
    <col min="13116" max="13116" width="7.5703125" style="108" customWidth="1"/>
    <col min="13117" max="13117" width="7" style="108" customWidth="1"/>
    <col min="13118" max="13118" width="6.7109375" style="108" customWidth="1"/>
    <col min="13119" max="13119" width="5.7109375" style="108" customWidth="1"/>
    <col min="13120" max="13120" width="4.5703125" style="108" customWidth="1"/>
    <col min="13121" max="13121" width="12.85546875" style="108" bestFit="1" customWidth="1"/>
    <col min="13122" max="13363" width="9.140625" style="108"/>
    <col min="13364" max="13364" width="3.5703125" style="108" customWidth="1"/>
    <col min="13365" max="13365" width="23.85546875" style="108" customWidth="1"/>
    <col min="13366" max="13366" width="18" style="108" customWidth="1"/>
    <col min="13367" max="13367" width="17.85546875" style="108" customWidth="1"/>
    <col min="13368" max="13368" width="14.140625" style="108" customWidth="1"/>
    <col min="13369" max="13369" width="7" style="108" customWidth="1"/>
    <col min="13370" max="13370" width="20.140625" style="108" customWidth="1"/>
    <col min="13371" max="13371" width="6.140625" style="108" customWidth="1"/>
    <col min="13372" max="13372" width="7.5703125" style="108" customWidth="1"/>
    <col min="13373" max="13373" width="7" style="108" customWidth="1"/>
    <col min="13374" max="13374" width="6.7109375" style="108" customWidth="1"/>
    <col min="13375" max="13375" width="5.7109375" style="108" customWidth="1"/>
    <col min="13376" max="13376" width="4.5703125" style="108" customWidth="1"/>
    <col min="13377" max="13377" width="12.85546875" style="108" bestFit="1" customWidth="1"/>
    <col min="13378" max="13619" width="9.140625" style="108"/>
    <col min="13620" max="13620" width="3.5703125" style="108" customWidth="1"/>
    <col min="13621" max="13621" width="23.85546875" style="108" customWidth="1"/>
    <col min="13622" max="13622" width="18" style="108" customWidth="1"/>
    <col min="13623" max="13623" width="17.85546875" style="108" customWidth="1"/>
    <col min="13624" max="13624" width="14.140625" style="108" customWidth="1"/>
    <col min="13625" max="13625" width="7" style="108" customWidth="1"/>
    <col min="13626" max="13626" width="20.140625" style="108" customWidth="1"/>
    <col min="13627" max="13627" width="6.140625" style="108" customWidth="1"/>
    <col min="13628" max="13628" width="7.5703125" style="108" customWidth="1"/>
    <col min="13629" max="13629" width="7" style="108" customWidth="1"/>
    <col min="13630" max="13630" width="6.7109375" style="108" customWidth="1"/>
    <col min="13631" max="13631" width="5.7109375" style="108" customWidth="1"/>
    <col min="13632" max="13632" width="4.5703125" style="108" customWidth="1"/>
    <col min="13633" max="13633" width="12.85546875" style="108" bestFit="1" customWidth="1"/>
    <col min="13634" max="13875" width="9.140625" style="108"/>
    <col min="13876" max="13876" width="3.5703125" style="108" customWidth="1"/>
    <col min="13877" max="13877" width="23.85546875" style="108" customWidth="1"/>
    <col min="13878" max="13878" width="18" style="108" customWidth="1"/>
    <col min="13879" max="13879" width="17.85546875" style="108" customWidth="1"/>
    <col min="13880" max="13880" width="14.140625" style="108" customWidth="1"/>
    <col min="13881" max="13881" width="7" style="108" customWidth="1"/>
    <col min="13882" max="13882" width="20.140625" style="108" customWidth="1"/>
    <col min="13883" max="13883" width="6.140625" style="108" customWidth="1"/>
    <col min="13884" max="13884" width="7.5703125" style="108" customWidth="1"/>
    <col min="13885" max="13885" width="7" style="108" customWidth="1"/>
    <col min="13886" max="13886" width="6.7109375" style="108" customWidth="1"/>
    <col min="13887" max="13887" width="5.7109375" style="108" customWidth="1"/>
    <col min="13888" max="13888" width="4.5703125" style="108" customWidth="1"/>
    <col min="13889" max="13889" width="12.85546875" style="108" bestFit="1" customWidth="1"/>
    <col min="13890" max="14131" width="9.140625" style="108"/>
    <col min="14132" max="14132" width="3.5703125" style="108" customWidth="1"/>
    <col min="14133" max="14133" width="23.85546875" style="108" customWidth="1"/>
    <col min="14134" max="14134" width="18" style="108" customWidth="1"/>
    <col min="14135" max="14135" width="17.85546875" style="108" customWidth="1"/>
    <col min="14136" max="14136" width="14.140625" style="108" customWidth="1"/>
    <col min="14137" max="14137" width="7" style="108" customWidth="1"/>
    <col min="14138" max="14138" width="20.140625" style="108" customWidth="1"/>
    <col min="14139" max="14139" width="6.140625" style="108" customWidth="1"/>
    <col min="14140" max="14140" width="7.5703125" style="108" customWidth="1"/>
    <col min="14141" max="14141" width="7" style="108" customWidth="1"/>
    <col min="14142" max="14142" width="6.7109375" style="108" customWidth="1"/>
    <col min="14143" max="14143" width="5.7109375" style="108" customWidth="1"/>
    <col min="14144" max="14144" width="4.5703125" style="108" customWidth="1"/>
    <col min="14145" max="14145" width="12.85546875" style="108" bestFit="1" customWidth="1"/>
    <col min="14146" max="14387" width="9.140625" style="108"/>
    <col min="14388" max="14388" width="3.5703125" style="108" customWidth="1"/>
    <col min="14389" max="14389" width="23.85546875" style="108" customWidth="1"/>
    <col min="14390" max="14390" width="18" style="108" customWidth="1"/>
    <col min="14391" max="14391" width="17.85546875" style="108" customWidth="1"/>
    <col min="14392" max="14392" width="14.140625" style="108" customWidth="1"/>
    <col min="14393" max="14393" width="7" style="108" customWidth="1"/>
    <col min="14394" max="14394" width="20.140625" style="108" customWidth="1"/>
    <col min="14395" max="14395" width="6.140625" style="108" customWidth="1"/>
    <col min="14396" max="14396" width="7.5703125" style="108" customWidth="1"/>
    <col min="14397" max="14397" width="7" style="108" customWidth="1"/>
    <col min="14398" max="14398" width="6.7109375" style="108" customWidth="1"/>
    <col min="14399" max="14399" width="5.7109375" style="108" customWidth="1"/>
    <col min="14400" max="14400" width="4.5703125" style="108" customWidth="1"/>
    <col min="14401" max="14401" width="12.85546875" style="108" bestFit="1" customWidth="1"/>
    <col min="14402" max="14643" width="9.140625" style="108"/>
    <col min="14644" max="14644" width="3.5703125" style="108" customWidth="1"/>
    <col min="14645" max="14645" width="23.85546875" style="108" customWidth="1"/>
    <col min="14646" max="14646" width="18" style="108" customWidth="1"/>
    <col min="14647" max="14647" width="17.85546875" style="108" customWidth="1"/>
    <col min="14648" max="14648" width="14.140625" style="108" customWidth="1"/>
    <col min="14649" max="14649" width="7" style="108" customWidth="1"/>
    <col min="14650" max="14650" width="20.140625" style="108" customWidth="1"/>
    <col min="14651" max="14651" width="6.140625" style="108" customWidth="1"/>
    <col min="14652" max="14652" width="7.5703125" style="108" customWidth="1"/>
    <col min="14653" max="14653" width="7" style="108" customWidth="1"/>
    <col min="14654" max="14654" width="6.7109375" style="108" customWidth="1"/>
    <col min="14655" max="14655" width="5.7109375" style="108" customWidth="1"/>
    <col min="14656" max="14656" width="4.5703125" style="108" customWidth="1"/>
    <col min="14657" max="14657" width="12.85546875" style="108" bestFit="1" customWidth="1"/>
    <col min="14658" max="14899" width="9.140625" style="108"/>
    <col min="14900" max="14900" width="3.5703125" style="108" customWidth="1"/>
    <col min="14901" max="14901" width="23.85546875" style="108" customWidth="1"/>
    <col min="14902" max="14902" width="18" style="108" customWidth="1"/>
    <col min="14903" max="14903" width="17.85546875" style="108" customWidth="1"/>
    <col min="14904" max="14904" width="14.140625" style="108" customWidth="1"/>
    <col min="14905" max="14905" width="7" style="108" customWidth="1"/>
    <col min="14906" max="14906" width="20.140625" style="108" customWidth="1"/>
    <col min="14907" max="14907" width="6.140625" style="108" customWidth="1"/>
    <col min="14908" max="14908" width="7.5703125" style="108" customWidth="1"/>
    <col min="14909" max="14909" width="7" style="108" customWidth="1"/>
    <col min="14910" max="14910" width="6.7109375" style="108" customWidth="1"/>
    <col min="14911" max="14911" width="5.7109375" style="108" customWidth="1"/>
    <col min="14912" max="14912" width="4.5703125" style="108" customWidth="1"/>
    <col min="14913" max="14913" width="12.85546875" style="108" bestFit="1" customWidth="1"/>
    <col min="14914" max="15155" width="9.140625" style="108"/>
    <col min="15156" max="15156" width="3.5703125" style="108" customWidth="1"/>
    <col min="15157" max="15157" width="23.85546875" style="108" customWidth="1"/>
    <col min="15158" max="15158" width="18" style="108" customWidth="1"/>
    <col min="15159" max="15159" width="17.85546875" style="108" customWidth="1"/>
    <col min="15160" max="15160" width="14.140625" style="108" customWidth="1"/>
    <col min="15161" max="15161" width="7" style="108" customWidth="1"/>
    <col min="15162" max="15162" width="20.140625" style="108" customWidth="1"/>
    <col min="15163" max="15163" width="6.140625" style="108" customWidth="1"/>
    <col min="15164" max="15164" width="7.5703125" style="108" customWidth="1"/>
    <col min="15165" max="15165" width="7" style="108" customWidth="1"/>
    <col min="15166" max="15166" width="6.7109375" style="108" customWidth="1"/>
    <col min="15167" max="15167" width="5.7109375" style="108" customWidth="1"/>
    <col min="15168" max="15168" width="4.5703125" style="108" customWidth="1"/>
    <col min="15169" max="15169" width="12.85546875" style="108" bestFit="1" customWidth="1"/>
    <col min="15170" max="16384" width="9.140625" style="108"/>
  </cols>
  <sheetData>
    <row r="1" spans="1:13" hidden="1" x14ac:dyDescent="0.2">
      <c r="A1" s="107"/>
      <c r="F1" s="110"/>
      <c r="G1" s="110"/>
      <c r="H1" s="374" t="s">
        <v>0</v>
      </c>
      <c r="I1" s="374"/>
      <c r="J1" s="374"/>
      <c r="K1" s="374"/>
      <c r="L1" s="374"/>
      <c r="M1" s="374"/>
    </row>
    <row r="2" spans="1:13" hidden="1" x14ac:dyDescent="0.2">
      <c r="A2" s="111"/>
      <c r="C2" s="112"/>
      <c r="F2" s="113"/>
      <c r="G2" s="113"/>
      <c r="H2" s="375" t="s">
        <v>1</v>
      </c>
      <c r="I2" s="375"/>
      <c r="J2" s="375"/>
      <c r="K2" s="375"/>
      <c r="L2" s="375"/>
      <c r="M2" s="375"/>
    </row>
    <row r="3" spans="1:13" x14ac:dyDescent="0.2">
      <c r="A3" s="111"/>
      <c r="C3" s="114"/>
      <c r="E3" s="113"/>
      <c r="F3" s="113"/>
      <c r="G3" s="113"/>
      <c r="H3" s="375"/>
      <c r="I3" s="375"/>
      <c r="J3" s="375"/>
      <c r="K3" s="375"/>
      <c r="L3" s="375"/>
      <c r="M3" s="375"/>
    </row>
    <row r="4" spans="1:13" ht="16.5" customHeight="1" x14ac:dyDescent="0.2">
      <c r="A4" s="353" t="s">
        <v>2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</row>
    <row r="5" spans="1:13" x14ac:dyDescent="0.2">
      <c r="A5" s="376" t="s">
        <v>379</v>
      </c>
      <c r="B5" s="376"/>
      <c r="C5" s="376"/>
      <c r="D5" s="376"/>
      <c r="E5" s="377"/>
      <c r="F5" s="377"/>
      <c r="G5" s="377"/>
      <c r="H5" s="377"/>
      <c r="I5" s="377"/>
      <c r="J5" s="377"/>
      <c r="K5" s="377"/>
      <c r="L5" s="376"/>
      <c r="M5" s="376"/>
    </row>
    <row r="6" spans="1:13" x14ac:dyDescent="0.2">
      <c r="A6" s="115"/>
      <c r="B6" s="115"/>
      <c r="C6" s="115"/>
      <c r="D6" s="116" t="s">
        <v>381</v>
      </c>
      <c r="E6" s="117"/>
      <c r="F6" s="118"/>
      <c r="G6" s="118"/>
      <c r="H6" s="115"/>
      <c r="I6" s="115"/>
      <c r="J6" s="115"/>
      <c r="K6" s="115"/>
      <c r="L6" s="115"/>
      <c r="M6" s="115"/>
    </row>
    <row r="7" spans="1:13" x14ac:dyDescent="0.2">
      <c r="A7" s="372" t="s">
        <v>4</v>
      </c>
      <c r="B7" s="378"/>
      <c r="C7" s="378"/>
      <c r="D7" s="378"/>
      <c r="E7" s="379"/>
      <c r="F7" s="379"/>
      <c r="G7" s="379"/>
      <c r="H7" s="379"/>
      <c r="I7" s="379"/>
      <c r="J7" s="379"/>
      <c r="K7" s="379"/>
      <c r="L7" s="378"/>
      <c r="M7" s="378"/>
    </row>
    <row r="8" spans="1:13" x14ac:dyDescent="0.2">
      <c r="A8" s="372" t="s">
        <v>5</v>
      </c>
      <c r="B8" s="372"/>
      <c r="C8" s="372"/>
      <c r="D8" s="372"/>
      <c r="E8" s="373"/>
      <c r="F8" s="373"/>
      <c r="G8" s="373"/>
      <c r="H8" s="373"/>
      <c r="I8" s="373"/>
      <c r="J8" s="373"/>
      <c r="K8" s="373"/>
      <c r="L8" s="372"/>
      <c r="M8" s="372"/>
    </row>
    <row r="9" spans="1:13" x14ac:dyDescent="0.2">
      <c r="A9" s="380" t="s">
        <v>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</row>
    <row r="10" spans="1:13" x14ac:dyDescent="0.2">
      <c r="A10" s="378" t="s">
        <v>383</v>
      </c>
      <c r="B10" s="378"/>
      <c r="C10" s="378"/>
      <c r="D10" s="378"/>
      <c r="E10" s="379"/>
      <c r="F10" s="379"/>
      <c r="G10" s="379"/>
      <c r="H10" s="379"/>
      <c r="I10" s="379"/>
      <c r="J10" s="379"/>
      <c r="K10" s="379"/>
      <c r="L10" s="378"/>
      <c r="M10" s="378"/>
    </row>
    <row r="11" spans="1:13" ht="12" customHeight="1" x14ac:dyDescent="0.2">
      <c r="M11" s="119" t="s">
        <v>7</v>
      </c>
    </row>
    <row r="12" spans="1:13" x14ac:dyDescent="0.2">
      <c r="A12" s="381" t="s">
        <v>8</v>
      </c>
      <c r="B12" s="381" t="s">
        <v>9</v>
      </c>
      <c r="C12" s="384" t="s">
        <v>10</v>
      </c>
      <c r="D12" s="384"/>
      <c r="E12" s="381" t="s">
        <v>11</v>
      </c>
      <c r="F12" s="385" t="s">
        <v>12</v>
      </c>
      <c r="G12" s="385"/>
      <c r="H12" s="385"/>
      <c r="I12" s="385"/>
      <c r="J12" s="385"/>
      <c r="K12" s="385"/>
      <c r="L12" s="385"/>
      <c r="M12" s="381" t="s">
        <v>13</v>
      </c>
    </row>
    <row r="13" spans="1:13" x14ac:dyDescent="0.2">
      <c r="A13" s="382"/>
      <c r="B13" s="382"/>
      <c r="C13" s="381" t="s">
        <v>14</v>
      </c>
      <c r="D13" s="386" t="s">
        <v>15</v>
      </c>
      <c r="E13" s="382"/>
      <c r="F13" s="381" t="s">
        <v>16</v>
      </c>
      <c r="G13" s="381" t="s">
        <v>382</v>
      </c>
      <c r="H13" s="381" t="s">
        <v>17</v>
      </c>
      <c r="I13" s="381" t="s">
        <v>18</v>
      </c>
      <c r="J13" s="381" t="s">
        <v>19</v>
      </c>
      <c r="K13" s="381" t="s">
        <v>20</v>
      </c>
      <c r="L13" s="381" t="s">
        <v>21</v>
      </c>
      <c r="M13" s="382"/>
    </row>
    <row r="14" spans="1:13" ht="42" customHeight="1" x14ac:dyDescent="0.2">
      <c r="A14" s="382"/>
      <c r="B14" s="382"/>
      <c r="C14" s="382"/>
      <c r="D14" s="387"/>
      <c r="E14" s="382"/>
      <c r="F14" s="382"/>
      <c r="G14" s="382"/>
      <c r="H14" s="382"/>
      <c r="I14" s="382"/>
      <c r="J14" s="382"/>
      <c r="K14" s="382"/>
      <c r="L14" s="382"/>
      <c r="M14" s="382"/>
    </row>
    <row r="15" spans="1:13" x14ac:dyDescent="0.2">
      <c r="A15" s="383"/>
      <c r="B15" s="383"/>
      <c r="C15" s="383"/>
      <c r="D15" s="388"/>
      <c r="E15" s="383"/>
      <c r="F15" s="383"/>
      <c r="G15" s="383"/>
      <c r="H15" s="383"/>
      <c r="I15" s="383"/>
      <c r="J15" s="383"/>
      <c r="K15" s="383"/>
      <c r="L15" s="383"/>
      <c r="M15" s="383"/>
    </row>
    <row r="16" spans="1:13" x14ac:dyDescent="0.2">
      <c r="A16" s="120">
        <v>1</v>
      </c>
      <c r="B16" s="120">
        <v>2</v>
      </c>
      <c r="C16" s="120">
        <v>3</v>
      </c>
      <c r="D16" s="120"/>
      <c r="E16" s="120">
        <v>4</v>
      </c>
      <c r="F16" s="120">
        <v>5</v>
      </c>
      <c r="G16" s="121">
        <v>6</v>
      </c>
      <c r="H16" s="120">
        <v>7</v>
      </c>
      <c r="I16" s="120">
        <v>8</v>
      </c>
      <c r="J16" s="120">
        <v>9</v>
      </c>
      <c r="K16" s="120">
        <v>10</v>
      </c>
      <c r="L16" s="120">
        <v>11</v>
      </c>
      <c r="M16" s="120">
        <v>12</v>
      </c>
    </row>
    <row r="17" spans="1:13" x14ac:dyDescent="0.2">
      <c r="A17" s="389" t="s">
        <v>11</v>
      </c>
      <c r="B17" s="390"/>
      <c r="C17" s="390"/>
      <c r="D17" s="391"/>
      <c r="E17" s="122">
        <f>+E20</f>
        <v>19950000</v>
      </c>
      <c r="F17" s="122"/>
      <c r="G17" s="122">
        <f>G18+G20</f>
        <v>19950000</v>
      </c>
      <c r="H17" s="123"/>
      <c r="I17" s="123"/>
      <c r="J17" s="123"/>
      <c r="K17" s="123"/>
      <c r="L17" s="123"/>
      <c r="M17" s="123"/>
    </row>
    <row r="18" spans="1:13" x14ac:dyDescent="0.2">
      <c r="A18" s="124" t="s">
        <v>22</v>
      </c>
      <c r="B18" s="392" t="s">
        <v>23</v>
      </c>
      <c r="C18" s="392"/>
      <c r="D18" s="392"/>
      <c r="E18" s="125"/>
      <c r="F18" s="125"/>
      <c r="G18" s="125"/>
      <c r="H18" s="125"/>
      <c r="I18" s="125"/>
      <c r="J18" s="125"/>
      <c r="K18" s="125"/>
      <c r="L18" s="125"/>
      <c r="M18" s="125"/>
    </row>
    <row r="19" spans="1:13" ht="23.25" customHeight="1" x14ac:dyDescent="0.2">
      <c r="A19" s="124" t="s">
        <v>24</v>
      </c>
      <c r="B19" s="392" t="s">
        <v>25</v>
      </c>
      <c r="C19" s="392"/>
      <c r="D19" s="392"/>
      <c r="E19" s="126"/>
      <c r="F19" s="126"/>
      <c r="G19" s="126"/>
      <c r="H19" s="126"/>
      <c r="I19" s="126"/>
      <c r="J19" s="126"/>
      <c r="K19" s="126"/>
      <c r="L19" s="126"/>
      <c r="M19" s="126"/>
    </row>
    <row r="20" spans="1:13" ht="23.25" customHeight="1" x14ac:dyDescent="0.2">
      <c r="A20" s="124" t="s">
        <v>26</v>
      </c>
      <c r="B20" s="392" t="s">
        <v>27</v>
      </c>
      <c r="C20" s="392"/>
      <c r="D20" s="392"/>
      <c r="E20" s="127">
        <f>SUM(E21:E23)</f>
        <v>19950000</v>
      </c>
      <c r="F20" s="127"/>
      <c r="G20" s="127">
        <f>SUM(G21:G23)</f>
        <v>19950000</v>
      </c>
      <c r="H20" s="128"/>
      <c r="I20" s="128"/>
      <c r="J20" s="128"/>
      <c r="K20" s="128"/>
      <c r="L20" s="128"/>
      <c r="M20" s="128"/>
    </row>
    <row r="21" spans="1:13" s="135" customFormat="1" x14ac:dyDescent="0.25">
      <c r="A21" s="120">
        <f>+IF(B21="","",COUNTA($B21:B$21))</f>
        <v>1</v>
      </c>
      <c r="B21" s="129" t="s">
        <v>374</v>
      </c>
      <c r="C21" s="130" t="s">
        <v>276</v>
      </c>
      <c r="D21" s="131" t="s">
        <v>28</v>
      </c>
      <c r="E21" s="132">
        <f t="shared" ref="E21:E23" si="0">+SUM(F21:G21)</f>
        <v>4350000</v>
      </c>
      <c r="F21" s="132"/>
      <c r="G21" s="132">
        <v>4350000</v>
      </c>
      <c r="H21" s="132"/>
      <c r="I21" s="132"/>
      <c r="J21" s="133"/>
      <c r="K21" s="132"/>
      <c r="L21" s="132"/>
      <c r="M21" s="134"/>
    </row>
    <row r="22" spans="1:13" s="135" customFormat="1" x14ac:dyDescent="0.25">
      <c r="A22" s="120">
        <f>+IF(B22="","",COUNTA($B$21:B22))</f>
        <v>2</v>
      </c>
      <c r="B22" s="129" t="s">
        <v>375</v>
      </c>
      <c r="C22" s="130" t="s">
        <v>278</v>
      </c>
      <c r="D22" s="131" t="s">
        <v>28</v>
      </c>
      <c r="E22" s="132">
        <f t="shared" si="0"/>
        <v>7220000</v>
      </c>
      <c r="F22" s="132"/>
      <c r="G22" s="132">
        <v>7220000</v>
      </c>
      <c r="H22" s="132"/>
      <c r="I22" s="132"/>
      <c r="J22" s="133"/>
      <c r="K22" s="132"/>
      <c r="L22" s="132"/>
      <c r="M22" s="134"/>
    </row>
    <row r="23" spans="1:13" s="135" customFormat="1" x14ac:dyDescent="0.25">
      <c r="A23" s="120">
        <f>+IF(B23="","",COUNTA($B$21:B23))</f>
        <v>3</v>
      </c>
      <c r="B23" s="129" t="s">
        <v>376</v>
      </c>
      <c r="C23" s="130" t="s">
        <v>377</v>
      </c>
      <c r="D23" s="131" t="s">
        <v>378</v>
      </c>
      <c r="E23" s="132">
        <f t="shared" si="0"/>
        <v>8380000</v>
      </c>
      <c r="F23" s="132"/>
      <c r="G23" s="132">
        <v>8380000</v>
      </c>
      <c r="H23" s="132"/>
      <c r="I23" s="132"/>
      <c r="J23" s="133"/>
      <c r="K23" s="132"/>
      <c r="L23" s="132"/>
      <c r="M23" s="134"/>
    </row>
    <row r="24" spans="1:13" s="112" customFormat="1" x14ac:dyDescent="0.25">
      <c r="A24" s="385" t="s">
        <v>29</v>
      </c>
      <c r="B24" s="385"/>
      <c r="C24" s="120"/>
      <c r="D24" s="120"/>
      <c r="E24" s="136">
        <f>SUM(E21:E23)</f>
        <v>19950000</v>
      </c>
      <c r="F24" s="136"/>
      <c r="G24" s="136">
        <f>SUM(G21:G23)</f>
        <v>19950000</v>
      </c>
      <c r="H24" s="136"/>
      <c r="I24" s="136"/>
      <c r="J24" s="136"/>
      <c r="K24" s="136"/>
      <c r="L24" s="136"/>
      <c r="M24" s="136"/>
    </row>
    <row r="25" spans="1:13" x14ac:dyDescent="0.2">
      <c r="A25" s="394" t="str">
        <f>"Số tiền bằng chữ: "&amp;SUBSTITUTE([1]!VND(E24)&amp;" đồng.",",","")</f>
        <v>Số tiền bằng chữ: Mười chín triệu chín trăm năm mươi ngàn đồng.</v>
      </c>
      <c r="B25" s="394"/>
      <c r="C25" s="394"/>
      <c r="D25" s="394"/>
      <c r="E25" s="394"/>
      <c r="F25" s="394"/>
      <c r="G25" s="394"/>
      <c r="H25" s="394"/>
      <c r="I25" s="394"/>
      <c r="J25" s="394"/>
      <c r="K25" s="394"/>
      <c r="L25" s="394"/>
      <c r="M25" s="394"/>
    </row>
    <row r="26" spans="1:13" x14ac:dyDescent="0.2">
      <c r="A26" s="111" t="s">
        <v>30</v>
      </c>
      <c r="B26" s="111"/>
      <c r="C26" s="115"/>
      <c r="D26" s="111"/>
      <c r="E26" s="111"/>
      <c r="F26" s="111"/>
      <c r="G26" s="111"/>
      <c r="H26" s="111"/>
      <c r="I26" s="111"/>
      <c r="J26" s="111"/>
      <c r="K26" s="111"/>
      <c r="L26" s="111"/>
      <c r="M26" s="111"/>
    </row>
    <row r="27" spans="1:13" x14ac:dyDescent="0.2">
      <c r="A27" s="137" t="s">
        <v>380</v>
      </c>
      <c r="B27" s="135"/>
      <c r="C27" s="135"/>
      <c r="D27" s="135"/>
      <c r="E27" s="135"/>
      <c r="F27" s="135"/>
      <c r="G27" s="135"/>
      <c r="H27" s="135"/>
      <c r="I27" s="138"/>
      <c r="J27" s="138"/>
      <c r="K27" s="135"/>
      <c r="L27" s="135"/>
      <c r="M27" s="135"/>
    </row>
    <row r="28" spans="1:13" x14ac:dyDescent="0.2">
      <c r="A28" s="137"/>
      <c r="B28" s="135"/>
      <c r="C28" s="135"/>
      <c r="D28" s="135"/>
      <c r="E28" s="135"/>
      <c r="F28" s="135"/>
      <c r="G28" s="135"/>
      <c r="H28" s="135"/>
      <c r="I28" s="138"/>
      <c r="J28" s="138" t="s">
        <v>369</v>
      </c>
      <c r="K28" s="135"/>
      <c r="L28" s="135"/>
      <c r="M28" s="135"/>
    </row>
    <row r="29" spans="1:13" x14ac:dyDescent="0.2">
      <c r="A29" s="379" t="s">
        <v>31</v>
      </c>
      <c r="B29" s="379"/>
      <c r="C29" s="379"/>
      <c r="D29" s="110"/>
      <c r="E29" s="115" t="s">
        <v>32</v>
      </c>
      <c r="F29" s="115"/>
      <c r="G29" s="115"/>
      <c r="H29" s="111"/>
      <c r="I29" s="115"/>
      <c r="J29" s="115" t="s">
        <v>33</v>
      </c>
      <c r="K29" s="111"/>
      <c r="L29" s="111"/>
      <c r="M29" s="111"/>
    </row>
    <row r="30" spans="1:13" ht="13.5" customHeight="1" x14ac:dyDescent="0.2">
      <c r="A30" s="393"/>
      <c r="B30" s="393"/>
      <c r="C30" s="393"/>
      <c r="D30" s="139"/>
      <c r="E30" s="138"/>
      <c r="F30" s="138"/>
      <c r="G30" s="138"/>
      <c r="H30" s="140"/>
      <c r="I30" s="115"/>
      <c r="J30" s="115" t="s">
        <v>34</v>
      </c>
      <c r="K30" s="140"/>
      <c r="L30" s="140"/>
      <c r="M30" s="140"/>
    </row>
    <row r="31" spans="1:13" x14ac:dyDescent="0.2">
      <c r="A31" s="138"/>
      <c r="B31" s="138"/>
      <c r="C31" s="138"/>
      <c r="D31" s="141"/>
      <c r="E31" s="138"/>
      <c r="F31" s="138"/>
      <c r="G31" s="138"/>
      <c r="H31" s="138"/>
      <c r="I31" s="138"/>
      <c r="J31" s="138"/>
      <c r="K31" s="138"/>
      <c r="L31" s="138"/>
      <c r="M31" s="138"/>
    </row>
    <row r="32" spans="1:13" x14ac:dyDescent="0.2">
      <c r="A32" s="138"/>
      <c r="B32" s="138"/>
      <c r="C32" s="138"/>
      <c r="D32" s="141"/>
      <c r="E32" s="138"/>
      <c r="F32" s="138"/>
      <c r="G32" s="138"/>
      <c r="H32" s="138"/>
      <c r="I32" s="138"/>
      <c r="J32" s="138"/>
      <c r="K32" s="138"/>
      <c r="L32" s="138"/>
      <c r="M32" s="138"/>
    </row>
    <row r="33" spans="1:14" x14ac:dyDescent="0.2">
      <c r="E33" s="109"/>
      <c r="F33" s="109"/>
      <c r="G33" s="109"/>
      <c r="I33" s="109"/>
      <c r="J33" s="109"/>
    </row>
    <row r="34" spans="1:14" ht="7.5" customHeight="1" x14ac:dyDescent="0.2">
      <c r="C34" s="142"/>
      <c r="D34" s="142"/>
      <c r="E34" s="112"/>
      <c r="F34" s="112"/>
      <c r="G34" s="112"/>
      <c r="I34" s="109"/>
      <c r="J34" s="109"/>
    </row>
    <row r="35" spans="1:14" x14ac:dyDescent="0.2">
      <c r="A35" s="395" t="s">
        <v>35</v>
      </c>
      <c r="B35" s="395"/>
      <c r="C35" s="395"/>
      <c r="D35" s="107"/>
      <c r="E35" s="143" t="s">
        <v>36</v>
      </c>
      <c r="F35" s="143"/>
      <c r="G35" s="143"/>
      <c r="H35" s="107"/>
      <c r="I35" s="143"/>
      <c r="J35" s="143" t="s">
        <v>37</v>
      </c>
      <c r="K35" s="107"/>
      <c r="L35" s="107"/>
      <c r="M35" s="107"/>
    </row>
    <row r="36" spans="1:14" ht="3.75" customHeight="1" x14ac:dyDescent="0.2"/>
    <row r="37" spans="1:14" x14ac:dyDescent="0.2">
      <c r="A37" s="395" t="s">
        <v>38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</row>
    <row r="38" spans="1:14" x14ac:dyDescent="0.2">
      <c r="G38" s="393" t="s">
        <v>53</v>
      </c>
      <c r="H38" s="393"/>
      <c r="I38" s="393"/>
      <c r="J38" s="393"/>
      <c r="K38" s="393"/>
      <c r="L38" s="393"/>
      <c r="M38" s="393"/>
    </row>
    <row r="39" spans="1:14" ht="23.25" customHeight="1" x14ac:dyDescent="0.2">
      <c r="A39" s="379" t="s">
        <v>39</v>
      </c>
      <c r="B39" s="379"/>
      <c r="C39" s="379"/>
      <c r="D39" s="379"/>
      <c r="E39" s="379"/>
      <c r="G39" s="374" t="s">
        <v>271</v>
      </c>
      <c r="H39" s="374"/>
      <c r="I39" s="374"/>
      <c r="J39" s="374"/>
      <c r="K39" s="374"/>
      <c r="L39" s="374"/>
      <c r="M39" s="374"/>
      <c r="N39" s="110"/>
    </row>
    <row r="40" spans="1:14" x14ac:dyDescent="0.2">
      <c r="A40" s="393" t="s">
        <v>41</v>
      </c>
      <c r="B40" s="393"/>
      <c r="C40" s="393"/>
      <c r="D40" s="393"/>
      <c r="E40" s="393"/>
      <c r="G40" s="393" t="s">
        <v>42</v>
      </c>
      <c r="H40" s="393"/>
      <c r="I40" s="393"/>
      <c r="J40" s="393"/>
      <c r="K40" s="393"/>
      <c r="L40" s="393"/>
      <c r="M40" s="393"/>
      <c r="N40" s="140"/>
    </row>
    <row r="41" spans="1:14" ht="15" customHeight="1" x14ac:dyDescent="0.2"/>
  </sheetData>
  <mergeCells count="38">
    <mergeCell ref="A39:E39"/>
    <mergeCell ref="G39:M39"/>
    <mergeCell ref="A40:E40"/>
    <mergeCell ref="G40:M40"/>
    <mergeCell ref="A25:M25"/>
    <mergeCell ref="A29:C29"/>
    <mergeCell ref="A30:C30"/>
    <mergeCell ref="A35:C35"/>
    <mergeCell ref="A37:M37"/>
    <mergeCell ref="G38:M38"/>
    <mergeCell ref="A24:B24"/>
    <mergeCell ref="F13:F15"/>
    <mergeCell ref="G13:G15"/>
    <mergeCell ref="H13:H15"/>
    <mergeCell ref="I13:I15"/>
    <mergeCell ref="A17:D17"/>
    <mergeCell ref="B18:D18"/>
    <mergeCell ref="B19:D19"/>
    <mergeCell ref="B20:D20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" bottom="0" header="0.31496062992125984" footer="0.31496062992125984"/>
  <pageSetup paperSize="9" fitToWidth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6B6A3-4C9D-479D-8BE2-E6CF616A12B6}">
  <dimension ref="A1:N43"/>
  <sheetViews>
    <sheetView topLeftCell="A16" workbookViewId="0">
      <selection activeCell="Q21" sqref="Q21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5.7109375" style="2" customWidth="1"/>
    <col min="5" max="5" width="13.7109375" style="2" customWidth="1"/>
    <col min="6" max="6" width="7" style="2" customWidth="1"/>
    <col min="7" max="8" width="15.1406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149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384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145"/>
      <c r="B6" s="145"/>
      <c r="C6" s="145"/>
      <c r="D6" s="10" t="s">
        <v>57</v>
      </c>
      <c r="E6" s="11"/>
      <c r="F6" s="12"/>
      <c r="G6" s="12"/>
      <c r="H6" s="12"/>
      <c r="I6" s="145"/>
      <c r="J6" s="145"/>
      <c r="K6" s="145"/>
      <c r="L6" s="145"/>
      <c r="M6" s="145"/>
      <c r="N6" s="145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387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ht="24.7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5.5" customHeight="1" x14ac:dyDescent="0.25">
      <c r="A14" s="356"/>
      <c r="B14" s="356"/>
      <c r="C14" s="356"/>
      <c r="D14" s="361"/>
      <c r="E14" s="356"/>
      <c r="F14" s="356"/>
      <c r="G14" s="148" t="s">
        <v>385</v>
      </c>
      <c r="H14" s="148" t="s">
        <v>386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147" t="s">
        <v>165</v>
      </c>
      <c r="H15" s="147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24.75" customHeight="1" x14ac:dyDescent="0.25">
      <c r="A17" s="363" t="s">
        <v>11</v>
      </c>
      <c r="B17" s="364"/>
      <c r="C17" s="364"/>
      <c r="D17" s="365"/>
      <c r="E17" s="19">
        <f>+E20</f>
        <v>62610000</v>
      </c>
      <c r="F17" s="19"/>
      <c r="G17" s="19">
        <f>G18+G20</f>
        <v>30440000</v>
      </c>
      <c r="H17" s="19">
        <f>H18+H20</f>
        <v>32170000</v>
      </c>
      <c r="I17" s="20"/>
      <c r="J17" s="20"/>
      <c r="K17" s="20"/>
      <c r="L17" s="20"/>
      <c r="M17" s="20"/>
      <c r="N17" s="20"/>
    </row>
    <row r="18" spans="1:14" ht="22.5" customHeight="1" x14ac:dyDescent="0.25">
      <c r="A18" s="147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31.5" customHeight="1" x14ac:dyDescent="0.25">
      <c r="A19" s="147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33" customHeight="1" x14ac:dyDescent="0.25">
      <c r="A20" s="147" t="s">
        <v>26</v>
      </c>
      <c r="B20" s="366" t="s">
        <v>27</v>
      </c>
      <c r="C20" s="366"/>
      <c r="D20" s="366"/>
      <c r="E20" s="24">
        <f>SUM(E21:E25)</f>
        <v>62610000</v>
      </c>
      <c r="F20" s="24"/>
      <c r="G20" s="24">
        <f>SUM(G21:G25)</f>
        <v>30440000</v>
      </c>
      <c r="H20" s="24">
        <f>SUM(H21:H25)</f>
        <v>32170000</v>
      </c>
      <c r="I20" s="25"/>
      <c r="J20" s="25"/>
      <c r="K20" s="25"/>
      <c r="L20" s="25"/>
      <c r="M20" s="25"/>
      <c r="N20" s="25"/>
    </row>
    <row r="21" spans="1:14" s="106" customFormat="1" ht="30.75" customHeight="1" x14ac:dyDescent="0.25">
      <c r="A21" s="99">
        <f>+IF(B21="","",COUNTA($B$21:B21))</f>
        <v>1</v>
      </c>
      <c r="B21" s="100" t="s">
        <v>388</v>
      </c>
      <c r="C21" s="101" t="s">
        <v>389</v>
      </c>
      <c r="D21" s="102" t="s">
        <v>28</v>
      </c>
      <c r="E21" s="103">
        <f t="shared" ref="E21:E25" si="0">+SUM(F21:H21)</f>
        <v>23240000</v>
      </c>
      <c r="F21" s="103"/>
      <c r="G21" s="103">
        <v>23240000</v>
      </c>
      <c r="H21" s="103"/>
      <c r="I21" s="103"/>
      <c r="J21" s="103"/>
      <c r="K21" s="104"/>
      <c r="L21" s="103"/>
      <c r="M21" s="103"/>
      <c r="N21" s="105"/>
    </row>
    <row r="22" spans="1:14" s="106" customFormat="1" ht="30.75" customHeight="1" x14ac:dyDescent="0.25">
      <c r="A22" s="99">
        <f>+IF(B22="","",COUNTA($B$21:B22))</f>
        <v>2</v>
      </c>
      <c r="B22" s="100" t="s">
        <v>390</v>
      </c>
      <c r="C22" s="101" t="s">
        <v>391</v>
      </c>
      <c r="D22" s="102" t="s">
        <v>28</v>
      </c>
      <c r="E22" s="103">
        <f t="shared" si="0"/>
        <v>7200000</v>
      </c>
      <c r="F22" s="103"/>
      <c r="G22" s="103">
        <v>7200000</v>
      </c>
      <c r="H22" s="103"/>
      <c r="I22" s="103"/>
      <c r="J22" s="103"/>
      <c r="K22" s="104"/>
      <c r="L22" s="103"/>
      <c r="M22" s="103"/>
      <c r="N22" s="105"/>
    </row>
    <row r="23" spans="1:14" s="106" customFormat="1" ht="30.75" customHeight="1" x14ac:dyDescent="0.25">
      <c r="A23" s="99">
        <f>+IF(B23="","",COUNTA($B$21:B23))</f>
        <v>3</v>
      </c>
      <c r="B23" s="100" t="s">
        <v>392</v>
      </c>
      <c r="C23" s="101" t="s">
        <v>393</v>
      </c>
      <c r="D23" s="102" t="s">
        <v>28</v>
      </c>
      <c r="E23" s="103">
        <f t="shared" si="0"/>
        <v>15300000</v>
      </c>
      <c r="F23" s="103"/>
      <c r="G23" s="103"/>
      <c r="H23" s="103">
        <v>15300000</v>
      </c>
      <c r="I23" s="103"/>
      <c r="J23" s="103"/>
      <c r="K23" s="104"/>
      <c r="L23" s="103"/>
      <c r="M23" s="103"/>
      <c r="N23" s="105"/>
    </row>
    <row r="24" spans="1:14" s="106" customFormat="1" ht="30.75" customHeight="1" x14ac:dyDescent="0.25">
      <c r="A24" s="99">
        <f>+IF(B24="","",COUNTA($B$21:B24))</f>
        <v>4</v>
      </c>
      <c r="B24" s="100" t="s">
        <v>394</v>
      </c>
      <c r="C24" s="101" t="s">
        <v>395</v>
      </c>
      <c r="D24" s="102" t="s">
        <v>28</v>
      </c>
      <c r="E24" s="103">
        <f t="shared" si="0"/>
        <v>13950000</v>
      </c>
      <c r="F24" s="103"/>
      <c r="G24" s="103"/>
      <c r="H24" s="103">
        <v>13950000</v>
      </c>
      <c r="I24" s="103"/>
      <c r="J24" s="103"/>
      <c r="K24" s="104"/>
      <c r="L24" s="103"/>
      <c r="M24" s="103"/>
      <c r="N24" s="105"/>
    </row>
    <row r="25" spans="1:14" s="106" customFormat="1" ht="30.75" customHeight="1" x14ac:dyDescent="0.25">
      <c r="A25" s="99">
        <f>+IF(B25="","",COUNTA($B$21:B25))</f>
        <v>5</v>
      </c>
      <c r="B25" s="100" t="s">
        <v>396</v>
      </c>
      <c r="C25" s="101" t="s">
        <v>397</v>
      </c>
      <c r="D25" s="102" t="s">
        <v>398</v>
      </c>
      <c r="E25" s="103">
        <f t="shared" si="0"/>
        <v>2920000</v>
      </c>
      <c r="F25" s="103"/>
      <c r="G25" s="103"/>
      <c r="H25" s="103">
        <v>2920000</v>
      </c>
      <c r="I25" s="103"/>
      <c r="J25" s="103"/>
      <c r="K25" s="104"/>
      <c r="L25" s="103"/>
      <c r="M25" s="103"/>
      <c r="N25" s="105"/>
    </row>
    <row r="26" spans="1:14" s="149" customFormat="1" ht="27" customHeight="1" x14ac:dyDescent="0.25">
      <c r="A26" s="359" t="s">
        <v>29</v>
      </c>
      <c r="B26" s="359"/>
      <c r="C26" s="17"/>
      <c r="D26" s="17"/>
      <c r="E26" s="33">
        <f>SUM(E21:E25)</f>
        <v>62610000</v>
      </c>
      <c r="F26" s="33"/>
      <c r="G26" s="33">
        <f>SUM(G21:G25)</f>
        <v>30440000</v>
      </c>
      <c r="H26" s="33">
        <f>SUM(H21:H25)</f>
        <v>32170000</v>
      </c>
      <c r="I26" s="33"/>
      <c r="J26" s="33"/>
      <c r="K26" s="33"/>
      <c r="L26" s="33"/>
      <c r="M26" s="33"/>
      <c r="N26" s="33"/>
    </row>
    <row r="27" spans="1:14" ht="20.25" customHeight="1" x14ac:dyDescent="0.25">
      <c r="A27" s="368" t="str">
        <f>"Số tiền bằng chữ: "&amp;SUBSTITUTE([1]!VND(E26)&amp;" đồng.",",","")</f>
        <v>Số tiền bằng chữ: Sáu mươi hai triệu sáu trăm mười ngàn đồng.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</row>
    <row r="28" spans="1:14" ht="20.25" customHeight="1" x14ac:dyDescent="0.25">
      <c r="A28" s="5" t="s">
        <v>30</v>
      </c>
      <c r="B28" s="5"/>
      <c r="C28" s="14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ht="20.25" customHeight="1" x14ac:dyDescent="0.25">
      <c r="A29" s="36" t="s">
        <v>399</v>
      </c>
      <c r="B29" s="32"/>
      <c r="C29" s="32"/>
      <c r="D29" s="32"/>
      <c r="E29" s="32"/>
      <c r="F29" s="32"/>
      <c r="G29" s="32"/>
      <c r="H29" s="32"/>
      <c r="I29" s="32"/>
      <c r="J29" s="144"/>
      <c r="K29" s="144"/>
      <c r="L29" s="32"/>
      <c r="M29" s="32"/>
      <c r="N29" s="32"/>
    </row>
    <row r="30" spans="1:14" x14ac:dyDescent="0.25">
      <c r="A30" s="36"/>
      <c r="B30" s="32"/>
      <c r="C30" s="32"/>
      <c r="D30" s="32"/>
      <c r="E30" s="32"/>
      <c r="F30" s="32"/>
      <c r="G30" s="32"/>
      <c r="H30" s="32"/>
      <c r="I30" s="32"/>
      <c r="J30" s="144"/>
      <c r="K30" s="144" t="s">
        <v>369</v>
      </c>
      <c r="L30" s="32"/>
      <c r="M30" s="32"/>
      <c r="N30" s="32"/>
    </row>
    <row r="31" spans="1:14" x14ac:dyDescent="0.25">
      <c r="A31" s="353" t="s">
        <v>31</v>
      </c>
      <c r="B31" s="353"/>
      <c r="C31" s="353"/>
      <c r="D31" s="4"/>
      <c r="E31" s="145"/>
      <c r="F31" s="145" t="s">
        <v>32</v>
      </c>
      <c r="G31" s="145"/>
      <c r="H31" s="145"/>
      <c r="I31" s="5"/>
      <c r="J31" s="145"/>
      <c r="K31" s="145" t="s">
        <v>33</v>
      </c>
      <c r="L31" s="5"/>
      <c r="M31" s="5"/>
      <c r="N31" s="5"/>
    </row>
    <row r="32" spans="1:14" ht="12.75" customHeight="1" x14ac:dyDescent="0.25">
      <c r="A32" s="367"/>
      <c r="B32" s="367"/>
      <c r="C32" s="367"/>
      <c r="D32" s="40"/>
      <c r="E32" s="144"/>
      <c r="F32" s="144"/>
      <c r="G32" s="144"/>
      <c r="H32" s="144"/>
      <c r="I32" s="41"/>
      <c r="J32" s="42"/>
      <c r="K32" s="42" t="s">
        <v>34</v>
      </c>
      <c r="L32" s="41"/>
      <c r="M32" s="41"/>
      <c r="N32" s="41"/>
    </row>
    <row r="33" spans="1:14" x14ac:dyDescent="0.25">
      <c r="A33" s="144"/>
      <c r="B33" s="144"/>
      <c r="C33" s="144"/>
      <c r="D33" s="43"/>
      <c r="E33" s="144"/>
      <c r="F33" s="144"/>
      <c r="G33" s="144"/>
      <c r="H33" s="144"/>
      <c r="I33" s="144"/>
      <c r="J33" s="144"/>
      <c r="K33" s="144"/>
      <c r="L33" s="144"/>
      <c r="M33" s="144"/>
      <c r="N33" s="144"/>
    </row>
    <row r="34" spans="1:14" x14ac:dyDescent="0.25">
      <c r="A34" s="144"/>
      <c r="B34" s="144"/>
      <c r="C34" s="144"/>
      <c r="D34" s="43"/>
      <c r="E34" s="144"/>
      <c r="F34" s="144"/>
      <c r="G34" s="144"/>
      <c r="H34" s="144"/>
      <c r="I34" s="144"/>
      <c r="J34" s="144"/>
      <c r="K34" s="144"/>
      <c r="L34" s="144"/>
      <c r="M34" s="144"/>
      <c r="N34" s="144"/>
    </row>
    <row r="35" spans="1:14" ht="18.75" customHeight="1" x14ac:dyDescent="0.25">
      <c r="E35" s="3"/>
      <c r="F35" s="3"/>
      <c r="G35" s="3"/>
      <c r="H35" s="3"/>
      <c r="J35" s="3"/>
      <c r="K35" s="3"/>
    </row>
    <row r="36" spans="1:14" x14ac:dyDescent="0.25">
      <c r="C36" s="44"/>
      <c r="D36" s="44"/>
      <c r="E36" s="149"/>
      <c r="F36" s="149"/>
      <c r="G36" s="149"/>
      <c r="H36" s="149"/>
      <c r="J36" s="3"/>
      <c r="K36" s="3"/>
    </row>
    <row r="37" spans="1:14" x14ac:dyDescent="0.25">
      <c r="A37" s="369" t="s">
        <v>35</v>
      </c>
      <c r="B37" s="369"/>
      <c r="C37" s="369"/>
      <c r="D37" s="1"/>
      <c r="E37" s="146"/>
      <c r="F37" s="146" t="s">
        <v>36</v>
      </c>
      <c r="G37" s="146"/>
      <c r="H37" s="146"/>
      <c r="I37" s="1"/>
      <c r="J37" s="146"/>
      <c r="K37" s="146" t="s">
        <v>37</v>
      </c>
      <c r="L37" s="1"/>
      <c r="M37" s="1"/>
      <c r="N37" s="1"/>
    </row>
    <row r="38" spans="1:14" ht="6" customHeight="1" x14ac:dyDescent="0.25"/>
    <row r="39" spans="1:14" x14ac:dyDescent="0.25">
      <c r="A39" s="369" t="s">
        <v>38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</row>
    <row r="40" spans="1:14" ht="15.75" customHeight="1" x14ac:dyDescent="0.25">
      <c r="I40" s="41"/>
      <c r="J40" s="144" t="s">
        <v>53</v>
      </c>
      <c r="K40" s="41"/>
      <c r="L40" s="41"/>
      <c r="M40" s="41"/>
      <c r="N40" s="41"/>
    </row>
    <row r="41" spans="1:14" ht="29.25" customHeight="1" x14ac:dyDescent="0.25">
      <c r="A41" s="353" t="s">
        <v>39</v>
      </c>
      <c r="B41" s="353"/>
      <c r="C41" s="353"/>
      <c r="D41" s="353"/>
      <c r="E41" s="353"/>
      <c r="H41" s="347" t="s">
        <v>271</v>
      </c>
      <c r="I41" s="347"/>
      <c r="J41" s="347"/>
      <c r="K41" s="347"/>
      <c r="L41" s="347"/>
      <c r="M41" s="347"/>
      <c r="N41" s="347"/>
    </row>
    <row r="42" spans="1:14" x14ac:dyDescent="0.25">
      <c r="A42" s="367" t="s">
        <v>41</v>
      </c>
      <c r="B42" s="367"/>
      <c r="C42" s="367"/>
      <c r="D42" s="367"/>
      <c r="E42" s="367"/>
      <c r="I42" s="41"/>
      <c r="J42" s="144" t="s">
        <v>42</v>
      </c>
      <c r="K42" s="41"/>
      <c r="L42" s="41"/>
      <c r="M42" s="41"/>
      <c r="N42" s="41"/>
    </row>
    <row r="43" spans="1:14" ht="15" customHeight="1" x14ac:dyDescent="0.25"/>
  </sheetData>
  <mergeCells count="37">
    <mergeCell ref="A41:E41"/>
    <mergeCell ref="H41:N41"/>
    <mergeCell ref="A42:E42"/>
    <mergeCell ref="A26:B26"/>
    <mergeCell ref="A27:N27"/>
    <mergeCell ref="A31:C31"/>
    <mergeCell ref="A32:C32"/>
    <mergeCell ref="A37:C37"/>
    <mergeCell ref="A39:N39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A8:N8"/>
    <mergeCell ref="I1:N1"/>
    <mergeCell ref="I2:N3"/>
    <mergeCell ref="A4:N4"/>
    <mergeCell ref="A5:N5"/>
    <mergeCell ref="A7:N7"/>
  </mergeCells>
  <printOptions horizontalCentered="1"/>
  <pageMargins left="0" right="0" top="0.39370078740157483" bottom="0.39370078740157483" header="0.31496062992125984" footer="0.31496062992125984"/>
  <pageSetup paperSize="9" scale="95" fitToWidth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A104C-C0A9-408F-8173-500C2448ACE2}">
  <dimension ref="A1:O43"/>
  <sheetViews>
    <sheetView topLeftCell="A7" workbookViewId="0">
      <selection activeCell="G15" sqref="G15:I15"/>
    </sheetView>
  </sheetViews>
  <sheetFormatPr defaultRowHeight="12.75" x14ac:dyDescent="0.2"/>
  <cols>
    <col min="1" max="1" width="3.5703125" style="108" customWidth="1"/>
    <col min="2" max="2" width="25.5703125" style="108" customWidth="1"/>
    <col min="3" max="3" width="18" style="109" customWidth="1"/>
    <col min="4" max="4" width="13.85546875" style="108" customWidth="1"/>
    <col min="5" max="5" width="12.5703125" style="108" customWidth="1"/>
    <col min="6" max="6" width="7" style="108" customWidth="1"/>
    <col min="7" max="9" width="15.140625" style="108" customWidth="1"/>
    <col min="10" max="10" width="4.85546875" style="108" customWidth="1"/>
    <col min="11" max="12" width="6.5703125" style="108" customWidth="1"/>
    <col min="13" max="13" width="5.7109375" style="108" customWidth="1"/>
    <col min="14" max="14" width="4.85546875" style="108" customWidth="1"/>
    <col min="15" max="15" width="4.5703125" style="108" customWidth="1"/>
    <col min="16" max="164" width="9.140625" style="108"/>
    <col min="165" max="165" width="3.5703125" style="108" customWidth="1"/>
    <col min="166" max="166" width="23.85546875" style="108" customWidth="1"/>
    <col min="167" max="167" width="18" style="108" customWidth="1"/>
    <col min="168" max="168" width="17.85546875" style="108" customWidth="1"/>
    <col min="169" max="169" width="14.140625" style="108" customWidth="1"/>
    <col min="170" max="170" width="7" style="108" customWidth="1"/>
    <col min="171" max="171" width="20.140625" style="108" customWidth="1"/>
    <col min="172" max="172" width="6.140625" style="108" customWidth="1"/>
    <col min="173" max="173" width="7.5703125" style="108" customWidth="1"/>
    <col min="174" max="174" width="7" style="108" customWidth="1"/>
    <col min="175" max="175" width="6.7109375" style="108" customWidth="1"/>
    <col min="176" max="176" width="5.7109375" style="108" customWidth="1"/>
    <col min="177" max="177" width="4.5703125" style="108" customWidth="1"/>
    <col min="178" max="178" width="12.85546875" style="108" bestFit="1" customWidth="1"/>
    <col min="179" max="420" width="9.140625" style="108"/>
    <col min="421" max="421" width="3.5703125" style="108" customWidth="1"/>
    <col min="422" max="422" width="23.85546875" style="108" customWidth="1"/>
    <col min="423" max="423" width="18" style="108" customWidth="1"/>
    <col min="424" max="424" width="17.85546875" style="108" customWidth="1"/>
    <col min="425" max="425" width="14.140625" style="108" customWidth="1"/>
    <col min="426" max="426" width="7" style="108" customWidth="1"/>
    <col min="427" max="427" width="20.140625" style="108" customWidth="1"/>
    <col min="428" max="428" width="6.140625" style="108" customWidth="1"/>
    <col min="429" max="429" width="7.5703125" style="108" customWidth="1"/>
    <col min="430" max="430" width="7" style="108" customWidth="1"/>
    <col min="431" max="431" width="6.7109375" style="108" customWidth="1"/>
    <col min="432" max="432" width="5.7109375" style="108" customWidth="1"/>
    <col min="433" max="433" width="4.5703125" style="108" customWidth="1"/>
    <col min="434" max="434" width="12.85546875" style="108" bestFit="1" customWidth="1"/>
    <col min="435" max="676" width="9.140625" style="108"/>
    <col min="677" max="677" width="3.5703125" style="108" customWidth="1"/>
    <col min="678" max="678" width="23.85546875" style="108" customWidth="1"/>
    <col min="679" max="679" width="18" style="108" customWidth="1"/>
    <col min="680" max="680" width="17.85546875" style="108" customWidth="1"/>
    <col min="681" max="681" width="14.140625" style="108" customWidth="1"/>
    <col min="682" max="682" width="7" style="108" customWidth="1"/>
    <col min="683" max="683" width="20.140625" style="108" customWidth="1"/>
    <col min="684" max="684" width="6.140625" style="108" customWidth="1"/>
    <col min="685" max="685" width="7.5703125" style="108" customWidth="1"/>
    <col min="686" max="686" width="7" style="108" customWidth="1"/>
    <col min="687" max="687" width="6.7109375" style="108" customWidth="1"/>
    <col min="688" max="688" width="5.7109375" style="108" customWidth="1"/>
    <col min="689" max="689" width="4.5703125" style="108" customWidth="1"/>
    <col min="690" max="690" width="12.85546875" style="108" bestFit="1" customWidth="1"/>
    <col min="691" max="932" width="9.140625" style="108"/>
    <col min="933" max="933" width="3.5703125" style="108" customWidth="1"/>
    <col min="934" max="934" width="23.85546875" style="108" customWidth="1"/>
    <col min="935" max="935" width="18" style="108" customWidth="1"/>
    <col min="936" max="936" width="17.85546875" style="108" customWidth="1"/>
    <col min="937" max="937" width="14.140625" style="108" customWidth="1"/>
    <col min="938" max="938" width="7" style="108" customWidth="1"/>
    <col min="939" max="939" width="20.140625" style="108" customWidth="1"/>
    <col min="940" max="940" width="6.140625" style="108" customWidth="1"/>
    <col min="941" max="941" width="7.5703125" style="108" customWidth="1"/>
    <col min="942" max="942" width="7" style="108" customWidth="1"/>
    <col min="943" max="943" width="6.7109375" style="108" customWidth="1"/>
    <col min="944" max="944" width="5.7109375" style="108" customWidth="1"/>
    <col min="945" max="945" width="4.5703125" style="108" customWidth="1"/>
    <col min="946" max="946" width="12.85546875" style="108" bestFit="1" customWidth="1"/>
    <col min="947" max="1188" width="9.140625" style="108"/>
    <col min="1189" max="1189" width="3.5703125" style="108" customWidth="1"/>
    <col min="1190" max="1190" width="23.85546875" style="108" customWidth="1"/>
    <col min="1191" max="1191" width="18" style="108" customWidth="1"/>
    <col min="1192" max="1192" width="17.85546875" style="108" customWidth="1"/>
    <col min="1193" max="1193" width="14.140625" style="108" customWidth="1"/>
    <col min="1194" max="1194" width="7" style="108" customWidth="1"/>
    <col min="1195" max="1195" width="20.140625" style="108" customWidth="1"/>
    <col min="1196" max="1196" width="6.140625" style="108" customWidth="1"/>
    <col min="1197" max="1197" width="7.5703125" style="108" customWidth="1"/>
    <col min="1198" max="1198" width="7" style="108" customWidth="1"/>
    <col min="1199" max="1199" width="6.7109375" style="108" customWidth="1"/>
    <col min="1200" max="1200" width="5.7109375" style="108" customWidth="1"/>
    <col min="1201" max="1201" width="4.5703125" style="108" customWidth="1"/>
    <col min="1202" max="1202" width="12.85546875" style="108" bestFit="1" customWidth="1"/>
    <col min="1203" max="1444" width="9.140625" style="108"/>
    <col min="1445" max="1445" width="3.5703125" style="108" customWidth="1"/>
    <col min="1446" max="1446" width="23.85546875" style="108" customWidth="1"/>
    <col min="1447" max="1447" width="18" style="108" customWidth="1"/>
    <col min="1448" max="1448" width="17.85546875" style="108" customWidth="1"/>
    <col min="1449" max="1449" width="14.140625" style="108" customWidth="1"/>
    <col min="1450" max="1450" width="7" style="108" customWidth="1"/>
    <col min="1451" max="1451" width="20.140625" style="108" customWidth="1"/>
    <col min="1452" max="1452" width="6.140625" style="108" customWidth="1"/>
    <col min="1453" max="1453" width="7.5703125" style="108" customWidth="1"/>
    <col min="1454" max="1454" width="7" style="108" customWidth="1"/>
    <col min="1455" max="1455" width="6.7109375" style="108" customWidth="1"/>
    <col min="1456" max="1456" width="5.7109375" style="108" customWidth="1"/>
    <col min="1457" max="1457" width="4.5703125" style="108" customWidth="1"/>
    <col min="1458" max="1458" width="12.85546875" style="108" bestFit="1" customWidth="1"/>
    <col min="1459" max="1700" width="9.140625" style="108"/>
    <col min="1701" max="1701" width="3.5703125" style="108" customWidth="1"/>
    <col min="1702" max="1702" width="23.85546875" style="108" customWidth="1"/>
    <col min="1703" max="1703" width="18" style="108" customWidth="1"/>
    <col min="1704" max="1704" width="17.85546875" style="108" customWidth="1"/>
    <col min="1705" max="1705" width="14.140625" style="108" customWidth="1"/>
    <col min="1706" max="1706" width="7" style="108" customWidth="1"/>
    <col min="1707" max="1707" width="20.140625" style="108" customWidth="1"/>
    <col min="1708" max="1708" width="6.140625" style="108" customWidth="1"/>
    <col min="1709" max="1709" width="7.5703125" style="108" customWidth="1"/>
    <col min="1710" max="1710" width="7" style="108" customWidth="1"/>
    <col min="1711" max="1711" width="6.7109375" style="108" customWidth="1"/>
    <col min="1712" max="1712" width="5.7109375" style="108" customWidth="1"/>
    <col min="1713" max="1713" width="4.5703125" style="108" customWidth="1"/>
    <col min="1714" max="1714" width="12.85546875" style="108" bestFit="1" customWidth="1"/>
    <col min="1715" max="1956" width="9.140625" style="108"/>
    <col min="1957" max="1957" width="3.5703125" style="108" customWidth="1"/>
    <col min="1958" max="1958" width="23.85546875" style="108" customWidth="1"/>
    <col min="1959" max="1959" width="18" style="108" customWidth="1"/>
    <col min="1960" max="1960" width="17.85546875" style="108" customWidth="1"/>
    <col min="1961" max="1961" width="14.140625" style="108" customWidth="1"/>
    <col min="1962" max="1962" width="7" style="108" customWidth="1"/>
    <col min="1963" max="1963" width="20.140625" style="108" customWidth="1"/>
    <col min="1964" max="1964" width="6.140625" style="108" customWidth="1"/>
    <col min="1965" max="1965" width="7.5703125" style="108" customWidth="1"/>
    <col min="1966" max="1966" width="7" style="108" customWidth="1"/>
    <col min="1967" max="1967" width="6.7109375" style="108" customWidth="1"/>
    <col min="1968" max="1968" width="5.7109375" style="108" customWidth="1"/>
    <col min="1969" max="1969" width="4.5703125" style="108" customWidth="1"/>
    <col min="1970" max="1970" width="12.85546875" style="108" bestFit="1" customWidth="1"/>
    <col min="1971" max="2212" width="9.140625" style="108"/>
    <col min="2213" max="2213" width="3.5703125" style="108" customWidth="1"/>
    <col min="2214" max="2214" width="23.85546875" style="108" customWidth="1"/>
    <col min="2215" max="2215" width="18" style="108" customWidth="1"/>
    <col min="2216" max="2216" width="17.85546875" style="108" customWidth="1"/>
    <col min="2217" max="2217" width="14.140625" style="108" customWidth="1"/>
    <col min="2218" max="2218" width="7" style="108" customWidth="1"/>
    <col min="2219" max="2219" width="20.140625" style="108" customWidth="1"/>
    <col min="2220" max="2220" width="6.140625" style="108" customWidth="1"/>
    <col min="2221" max="2221" width="7.5703125" style="108" customWidth="1"/>
    <col min="2222" max="2222" width="7" style="108" customWidth="1"/>
    <col min="2223" max="2223" width="6.7109375" style="108" customWidth="1"/>
    <col min="2224" max="2224" width="5.7109375" style="108" customWidth="1"/>
    <col min="2225" max="2225" width="4.5703125" style="108" customWidth="1"/>
    <col min="2226" max="2226" width="12.85546875" style="108" bestFit="1" customWidth="1"/>
    <col min="2227" max="2468" width="9.140625" style="108"/>
    <col min="2469" max="2469" width="3.5703125" style="108" customWidth="1"/>
    <col min="2470" max="2470" width="23.85546875" style="108" customWidth="1"/>
    <col min="2471" max="2471" width="18" style="108" customWidth="1"/>
    <col min="2472" max="2472" width="17.85546875" style="108" customWidth="1"/>
    <col min="2473" max="2473" width="14.140625" style="108" customWidth="1"/>
    <col min="2474" max="2474" width="7" style="108" customWidth="1"/>
    <col min="2475" max="2475" width="20.140625" style="108" customWidth="1"/>
    <col min="2476" max="2476" width="6.140625" style="108" customWidth="1"/>
    <col min="2477" max="2477" width="7.5703125" style="108" customWidth="1"/>
    <col min="2478" max="2478" width="7" style="108" customWidth="1"/>
    <col min="2479" max="2479" width="6.7109375" style="108" customWidth="1"/>
    <col min="2480" max="2480" width="5.7109375" style="108" customWidth="1"/>
    <col min="2481" max="2481" width="4.5703125" style="108" customWidth="1"/>
    <col min="2482" max="2482" width="12.85546875" style="108" bestFit="1" customWidth="1"/>
    <col min="2483" max="2724" width="9.140625" style="108"/>
    <col min="2725" max="2725" width="3.5703125" style="108" customWidth="1"/>
    <col min="2726" max="2726" width="23.85546875" style="108" customWidth="1"/>
    <col min="2727" max="2727" width="18" style="108" customWidth="1"/>
    <col min="2728" max="2728" width="17.85546875" style="108" customWidth="1"/>
    <col min="2729" max="2729" width="14.140625" style="108" customWidth="1"/>
    <col min="2730" max="2730" width="7" style="108" customWidth="1"/>
    <col min="2731" max="2731" width="20.140625" style="108" customWidth="1"/>
    <col min="2732" max="2732" width="6.140625" style="108" customWidth="1"/>
    <col min="2733" max="2733" width="7.5703125" style="108" customWidth="1"/>
    <col min="2734" max="2734" width="7" style="108" customWidth="1"/>
    <col min="2735" max="2735" width="6.7109375" style="108" customWidth="1"/>
    <col min="2736" max="2736" width="5.7109375" style="108" customWidth="1"/>
    <col min="2737" max="2737" width="4.5703125" style="108" customWidth="1"/>
    <col min="2738" max="2738" width="12.85546875" style="108" bestFit="1" customWidth="1"/>
    <col min="2739" max="2980" width="9.140625" style="108"/>
    <col min="2981" max="2981" width="3.5703125" style="108" customWidth="1"/>
    <col min="2982" max="2982" width="23.85546875" style="108" customWidth="1"/>
    <col min="2983" max="2983" width="18" style="108" customWidth="1"/>
    <col min="2984" max="2984" width="17.85546875" style="108" customWidth="1"/>
    <col min="2985" max="2985" width="14.140625" style="108" customWidth="1"/>
    <col min="2986" max="2986" width="7" style="108" customWidth="1"/>
    <col min="2987" max="2987" width="20.140625" style="108" customWidth="1"/>
    <col min="2988" max="2988" width="6.140625" style="108" customWidth="1"/>
    <col min="2989" max="2989" width="7.5703125" style="108" customWidth="1"/>
    <col min="2990" max="2990" width="7" style="108" customWidth="1"/>
    <col min="2991" max="2991" width="6.7109375" style="108" customWidth="1"/>
    <col min="2992" max="2992" width="5.7109375" style="108" customWidth="1"/>
    <col min="2993" max="2993" width="4.5703125" style="108" customWidth="1"/>
    <col min="2994" max="2994" width="12.85546875" style="108" bestFit="1" customWidth="1"/>
    <col min="2995" max="3236" width="9.140625" style="108"/>
    <col min="3237" max="3237" width="3.5703125" style="108" customWidth="1"/>
    <col min="3238" max="3238" width="23.85546875" style="108" customWidth="1"/>
    <col min="3239" max="3239" width="18" style="108" customWidth="1"/>
    <col min="3240" max="3240" width="17.85546875" style="108" customWidth="1"/>
    <col min="3241" max="3241" width="14.140625" style="108" customWidth="1"/>
    <col min="3242" max="3242" width="7" style="108" customWidth="1"/>
    <col min="3243" max="3243" width="20.140625" style="108" customWidth="1"/>
    <col min="3244" max="3244" width="6.140625" style="108" customWidth="1"/>
    <col min="3245" max="3245" width="7.5703125" style="108" customWidth="1"/>
    <col min="3246" max="3246" width="7" style="108" customWidth="1"/>
    <col min="3247" max="3247" width="6.7109375" style="108" customWidth="1"/>
    <col min="3248" max="3248" width="5.7109375" style="108" customWidth="1"/>
    <col min="3249" max="3249" width="4.5703125" style="108" customWidth="1"/>
    <col min="3250" max="3250" width="12.85546875" style="108" bestFit="1" customWidth="1"/>
    <col min="3251" max="3492" width="9.140625" style="108"/>
    <col min="3493" max="3493" width="3.5703125" style="108" customWidth="1"/>
    <col min="3494" max="3494" width="23.85546875" style="108" customWidth="1"/>
    <col min="3495" max="3495" width="18" style="108" customWidth="1"/>
    <col min="3496" max="3496" width="17.85546875" style="108" customWidth="1"/>
    <col min="3497" max="3497" width="14.140625" style="108" customWidth="1"/>
    <col min="3498" max="3498" width="7" style="108" customWidth="1"/>
    <col min="3499" max="3499" width="20.140625" style="108" customWidth="1"/>
    <col min="3500" max="3500" width="6.140625" style="108" customWidth="1"/>
    <col min="3501" max="3501" width="7.5703125" style="108" customWidth="1"/>
    <col min="3502" max="3502" width="7" style="108" customWidth="1"/>
    <col min="3503" max="3503" width="6.7109375" style="108" customWidth="1"/>
    <col min="3504" max="3504" width="5.7109375" style="108" customWidth="1"/>
    <col min="3505" max="3505" width="4.5703125" style="108" customWidth="1"/>
    <col min="3506" max="3506" width="12.85546875" style="108" bestFit="1" customWidth="1"/>
    <col min="3507" max="3748" width="9.140625" style="108"/>
    <col min="3749" max="3749" width="3.5703125" style="108" customWidth="1"/>
    <col min="3750" max="3750" width="23.85546875" style="108" customWidth="1"/>
    <col min="3751" max="3751" width="18" style="108" customWidth="1"/>
    <col min="3752" max="3752" width="17.85546875" style="108" customWidth="1"/>
    <col min="3753" max="3753" width="14.140625" style="108" customWidth="1"/>
    <col min="3754" max="3754" width="7" style="108" customWidth="1"/>
    <col min="3755" max="3755" width="20.140625" style="108" customWidth="1"/>
    <col min="3756" max="3756" width="6.140625" style="108" customWidth="1"/>
    <col min="3757" max="3757" width="7.5703125" style="108" customWidth="1"/>
    <col min="3758" max="3758" width="7" style="108" customWidth="1"/>
    <col min="3759" max="3759" width="6.7109375" style="108" customWidth="1"/>
    <col min="3760" max="3760" width="5.7109375" style="108" customWidth="1"/>
    <col min="3761" max="3761" width="4.5703125" style="108" customWidth="1"/>
    <col min="3762" max="3762" width="12.85546875" style="108" bestFit="1" customWidth="1"/>
    <col min="3763" max="4004" width="9.140625" style="108"/>
    <col min="4005" max="4005" width="3.5703125" style="108" customWidth="1"/>
    <col min="4006" max="4006" width="23.85546875" style="108" customWidth="1"/>
    <col min="4007" max="4007" width="18" style="108" customWidth="1"/>
    <col min="4008" max="4008" width="17.85546875" style="108" customWidth="1"/>
    <col min="4009" max="4009" width="14.140625" style="108" customWidth="1"/>
    <col min="4010" max="4010" width="7" style="108" customWidth="1"/>
    <col min="4011" max="4011" width="20.140625" style="108" customWidth="1"/>
    <col min="4012" max="4012" width="6.140625" style="108" customWidth="1"/>
    <col min="4013" max="4013" width="7.5703125" style="108" customWidth="1"/>
    <col min="4014" max="4014" width="7" style="108" customWidth="1"/>
    <col min="4015" max="4015" width="6.7109375" style="108" customWidth="1"/>
    <col min="4016" max="4016" width="5.7109375" style="108" customWidth="1"/>
    <col min="4017" max="4017" width="4.5703125" style="108" customWidth="1"/>
    <col min="4018" max="4018" width="12.85546875" style="108" bestFit="1" customWidth="1"/>
    <col min="4019" max="4260" width="9.140625" style="108"/>
    <col min="4261" max="4261" width="3.5703125" style="108" customWidth="1"/>
    <col min="4262" max="4262" width="23.85546875" style="108" customWidth="1"/>
    <col min="4263" max="4263" width="18" style="108" customWidth="1"/>
    <col min="4264" max="4264" width="17.85546875" style="108" customWidth="1"/>
    <col min="4265" max="4265" width="14.140625" style="108" customWidth="1"/>
    <col min="4266" max="4266" width="7" style="108" customWidth="1"/>
    <col min="4267" max="4267" width="20.140625" style="108" customWidth="1"/>
    <col min="4268" max="4268" width="6.140625" style="108" customWidth="1"/>
    <col min="4269" max="4269" width="7.5703125" style="108" customWidth="1"/>
    <col min="4270" max="4270" width="7" style="108" customWidth="1"/>
    <col min="4271" max="4271" width="6.7109375" style="108" customWidth="1"/>
    <col min="4272" max="4272" width="5.7109375" style="108" customWidth="1"/>
    <col min="4273" max="4273" width="4.5703125" style="108" customWidth="1"/>
    <col min="4274" max="4274" width="12.85546875" style="108" bestFit="1" customWidth="1"/>
    <col min="4275" max="4516" width="9.140625" style="108"/>
    <col min="4517" max="4517" width="3.5703125" style="108" customWidth="1"/>
    <col min="4518" max="4518" width="23.85546875" style="108" customWidth="1"/>
    <col min="4519" max="4519" width="18" style="108" customWidth="1"/>
    <col min="4520" max="4520" width="17.85546875" style="108" customWidth="1"/>
    <col min="4521" max="4521" width="14.140625" style="108" customWidth="1"/>
    <col min="4522" max="4522" width="7" style="108" customWidth="1"/>
    <col min="4523" max="4523" width="20.140625" style="108" customWidth="1"/>
    <col min="4524" max="4524" width="6.140625" style="108" customWidth="1"/>
    <col min="4525" max="4525" width="7.5703125" style="108" customWidth="1"/>
    <col min="4526" max="4526" width="7" style="108" customWidth="1"/>
    <col min="4527" max="4527" width="6.7109375" style="108" customWidth="1"/>
    <col min="4528" max="4528" width="5.7109375" style="108" customWidth="1"/>
    <col min="4529" max="4529" width="4.5703125" style="108" customWidth="1"/>
    <col min="4530" max="4530" width="12.85546875" style="108" bestFit="1" customWidth="1"/>
    <col min="4531" max="4772" width="9.140625" style="108"/>
    <col min="4773" max="4773" width="3.5703125" style="108" customWidth="1"/>
    <col min="4774" max="4774" width="23.85546875" style="108" customWidth="1"/>
    <col min="4775" max="4775" width="18" style="108" customWidth="1"/>
    <col min="4776" max="4776" width="17.85546875" style="108" customWidth="1"/>
    <col min="4777" max="4777" width="14.140625" style="108" customWidth="1"/>
    <col min="4778" max="4778" width="7" style="108" customWidth="1"/>
    <col min="4779" max="4779" width="20.140625" style="108" customWidth="1"/>
    <col min="4780" max="4780" width="6.140625" style="108" customWidth="1"/>
    <col min="4781" max="4781" width="7.5703125" style="108" customWidth="1"/>
    <col min="4782" max="4782" width="7" style="108" customWidth="1"/>
    <col min="4783" max="4783" width="6.7109375" style="108" customWidth="1"/>
    <col min="4784" max="4784" width="5.7109375" style="108" customWidth="1"/>
    <col min="4785" max="4785" width="4.5703125" style="108" customWidth="1"/>
    <col min="4786" max="4786" width="12.85546875" style="108" bestFit="1" customWidth="1"/>
    <col min="4787" max="5028" width="9.140625" style="108"/>
    <col min="5029" max="5029" width="3.5703125" style="108" customWidth="1"/>
    <col min="5030" max="5030" width="23.85546875" style="108" customWidth="1"/>
    <col min="5031" max="5031" width="18" style="108" customWidth="1"/>
    <col min="5032" max="5032" width="17.85546875" style="108" customWidth="1"/>
    <col min="5033" max="5033" width="14.140625" style="108" customWidth="1"/>
    <col min="5034" max="5034" width="7" style="108" customWidth="1"/>
    <col min="5035" max="5035" width="20.140625" style="108" customWidth="1"/>
    <col min="5036" max="5036" width="6.140625" style="108" customWidth="1"/>
    <col min="5037" max="5037" width="7.5703125" style="108" customWidth="1"/>
    <col min="5038" max="5038" width="7" style="108" customWidth="1"/>
    <col min="5039" max="5039" width="6.7109375" style="108" customWidth="1"/>
    <col min="5040" max="5040" width="5.7109375" style="108" customWidth="1"/>
    <col min="5041" max="5041" width="4.5703125" style="108" customWidth="1"/>
    <col min="5042" max="5042" width="12.85546875" style="108" bestFit="1" customWidth="1"/>
    <col min="5043" max="5284" width="9.140625" style="108"/>
    <col min="5285" max="5285" width="3.5703125" style="108" customWidth="1"/>
    <col min="5286" max="5286" width="23.85546875" style="108" customWidth="1"/>
    <col min="5287" max="5287" width="18" style="108" customWidth="1"/>
    <col min="5288" max="5288" width="17.85546875" style="108" customWidth="1"/>
    <col min="5289" max="5289" width="14.140625" style="108" customWidth="1"/>
    <col min="5290" max="5290" width="7" style="108" customWidth="1"/>
    <col min="5291" max="5291" width="20.140625" style="108" customWidth="1"/>
    <col min="5292" max="5292" width="6.140625" style="108" customWidth="1"/>
    <col min="5293" max="5293" width="7.5703125" style="108" customWidth="1"/>
    <col min="5294" max="5294" width="7" style="108" customWidth="1"/>
    <col min="5295" max="5295" width="6.7109375" style="108" customWidth="1"/>
    <col min="5296" max="5296" width="5.7109375" style="108" customWidth="1"/>
    <col min="5297" max="5297" width="4.5703125" style="108" customWidth="1"/>
    <col min="5298" max="5298" width="12.85546875" style="108" bestFit="1" customWidth="1"/>
    <col min="5299" max="5540" width="9.140625" style="108"/>
    <col min="5541" max="5541" width="3.5703125" style="108" customWidth="1"/>
    <col min="5542" max="5542" width="23.85546875" style="108" customWidth="1"/>
    <col min="5543" max="5543" width="18" style="108" customWidth="1"/>
    <col min="5544" max="5544" width="17.85546875" style="108" customWidth="1"/>
    <col min="5545" max="5545" width="14.140625" style="108" customWidth="1"/>
    <col min="5546" max="5546" width="7" style="108" customWidth="1"/>
    <col min="5547" max="5547" width="20.140625" style="108" customWidth="1"/>
    <col min="5548" max="5548" width="6.140625" style="108" customWidth="1"/>
    <col min="5549" max="5549" width="7.5703125" style="108" customWidth="1"/>
    <col min="5550" max="5550" width="7" style="108" customWidth="1"/>
    <col min="5551" max="5551" width="6.7109375" style="108" customWidth="1"/>
    <col min="5552" max="5552" width="5.7109375" style="108" customWidth="1"/>
    <col min="5553" max="5553" width="4.5703125" style="108" customWidth="1"/>
    <col min="5554" max="5554" width="12.85546875" style="108" bestFit="1" customWidth="1"/>
    <col min="5555" max="5796" width="9.140625" style="108"/>
    <col min="5797" max="5797" width="3.5703125" style="108" customWidth="1"/>
    <col min="5798" max="5798" width="23.85546875" style="108" customWidth="1"/>
    <col min="5799" max="5799" width="18" style="108" customWidth="1"/>
    <col min="5800" max="5800" width="17.85546875" style="108" customWidth="1"/>
    <col min="5801" max="5801" width="14.140625" style="108" customWidth="1"/>
    <col min="5802" max="5802" width="7" style="108" customWidth="1"/>
    <col min="5803" max="5803" width="20.140625" style="108" customWidth="1"/>
    <col min="5804" max="5804" width="6.140625" style="108" customWidth="1"/>
    <col min="5805" max="5805" width="7.5703125" style="108" customWidth="1"/>
    <col min="5806" max="5806" width="7" style="108" customWidth="1"/>
    <col min="5807" max="5807" width="6.7109375" style="108" customWidth="1"/>
    <col min="5808" max="5808" width="5.7109375" style="108" customWidth="1"/>
    <col min="5809" max="5809" width="4.5703125" style="108" customWidth="1"/>
    <col min="5810" max="5810" width="12.85546875" style="108" bestFit="1" customWidth="1"/>
    <col min="5811" max="6052" width="9.140625" style="108"/>
    <col min="6053" max="6053" width="3.5703125" style="108" customWidth="1"/>
    <col min="6054" max="6054" width="23.85546875" style="108" customWidth="1"/>
    <col min="6055" max="6055" width="18" style="108" customWidth="1"/>
    <col min="6056" max="6056" width="17.85546875" style="108" customWidth="1"/>
    <col min="6057" max="6057" width="14.140625" style="108" customWidth="1"/>
    <col min="6058" max="6058" width="7" style="108" customWidth="1"/>
    <col min="6059" max="6059" width="20.140625" style="108" customWidth="1"/>
    <col min="6060" max="6060" width="6.140625" style="108" customWidth="1"/>
    <col min="6061" max="6061" width="7.5703125" style="108" customWidth="1"/>
    <col min="6062" max="6062" width="7" style="108" customWidth="1"/>
    <col min="6063" max="6063" width="6.7109375" style="108" customWidth="1"/>
    <col min="6064" max="6064" width="5.7109375" style="108" customWidth="1"/>
    <col min="6065" max="6065" width="4.5703125" style="108" customWidth="1"/>
    <col min="6066" max="6066" width="12.85546875" style="108" bestFit="1" customWidth="1"/>
    <col min="6067" max="6308" width="9.140625" style="108"/>
    <col min="6309" max="6309" width="3.5703125" style="108" customWidth="1"/>
    <col min="6310" max="6310" width="23.85546875" style="108" customWidth="1"/>
    <col min="6311" max="6311" width="18" style="108" customWidth="1"/>
    <col min="6312" max="6312" width="17.85546875" style="108" customWidth="1"/>
    <col min="6313" max="6313" width="14.140625" style="108" customWidth="1"/>
    <col min="6314" max="6314" width="7" style="108" customWidth="1"/>
    <col min="6315" max="6315" width="20.140625" style="108" customWidth="1"/>
    <col min="6316" max="6316" width="6.140625" style="108" customWidth="1"/>
    <col min="6317" max="6317" width="7.5703125" style="108" customWidth="1"/>
    <col min="6318" max="6318" width="7" style="108" customWidth="1"/>
    <col min="6319" max="6319" width="6.7109375" style="108" customWidth="1"/>
    <col min="6320" max="6320" width="5.7109375" style="108" customWidth="1"/>
    <col min="6321" max="6321" width="4.5703125" style="108" customWidth="1"/>
    <col min="6322" max="6322" width="12.85546875" style="108" bestFit="1" customWidth="1"/>
    <col min="6323" max="6564" width="9.140625" style="108"/>
    <col min="6565" max="6565" width="3.5703125" style="108" customWidth="1"/>
    <col min="6566" max="6566" width="23.85546875" style="108" customWidth="1"/>
    <col min="6567" max="6567" width="18" style="108" customWidth="1"/>
    <col min="6568" max="6568" width="17.85546875" style="108" customWidth="1"/>
    <col min="6569" max="6569" width="14.140625" style="108" customWidth="1"/>
    <col min="6570" max="6570" width="7" style="108" customWidth="1"/>
    <col min="6571" max="6571" width="20.140625" style="108" customWidth="1"/>
    <col min="6572" max="6572" width="6.140625" style="108" customWidth="1"/>
    <col min="6573" max="6573" width="7.5703125" style="108" customWidth="1"/>
    <col min="6574" max="6574" width="7" style="108" customWidth="1"/>
    <col min="6575" max="6575" width="6.7109375" style="108" customWidth="1"/>
    <col min="6576" max="6576" width="5.7109375" style="108" customWidth="1"/>
    <col min="6577" max="6577" width="4.5703125" style="108" customWidth="1"/>
    <col min="6578" max="6578" width="12.85546875" style="108" bestFit="1" customWidth="1"/>
    <col min="6579" max="6820" width="9.140625" style="108"/>
    <col min="6821" max="6821" width="3.5703125" style="108" customWidth="1"/>
    <col min="6822" max="6822" width="23.85546875" style="108" customWidth="1"/>
    <col min="6823" max="6823" width="18" style="108" customWidth="1"/>
    <col min="6824" max="6824" width="17.85546875" style="108" customWidth="1"/>
    <col min="6825" max="6825" width="14.140625" style="108" customWidth="1"/>
    <col min="6826" max="6826" width="7" style="108" customWidth="1"/>
    <col min="6827" max="6827" width="20.140625" style="108" customWidth="1"/>
    <col min="6828" max="6828" width="6.140625" style="108" customWidth="1"/>
    <col min="6829" max="6829" width="7.5703125" style="108" customWidth="1"/>
    <col min="6830" max="6830" width="7" style="108" customWidth="1"/>
    <col min="6831" max="6831" width="6.7109375" style="108" customWidth="1"/>
    <col min="6832" max="6832" width="5.7109375" style="108" customWidth="1"/>
    <col min="6833" max="6833" width="4.5703125" style="108" customWidth="1"/>
    <col min="6834" max="6834" width="12.85546875" style="108" bestFit="1" customWidth="1"/>
    <col min="6835" max="7076" width="9.140625" style="108"/>
    <col min="7077" max="7077" width="3.5703125" style="108" customWidth="1"/>
    <col min="7078" max="7078" width="23.85546875" style="108" customWidth="1"/>
    <col min="7079" max="7079" width="18" style="108" customWidth="1"/>
    <col min="7080" max="7080" width="17.85546875" style="108" customWidth="1"/>
    <col min="7081" max="7081" width="14.140625" style="108" customWidth="1"/>
    <col min="7082" max="7082" width="7" style="108" customWidth="1"/>
    <col min="7083" max="7083" width="20.140625" style="108" customWidth="1"/>
    <col min="7084" max="7084" width="6.140625" style="108" customWidth="1"/>
    <col min="7085" max="7085" width="7.5703125" style="108" customWidth="1"/>
    <col min="7086" max="7086" width="7" style="108" customWidth="1"/>
    <col min="7087" max="7087" width="6.7109375" style="108" customWidth="1"/>
    <col min="7088" max="7088" width="5.7109375" style="108" customWidth="1"/>
    <col min="7089" max="7089" width="4.5703125" style="108" customWidth="1"/>
    <col min="7090" max="7090" width="12.85546875" style="108" bestFit="1" customWidth="1"/>
    <col min="7091" max="7332" width="9.140625" style="108"/>
    <col min="7333" max="7333" width="3.5703125" style="108" customWidth="1"/>
    <col min="7334" max="7334" width="23.85546875" style="108" customWidth="1"/>
    <col min="7335" max="7335" width="18" style="108" customWidth="1"/>
    <col min="7336" max="7336" width="17.85546875" style="108" customWidth="1"/>
    <col min="7337" max="7337" width="14.140625" style="108" customWidth="1"/>
    <col min="7338" max="7338" width="7" style="108" customWidth="1"/>
    <col min="7339" max="7339" width="20.140625" style="108" customWidth="1"/>
    <col min="7340" max="7340" width="6.140625" style="108" customWidth="1"/>
    <col min="7341" max="7341" width="7.5703125" style="108" customWidth="1"/>
    <col min="7342" max="7342" width="7" style="108" customWidth="1"/>
    <col min="7343" max="7343" width="6.7109375" style="108" customWidth="1"/>
    <col min="7344" max="7344" width="5.7109375" style="108" customWidth="1"/>
    <col min="7345" max="7345" width="4.5703125" style="108" customWidth="1"/>
    <col min="7346" max="7346" width="12.85546875" style="108" bestFit="1" customWidth="1"/>
    <col min="7347" max="7588" width="9.140625" style="108"/>
    <col min="7589" max="7589" width="3.5703125" style="108" customWidth="1"/>
    <col min="7590" max="7590" width="23.85546875" style="108" customWidth="1"/>
    <col min="7591" max="7591" width="18" style="108" customWidth="1"/>
    <col min="7592" max="7592" width="17.85546875" style="108" customWidth="1"/>
    <col min="7593" max="7593" width="14.140625" style="108" customWidth="1"/>
    <col min="7594" max="7594" width="7" style="108" customWidth="1"/>
    <col min="7595" max="7595" width="20.140625" style="108" customWidth="1"/>
    <col min="7596" max="7596" width="6.140625" style="108" customWidth="1"/>
    <col min="7597" max="7597" width="7.5703125" style="108" customWidth="1"/>
    <col min="7598" max="7598" width="7" style="108" customWidth="1"/>
    <col min="7599" max="7599" width="6.7109375" style="108" customWidth="1"/>
    <col min="7600" max="7600" width="5.7109375" style="108" customWidth="1"/>
    <col min="7601" max="7601" width="4.5703125" style="108" customWidth="1"/>
    <col min="7602" max="7602" width="12.85546875" style="108" bestFit="1" customWidth="1"/>
    <col min="7603" max="7844" width="9.140625" style="108"/>
    <col min="7845" max="7845" width="3.5703125" style="108" customWidth="1"/>
    <col min="7846" max="7846" width="23.85546875" style="108" customWidth="1"/>
    <col min="7847" max="7847" width="18" style="108" customWidth="1"/>
    <col min="7848" max="7848" width="17.85546875" style="108" customWidth="1"/>
    <col min="7849" max="7849" width="14.140625" style="108" customWidth="1"/>
    <col min="7850" max="7850" width="7" style="108" customWidth="1"/>
    <col min="7851" max="7851" width="20.140625" style="108" customWidth="1"/>
    <col min="7852" max="7852" width="6.140625" style="108" customWidth="1"/>
    <col min="7853" max="7853" width="7.5703125" style="108" customWidth="1"/>
    <col min="7854" max="7854" width="7" style="108" customWidth="1"/>
    <col min="7855" max="7855" width="6.7109375" style="108" customWidth="1"/>
    <col min="7856" max="7856" width="5.7109375" style="108" customWidth="1"/>
    <col min="7857" max="7857" width="4.5703125" style="108" customWidth="1"/>
    <col min="7858" max="7858" width="12.85546875" style="108" bestFit="1" customWidth="1"/>
    <col min="7859" max="8100" width="9.140625" style="108"/>
    <col min="8101" max="8101" width="3.5703125" style="108" customWidth="1"/>
    <col min="8102" max="8102" width="23.85546875" style="108" customWidth="1"/>
    <col min="8103" max="8103" width="18" style="108" customWidth="1"/>
    <col min="8104" max="8104" width="17.85546875" style="108" customWidth="1"/>
    <col min="8105" max="8105" width="14.140625" style="108" customWidth="1"/>
    <col min="8106" max="8106" width="7" style="108" customWidth="1"/>
    <col min="8107" max="8107" width="20.140625" style="108" customWidth="1"/>
    <col min="8108" max="8108" width="6.140625" style="108" customWidth="1"/>
    <col min="8109" max="8109" width="7.5703125" style="108" customWidth="1"/>
    <col min="8110" max="8110" width="7" style="108" customWidth="1"/>
    <col min="8111" max="8111" width="6.7109375" style="108" customWidth="1"/>
    <col min="8112" max="8112" width="5.7109375" style="108" customWidth="1"/>
    <col min="8113" max="8113" width="4.5703125" style="108" customWidth="1"/>
    <col min="8114" max="8114" width="12.85546875" style="108" bestFit="1" customWidth="1"/>
    <col min="8115" max="8356" width="9.140625" style="108"/>
    <col min="8357" max="8357" width="3.5703125" style="108" customWidth="1"/>
    <col min="8358" max="8358" width="23.85546875" style="108" customWidth="1"/>
    <col min="8359" max="8359" width="18" style="108" customWidth="1"/>
    <col min="8360" max="8360" width="17.85546875" style="108" customWidth="1"/>
    <col min="8361" max="8361" width="14.140625" style="108" customWidth="1"/>
    <col min="8362" max="8362" width="7" style="108" customWidth="1"/>
    <col min="8363" max="8363" width="20.140625" style="108" customWidth="1"/>
    <col min="8364" max="8364" width="6.140625" style="108" customWidth="1"/>
    <col min="8365" max="8365" width="7.5703125" style="108" customWidth="1"/>
    <col min="8366" max="8366" width="7" style="108" customWidth="1"/>
    <col min="8367" max="8367" width="6.7109375" style="108" customWidth="1"/>
    <col min="8368" max="8368" width="5.7109375" style="108" customWidth="1"/>
    <col min="8369" max="8369" width="4.5703125" style="108" customWidth="1"/>
    <col min="8370" max="8370" width="12.85546875" style="108" bestFit="1" customWidth="1"/>
    <col min="8371" max="8612" width="9.140625" style="108"/>
    <col min="8613" max="8613" width="3.5703125" style="108" customWidth="1"/>
    <col min="8614" max="8614" width="23.85546875" style="108" customWidth="1"/>
    <col min="8615" max="8615" width="18" style="108" customWidth="1"/>
    <col min="8616" max="8616" width="17.85546875" style="108" customWidth="1"/>
    <col min="8617" max="8617" width="14.140625" style="108" customWidth="1"/>
    <col min="8618" max="8618" width="7" style="108" customWidth="1"/>
    <col min="8619" max="8619" width="20.140625" style="108" customWidth="1"/>
    <col min="8620" max="8620" width="6.140625" style="108" customWidth="1"/>
    <col min="8621" max="8621" width="7.5703125" style="108" customWidth="1"/>
    <col min="8622" max="8622" width="7" style="108" customWidth="1"/>
    <col min="8623" max="8623" width="6.7109375" style="108" customWidth="1"/>
    <col min="8624" max="8624" width="5.7109375" style="108" customWidth="1"/>
    <col min="8625" max="8625" width="4.5703125" style="108" customWidth="1"/>
    <col min="8626" max="8626" width="12.85546875" style="108" bestFit="1" customWidth="1"/>
    <col min="8627" max="8868" width="9.140625" style="108"/>
    <col min="8869" max="8869" width="3.5703125" style="108" customWidth="1"/>
    <col min="8870" max="8870" width="23.85546875" style="108" customWidth="1"/>
    <col min="8871" max="8871" width="18" style="108" customWidth="1"/>
    <col min="8872" max="8872" width="17.85546875" style="108" customWidth="1"/>
    <col min="8873" max="8873" width="14.140625" style="108" customWidth="1"/>
    <col min="8874" max="8874" width="7" style="108" customWidth="1"/>
    <col min="8875" max="8875" width="20.140625" style="108" customWidth="1"/>
    <col min="8876" max="8876" width="6.140625" style="108" customWidth="1"/>
    <col min="8877" max="8877" width="7.5703125" style="108" customWidth="1"/>
    <col min="8878" max="8878" width="7" style="108" customWidth="1"/>
    <col min="8879" max="8879" width="6.7109375" style="108" customWidth="1"/>
    <col min="8880" max="8880" width="5.7109375" style="108" customWidth="1"/>
    <col min="8881" max="8881" width="4.5703125" style="108" customWidth="1"/>
    <col min="8882" max="8882" width="12.85546875" style="108" bestFit="1" customWidth="1"/>
    <col min="8883" max="9124" width="9.140625" style="108"/>
    <col min="9125" max="9125" width="3.5703125" style="108" customWidth="1"/>
    <col min="9126" max="9126" width="23.85546875" style="108" customWidth="1"/>
    <col min="9127" max="9127" width="18" style="108" customWidth="1"/>
    <col min="9128" max="9128" width="17.85546875" style="108" customWidth="1"/>
    <col min="9129" max="9129" width="14.140625" style="108" customWidth="1"/>
    <col min="9130" max="9130" width="7" style="108" customWidth="1"/>
    <col min="9131" max="9131" width="20.140625" style="108" customWidth="1"/>
    <col min="9132" max="9132" width="6.140625" style="108" customWidth="1"/>
    <col min="9133" max="9133" width="7.5703125" style="108" customWidth="1"/>
    <col min="9134" max="9134" width="7" style="108" customWidth="1"/>
    <col min="9135" max="9135" width="6.7109375" style="108" customWidth="1"/>
    <col min="9136" max="9136" width="5.7109375" style="108" customWidth="1"/>
    <col min="9137" max="9137" width="4.5703125" style="108" customWidth="1"/>
    <col min="9138" max="9138" width="12.85546875" style="108" bestFit="1" customWidth="1"/>
    <col min="9139" max="9380" width="9.140625" style="108"/>
    <col min="9381" max="9381" width="3.5703125" style="108" customWidth="1"/>
    <col min="9382" max="9382" width="23.85546875" style="108" customWidth="1"/>
    <col min="9383" max="9383" width="18" style="108" customWidth="1"/>
    <col min="9384" max="9384" width="17.85546875" style="108" customWidth="1"/>
    <col min="9385" max="9385" width="14.140625" style="108" customWidth="1"/>
    <col min="9386" max="9386" width="7" style="108" customWidth="1"/>
    <col min="9387" max="9387" width="20.140625" style="108" customWidth="1"/>
    <col min="9388" max="9388" width="6.140625" style="108" customWidth="1"/>
    <col min="9389" max="9389" width="7.5703125" style="108" customWidth="1"/>
    <col min="9390" max="9390" width="7" style="108" customWidth="1"/>
    <col min="9391" max="9391" width="6.7109375" style="108" customWidth="1"/>
    <col min="9392" max="9392" width="5.7109375" style="108" customWidth="1"/>
    <col min="9393" max="9393" width="4.5703125" style="108" customWidth="1"/>
    <col min="9394" max="9394" width="12.85546875" style="108" bestFit="1" customWidth="1"/>
    <col min="9395" max="9636" width="9.140625" style="108"/>
    <col min="9637" max="9637" width="3.5703125" style="108" customWidth="1"/>
    <col min="9638" max="9638" width="23.85546875" style="108" customWidth="1"/>
    <col min="9639" max="9639" width="18" style="108" customWidth="1"/>
    <col min="9640" max="9640" width="17.85546875" style="108" customWidth="1"/>
    <col min="9641" max="9641" width="14.140625" style="108" customWidth="1"/>
    <col min="9642" max="9642" width="7" style="108" customWidth="1"/>
    <col min="9643" max="9643" width="20.140625" style="108" customWidth="1"/>
    <col min="9644" max="9644" width="6.140625" style="108" customWidth="1"/>
    <col min="9645" max="9645" width="7.5703125" style="108" customWidth="1"/>
    <col min="9646" max="9646" width="7" style="108" customWidth="1"/>
    <col min="9647" max="9647" width="6.7109375" style="108" customWidth="1"/>
    <col min="9648" max="9648" width="5.7109375" style="108" customWidth="1"/>
    <col min="9649" max="9649" width="4.5703125" style="108" customWidth="1"/>
    <col min="9650" max="9650" width="12.85546875" style="108" bestFit="1" customWidth="1"/>
    <col min="9651" max="9892" width="9.140625" style="108"/>
    <col min="9893" max="9893" width="3.5703125" style="108" customWidth="1"/>
    <col min="9894" max="9894" width="23.85546875" style="108" customWidth="1"/>
    <col min="9895" max="9895" width="18" style="108" customWidth="1"/>
    <col min="9896" max="9896" width="17.85546875" style="108" customWidth="1"/>
    <col min="9897" max="9897" width="14.140625" style="108" customWidth="1"/>
    <col min="9898" max="9898" width="7" style="108" customWidth="1"/>
    <col min="9899" max="9899" width="20.140625" style="108" customWidth="1"/>
    <col min="9900" max="9900" width="6.140625" style="108" customWidth="1"/>
    <col min="9901" max="9901" width="7.5703125" style="108" customWidth="1"/>
    <col min="9902" max="9902" width="7" style="108" customWidth="1"/>
    <col min="9903" max="9903" width="6.7109375" style="108" customWidth="1"/>
    <col min="9904" max="9904" width="5.7109375" style="108" customWidth="1"/>
    <col min="9905" max="9905" width="4.5703125" style="108" customWidth="1"/>
    <col min="9906" max="9906" width="12.85546875" style="108" bestFit="1" customWidth="1"/>
    <col min="9907" max="10148" width="9.140625" style="108"/>
    <col min="10149" max="10149" width="3.5703125" style="108" customWidth="1"/>
    <col min="10150" max="10150" width="23.85546875" style="108" customWidth="1"/>
    <col min="10151" max="10151" width="18" style="108" customWidth="1"/>
    <col min="10152" max="10152" width="17.85546875" style="108" customWidth="1"/>
    <col min="10153" max="10153" width="14.140625" style="108" customWidth="1"/>
    <col min="10154" max="10154" width="7" style="108" customWidth="1"/>
    <col min="10155" max="10155" width="20.140625" style="108" customWidth="1"/>
    <col min="10156" max="10156" width="6.140625" style="108" customWidth="1"/>
    <col min="10157" max="10157" width="7.5703125" style="108" customWidth="1"/>
    <col min="10158" max="10158" width="7" style="108" customWidth="1"/>
    <col min="10159" max="10159" width="6.7109375" style="108" customWidth="1"/>
    <col min="10160" max="10160" width="5.7109375" style="108" customWidth="1"/>
    <col min="10161" max="10161" width="4.5703125" style="108" customWidth="1"/>
    <col min="10162" max="10162" width="12.85546875" style="108" bestFit="1" customWidth="1"/>
    <col min="10163" max="10404" width="9.140625" style="108"/>
    <col min="10405" max="10405" width="3.5703125" style="108" customWidth="1"/>
    <col min="10406" max="10406" width="23.85546875" style="108" customWidth="1"/>
    <col min="10407" max="10407" width="18" style="108" customWidth="1"/>
    <col min="10408" max="10408" width="17.85546875" style="108" customWidth="1"/>
    <col min="10409" max="10409" width="14.140625" style="108" customWidth="1"/>
    <col min="10410" max="10410" width="7" style="108" customWidth="1"/>
    <col min="10411" max="10411" width="20.140625" style="108" customWidth="1"/>
    <col min="10412" max="10412" width="6.140625" style="108" customWidth="1"/>
    <col min="10413" max="10413" width="7.5703125" style="108" customWidth="1"/>
    <col min="10414" max="10414" width="7" style="108" customWidth="1"/>
    <col min="10415" max="10415" width="6.7109375" style="108" customWidth="1"/>
    <col min="10416" max="10416" width="5.7109375" style="108" customWidth="1"/>
    <col min="10417" max="10417" width="4.5703125" style="108" customWidth="1"/>
    <col min="10418" max="10418" width="12.85546875" style="108" bestFit="1" customWidth="1"/>
    <col min="10419" max="10660" width="9.140625" style="108"/>
    <col min="10661" max="10661" width="3.5703125" style="108" customWidth="1"/>
    <col min="10662" max="10662" width="23.85546875" style="108" customWidth="1"/>
    <col min="10663" max="10663" width="18" style="108" customWidth="1"/>
    <col min="10664" max="10664" width="17.85546875" style="108" customWidth="1"/>
    <col min="10665" max="10665" width="14.140625" style="108" customWidth="1"/>
    <col min="10666" max="10666" width="7" style="108" customWidth="1"/>
    <col min="10667" max="10667" width="20.140625" style="108" customWidth="1"/>
    <col min="10668" max="10668" width="6.140625" style="108" customWidth="1"/>
    <col min="10669" max="10669" width="7.5703125" style="108" customWidth="1"/>
    <col min="10670" max="10670" width="7" style="108" customWidth="1"/>
    <col min="10671" max="10671" width="6.7109375" style="108" customWidth="1"/>
    <col min="10672" max="10672" width="5.7109375" style="108" customWidth="1"/>
    <col min="10673" max="10673" width="4.5703125" style="108" customWidth="1"/>
    <col min="10674" max="10674" width="12.85546875" style="108" bestFit="1" customWidth="1"/>
    <col min="10675" max="10916" width="9.140625" style="108"/>
    <col min="10917" max="10917" width="3.5703125" style="108" customWidth="1"/>
    <col min="10918" max="10918" width="23.85546875" style="108" customWidth="1"/>
    <col min="10919" max="10919" width="18" style="108" customWidth="1"/>
    <col min="10920" max="10920" width="17.85546875" style="108" customWidth="1"/>
    <col min="10921" max="10921" width="14.140625" style="108" customWidth="1"/>
    <col min="10922" max="10922" width="7" style="108" customWidth="1"/>
    <col min="10923" max="10923" width="20.140625" style="108" customWidth="1"/>
    <col min="10924" max="10924" width="6.140625" style="108" customWidth="1"/>
    <col min="10925" max="10925" width="7.5703125" style="108" customWidth="1"/>
    <col min="10926" max="10926" width="7" style="108" customWidth="1"/>
    <col min="10927" max="10927" width="6.7109375" style="108" customWidth="1"/>
    <col min="10928" max="10928" width="5.7109375" style="108" customWidth="1"/>
    <col min="10929" max="10929" width="4.5703125" style="108" customWidth="1"/>
    <col min="10930" max="10930" width="12.85546875" style="108" bestFit="1" customWidth="1"/>
    <col min="10931" max="11172" width="9.140625" style="108"/>
    <col min="11173" max="11173" width="3.5703125" style="108" customWidth="1"/>
    <col min="11174" max="11174" width="23.85546875" style="108" customWidth="1"/>
    <col min="11175" max="11175" width="18" style="108" customWidth="1"/>
    <col min="11176" max="11176" width="17.85546875" style="108" customWidth="1"/>
    <col min="11177" max="11177" width="14.140625" style="108" customWidth="1"/>
    <col min="11178" max="11178" width="7" style="108" customWidth="1"/>
    <col min="11179" max="11179" width="20.140625" style="108" customWidth="1"/>
    <col min="11180" max="11180" width="6.140625" style="108" customWidth="1"/>
    <col min="11181" max="11181" width="7.5703125" style="108" customWidth="1"/>
    <col min="11182" max="11182" width="7" style="108" customWidth="1"/>
    <col min="11183" max="11183" width="6.7109375" style="108" customWidth="1"/>
    <col min="11184" max="11184" width="5.7109375" style="108" customWidth="1"/>
    <col min="11185" max="11185" width="4.5703125" style="108" customWidth="1"/>
    <col min="11186" max="11186" width="12.85546875" style="108" bestFit="1" customWidth="1"/>
    <col min="11187" max="11428" width="9.140625" style="108"/>
    <col min="11429" max="11429" width="3.5703125" style="108" customWidth="1"/>
    <col min="11430" max="11430" width="23.85546875" style="108" customWidth="1"/>
    <col min="11431" max="11431" width="18" style="108" customWidth="1"/>
    <col min="11432" max="11432" width="17.85546875" style="108" customWidth="1"/>
    <col min="11433" max="11433" width="14.140625" style="108" customWidth="1"/>
    <col min="11434" max="11434" width="7" style="108" customWidth="1"/>
    <col min="11435" max="11435" width="20.140625" style="108" customWidth="1"/>
    <col min="11436" max="11436" width="6.140625" style="108" customWidth="1"/>
    <col min="11437" max="11437" width="7.5703125" style="108" customWidth="1"/>
    <col min="11438" max="11438" width="7" style="108" customWidth="1"/>
    <col min="11439" max="11439" width="6.7109375" style="108" customWidth="1"/>
    <col min="11440" max="11440" width="5.7109375" style="108" customWidth="1"/>
    <col min="11441" max="11441" width="4.5703125" style="108" customWidth="1"/>
    <col min="11442" max="11442" width="12.85546875" style="108" bestFit="1" customWidth="1"/>
    <col min="11443" max="11684" width="9.140625" style="108"/>
    <col min="11685" max="11685" width="3.5703125" style="108" customWidth="1"/>
    <col min="11686" max="11686" width="23.85546875" style="108" customWidth="1"/>
    <col min="11687" max="11687" width="18" style="108" customWidth="1"/>
    <col min="11688" max="11688" width="17.85546875" style="108" customWidth="1"/>
    <col min="11689" max="11689" width="14.140625" style="108" customWidth="1"/>
    <col min="11690" max="11690" width="7" style="108" customWidth="1"/>
    <col min="11691" max="11691" width="20.140625" style="108" customWidth="1"/>
    <col min="11692" max="11692" width="6.140625" style="108" customWidth="1"/>
    <col min="11693" max="11693" width="7.5703125" style="108" customWidth="1"/>
    <col min="11694" max="11694" width="7" style="108" customWidth="1"/>
    <col min="11695" max="11695" width="6.7109375" style="108" customWidth="1"/>
    <col min="11696" max="11696" width="5.7109375" style="108" customWidth="1"/>
    <col min="11697" max="11697" width="4.5703125" style="108" customWidth="1"/>
    <col min="11698" max="11698" width="12.85546875" style="108" bestFit="1" customWidth="1"/>
    <col min="11699" max="11940" width="9.140625" style="108"/>
    <col min="11941" max="11941" width="3.5703125" style="108" customWidth="1"/>
    <col min="11942" max="11942" width="23.85546875" style="108" customWidth="1"/>
    <col min="11943" max="11943" width="18" style="108" customWidth="1"/>
    <col min="11944" max="11944" width="17.85546875" style="108" customWidth="1"/>
    <col min="11945" max="11945" width="14.140625" style="108" customWidth="1"/>
    <col min="11946" max="11946" width="7" style="108" customWidth="1"/>
    <col min="11947" max="11947" width="20.140625" style="108" customWidth="1"/>
    <col min="11948" max="11948" width="6.140625" style="108" customWidth="1"/>
    <col min="11949" max="11949" width="7.5703125" style="108" customWidth="1"/>
    <col min="11950" max="11950" width="7" style="108" customWidth="1"/>
    <col min="11951" max="11951" width="6.7109375" style="108" customWidth="1"/>
    <col min="11952" max="11952" width="5.7109375" style="108" customWidth="1"/>
    <col min="11953" max="11953" width="4.5703125" style="108" customWidth="1"/>
    <col min="11954" max="11954" width="12.85546875" style="108" bestFit="1" customWidth="1"/>
    <col min="11955" max="12196" width="9.140625" style="108"/>
    <col min="12197" max="12197" width="3.5703125" style="108" customWidth="1"/>
    <col min="12198" max="12198" width="23.85546875" style="108" customWidth="1"/>
    <col min="12199" max="12199" width="18" style="108" customWidth="1"/>
    <col min="12200" max="12200" width="17.85546875" style="108" customWidth="1"/>
    <col min="12201" max="12201" width="14.140625" style="108" customWidth="1"/>
    <col min="12202" max="12202" width="7" style="108" customWidth="1"/>
    <col min="12203" max="12203" width="20.140625" style="108" customWidth="1"/>
    <col min="12204" max="12204" width="6.140625" style="108" customWidth="1"/>
    <col min="12205" max="12205" width="7.5703125" style="108" customWidth="1"/>
    <col min="12206" max="12206" width="7" style="108" customWidth="1"/>
    <col min="12207" max="12207" width="6.7109375" style="108" customWidth="1"/>
    <col min="12208" max="12208" width="5.7109375" style="108" customWidth="1"/>
    <col min="12209" max="12209" width="4.5703125" style="108" customWidth="1"/>
    <col min="12210" max="12210" width="12.85546875" style="108" bestFit="1" customWidth="1"/>
    <col min="12211" max="12452" width="9.140625" style="108"/>
    <col min="12453" max="12453" width="3.5703125" style="108" customWidth="1"/>
    <col min="12454" max="12454" width="23.85546875" style="108" customWidth="1"/>
    <col min="12455" max="12455" width="18" style="108" customWidth="1"/>
    <col min="12456" max="12456" width="17.85546875" style="108" customWidth="1"/>
    <col min="12457" max="12457" width="14.140625" style="108" customWidth="1"/>
    <col min="12458" max="12458" width="7" style="108" customWidth="1"/>
    <col min="12459" max="12459" width="20.140625" style="108" customWidth="1"/>
    <col min="12460" max="12460" width="6.140625" style="108" customWidth="1"/>
    <col min="12461" max="12461" width="7.5703125" style="108" customWidth="1"/>
    <col min="12462" max="12462" width="7" style="108" customWidth="1"/>
    <col min="12463" max="12463" width="6.7109375" style="108" customWidth="1"/>
    <col min="12464" max="12464" width="5.7109375" style="108" customWidth="1"/>
    <col min="12465" max="12465" width="4.5703125" style="108" customWidth="1"/>
    <col min="12466" max="12466" width="12.85546875" style="108" bestFit="1" customWidth="1"/>
    <col min="12467" max="12708" width="9.140625" style="108"/>
    <col min="12709" max="12709" width="3.5703125" style="108" customWidth="1"/>
    <col min="12710" max="12710" width="23.85546875" style="108" customWidth="1"/>
    <col min="12711" max="12711" width="18" style="108" customWidth="1"/>
    <col min="12712" max="12712" width="17.85546875" style="108" customWidth="1"/>
    <col min="12713" max="12713" width="14.140625" style="108" customWidth="1"/>
    <col min="12714" max="12714" width="7" style="108" customWidth="1"/>
    <col min="12715" max="12715" width="20.140625" style="108" customWidth="1"/>
    <col min="12716" max="12716" width="6.140625" style="108" customWidth="1"/>
    <col min="12717" max="12717" width="7.5703125" style="108" customWidth="1"/>
    <col min="12718" max="12718" width="7" style="108" customWidth="1"/>
    <col min="12719" max="12719" width="6.7109375" style="108" customWidth="1"/>
    <col min="12720" max="12720" width="5.7109375" style="108" customWidth="1"/>
    <col min="12721" max="12721" width="4.5703125" style="108" customWidth="1"/>
    <col min="12722" max="12722" width="12.85546875" style="108" bestFit="1" customWidth="1"/>
    <col min="12723" max="12964" width="9.140625" style="108"/>
    <col min="12965" max="12965" width="3.5703125" style="108" customWidth="1"/>
    <col min="12966" max="12966" width="23.85546875" style="108" customWidth="1"/>
    <col min="12967" max="12967" width="18" style="108" customWidth="1"/>
    <col min="12968" max="12968" width="17.85546875" style="108" customWidth="1"/>
    <col min="12969" max="12969" width="14.140625" style="108" customWidth="1"/>
    <col min="12970" max="12970" width="7" style="108" customWidth="1"/>
    <col min="12971" max="12971" width="20.140625" style="108" customWidth="1"/>
    <col min="12972" max="12972" width="6.140625" style="108" customWidth="1"/>
    <col min="12973" max="12973" width="7.5703125" style="108" customWidth="1"/>
    <col min="12974" max="12974" width="7" style="108" customWidth="1"/>
    <col min="12975" max="12975" width="6.7109375" style="108" customWidth="1"/>
    <col min="12976" max="12976" width="5.7109375" style="108" customWidth="1"/>
    <col min="12977" max="12977" width="4.5703125" style="108" customWidth="1"/>
    <col min="12978" max="12978" width="12.85546875" style="108" bestFit="1" customWidth="1"/>
    <col min="12979" max="13220" width="9.140625" style="108"/>
    <col min="13221" max="13221" width="3.5703125" style="108" customWidth="1"/>
    <col min="13222" max="13222" width="23.85546875" style="108" customWidth="1"/>
    <col min="13223" max="13223" width="18" style="108" customWidth="1"/>
    <col min="13224" max="13224" width="17.85546875" style="108" customWidth="1"/>
    <col min="13225" max="13225" width="14.140625" style="108" customWidth="1"/>
    <col min="13226" max="13226" width="7" style="108" customWidth="1"/>
    <col min="13227" max="13227" width="20.140625" style="108" customWidth="1"/>
    <col min="13228" max="13228" width="6.140625" style="108" customWidth="1"/>
    <col min="13229" max="13229" width="7.5703125" style="108" customWidth="1"/>
    <col min="13230" max="13230" width="7" style="108" customWidth="1"/>
    <col min="13231" max="13231" width="6.7109375" style="108" customWidth="1"/>
    <col min="13232" max="13232" width="5.7109375" style="108" customWidth="1"/>
    <col min="13233" max="13233" width="4.5703125" style="108" customWidth="1"/>
    <col min="13234" max="13234" width="12.85546875" style="108" bestFit="1" customWidth="1"/>
    <col min="13235" max="13476" width="9.140625" style="108"/>
    <col min="13477" max="13477" width="3.5703125" style="108" customWidth="1"/>
    <col min="13478" max="13478" width="23.85546875" style="108" customWidth="1"/>
    <col min="13479" max="13479" width="18" style="108" customWidth="1"/>
    <col min="13480" max="13480" width="17.85546875" style="108" customWidth="1"/>
    <col min="13481" max="13481" width="14.140625" style="108" customWidth="1"/>
    <col min="13482" max="13482" width="7" style="108" customWidth="1"/>
    <col min="13483" max="13483" width="20.140625" style="108" customWidth="1"/>
    <col min="13484" max="13484" width="6.140625" style="108" customWidth="1"/>
    <col min="13485" max="13485" width="7.5703125" style="108" customWidth="1"/>
    <col min="13486" max="13486" width="7" style="108" customWidth="1"/>
    <col min="13487" max="13487" width="6.7109375" style="108" customWidth="1"/>
    <col min="13488" max="13488" width="5.7109375" style="108" customWidth="1"/>
    <col min="13489" max="13489" width="4.5703125" style="108" customWidth="1"/>
    <col min="13490" max="13490" width="12.85546875" style="108" bestFit="1" customWidth="1"/>
    <col min="13491" max="13732" width="9.140625" style="108"/>
    <col min="13733" max="13733" width="3.5703125" style="108" customWidth="1"/>
    <col min="13734" max="13734" width="23.85546875" style="108" customWidth="1"/>
    <col min="13735" max="13735" width="18" style="108" customWidth="1"/>
    <col min="13736" max="13736" width="17.85546875" style="108" customWidth="1"/>
    <col min="13737" max="13737" width="14.140625" style="108" customWidth="1"/>
    <col min="13738" max="13738" width="7" style="108" customWidth="1"/>
    <col min="13739" max="13739" width="20.140625" style="108" customWidth="1"/>
    <col min="13740" max="13740" width="6.140625" style="108" customWidth="1"/>
    <col min="13741" max="13741" width="7.5703125" style="108" customWidth="1"/>
    <col min="13742" max="13742" width="7" style="108" customWidth="1"/>
    <col min="13743" max="13743" width="6.7109375" style="108" customWidth="1"/>
    <col min="13744" max="13744" width="5.7109375" style="108" customWidth="1"/>
    <col min="13745" max="13745" width="4.5703125" style="108" customWidth="1"/>
    <col min="13746" max="13746" width="12.85546875" style="108" bestFit="1" customWidth="1"/>
    <col min="13747" max="13988" width="9.140625" style="108"/>
    <col min="13989" max="13989" width="3.5703125" style="108" customWidth="1"/>
    <col min="13990" max="13990" width="23.85546875" style="108" customWidth="1"/>
    <col min="13991" max="13991" width="18" style="108" customWidth="1"/>
    <col min="13992" max="13992" width="17.85546875" style="108" customWidth="1"/>
    <col min="13993" max="13993" width="14.140625" style="108" customWidth="1"/>
    <col min="13994" max="13994" width="7" style="108" customWidth="1"/>
    <col min="13995" max="13995" width="20.140625" style="108" customWidth="1"/>
    <col min="13996" max="13996" width="6.140625" style="108" customWidth="1"/>
    <col min="13997" max="13997" width="7.5703125" style="108" customWidth="1"/>
    <col min="13998" max="13998" width="7" style="108" customWidth="1"/>
    <col min="13999" max="13999" width="6.7109375" style="108" customWidth="1"/>
    <col min="14000" max="14000" width="5.7109375" style="108" customWidth="1"/>
    <col min="14001" max="14001" width="4.5703125" style="108" customWidth="1"/>
    <col min="14002" max="14002" width="12.85546875" style="108" bestFit="1" customWidth="1"/>
    <col min="14003" max="14244" width="9.140625" style="108"/>
    <col min="14245" max="14245" width="3.5703125" style="108" customWidth="1"/>
    <col min="14246" max="14246" width="23.85546875" style="108" customWidth="1"/>
    <col min="14247" max="14247" width="18" style="108" customWidth="1"/>
    <col min="14248" max="14248" width="17.85546875" style="108" customWidth="1"/>
    <col min="14249" max="14249" width="14.140625" style="108" customWidth="1"/>
    <col min="14250" max="14250" width="7" style="108" customWidth="1"/>
    <col min="14251" max="14251" width="20.140625" style="108" customWidth="1"/>
    <col min="14252" max="14252" width="6.140625" style="108" customWidth="1"/>
    <col min="14253" max="14253" width="7.5703125" style="108" customWidth="1"/>
    <col min="14254" max="14254" width="7" style="108" customWidth="1"/>
    <col min="14255" max="14255" width="6.7109375" style="108" customWidth="1"/>
    <col min="14256" max="14256" width="5.7109375" style="108" customWidth="1"/>
    <col min="14257" max="14257" width="4.5703125" style="108" customWidth="1"/>
    <col min="14258" max="14258" width="12.85546875" style="108" bestFit="1" customWidth="1"/>
    <col min="14259" max="14500" width="9.140625" style="108"/>
    <col min="14501" max="14501" width="3.5703125" style="108" customWidth="1"/>
    <col min="14502" max="14502" width="23.85546875" style="108" customWidth="1"/>
    <col min="14503" max="14503" width="18" style="108" customWidth="1"/>
    <col min="14504" max="14504" width="17.85546875" style="108" customWidth="1"/>
    <col min="14505" max="14505" width="14.140625" style="108" customWidth="1"/>
    <col min="14506" max="14506" width="7" style="108" customWidth="1"/>
    <col min="14507" max="14507" width="20.140625" style="108" customWidth="1"/>
    <col min="14508" max="14508" width="6.140625" style="108" customWidth="1"/>
    <col min="14509" max="14509" width="7.5703125" style="108" customWidth="1"/>
    <col min="14510" max="14510" width="7" style="108" customWidth="1"/>
    <col min="14511" max="14511" width="6.7109375" style="108" customWidth="1"/>
    <col min="14512" max="14512" width="5.7109375" style="108" customWidth="1"/>
    <col min="14513" max="14513" width="4.5703125" style="108" customWidth="1"/>
    <col min="14514" max="14514" width="12.85546875" style="108" bestFit="1" customWidth="1"/>
    <col min="14515" max="14756" width="9.140625" style="108"/>
    <col min="14757" max="14757" width="3.5703125" style="108" customWidth="1"/>
    <col min="14758" max="14758" width="23.85546875" style="108" customWidth="1"/>
    <col min="14759" max="14759" width="18" style="108" customWidth="1"/>
    <col min="14760" max="14760" width="17.85546875" style="108" customWidth="1"/>
    <col min="14761" max="14761" width="14.140625" style="108" customWidth="1"/>
    <col min="14762" max="14762" width="7" style="108" customWidth="1"/>
    <col min="14763" max="14763" width="20.140625" style="108" customWidth="1"/>
    <col min="14764" max="14764" width="6.140625" style="108" customWidth="1"/>
    <col min="14765" max="14765" width="7.5703125" style="108" customWidth="1"/>
    <col min="14766" max="14766" width="7" style="108" customWidth="1"/>
    <col min="14767" max="14767" width="6.7109375" style="108" customWidth="1"/>
    <col min="14768" max="14768" width="5.7109375" style="108" customWidth="1"/>
    <col min="14769" max="14769" width="4.5703125" style="108" customWidth="1"/>
    <col min="14770" max="14770" width="12.85546875" style="108" bestFit="1" customWidth="1"/>
    <col min="14771" max="15012" width="9.140625" style="108"/>
    <col min="15013" max="15013" width="3.5703125" style="108" customWidth="1"/>
    <col min="15014" max="15014" width="23.85546875" style="108" customWidth="1"/>
    <col min="15015" max="15015" width="18" style="108" customWidth="1"/>
    <col min="15016" max="15016" width="17.85546875" style="108" customWidth="1"/>
    <col min="15017" max="15017" width="14.140625" style="108" customWidth="1"/>
    <col min="15018" max="15018" width="7" style="108" customWidth="1"/>
    <col min="15019" max="15019" width="20.140625" style="108" customWidth="1"/>
    <col min="15020" max="15020" width="6.140625" style="108" customWidth="1"/>
    <col min="15021" max="15021" width="7.5703125" style="108" customWidth="1"/>
    <col min="15022" max="15022" width="7" style="108" customWidth="1"/>
    <col min="15023" max="15023" width="6.7109375" style="108" customWidth="1"/>
    <col min="15024" max="15024" width="5.7109375" style="108" customWidth="1"/>
    <col min="15025" max="15025" width="4.5703125" style="108" customWidth="1"/>
    <col min="15026" max="15026" width="12.85546875" style="108" bestFit="1" customWidth="1"/>
    <col min="15027" max="15268" width="9.140625" style="108"/>
    <col min="15269" max="15269" width="3.5703125" style="108" customWidth="1"/>
    <col min="15270" max="15270" width="23.85546875" style="108" customWidth="1"/>
    <col min="15271" max="15271" width="18" style="108" customWidth="1"/>
    <col min="15272" max="15272" width="17.85546875" style="108" customWidth="1"/>
    <col min="15273" max="15273" width="14.140625" style="108" customWidth="1"/>
    <col min="15274" max="15274" width="7" style="108" customWidth="1"/>
    <col min="15275" max="15275" width="20.140625" style="108" customWidth="1"/>
    <col min="15276" max="15276" width="6.140625" style="108" customWidth="1"/>
    <col min="15277" max="15277" width="7.5703125" style="108" customWidth="1"/>
    <col min="15278" max="15278" width="7" style="108" customWidth="1"/>
    <col min="15279" max="15279" width="6.7109375" style="108" customWidth="1"/>
    <col min="15280" max="15280" width="5.7109375" style="108" customWidth="1"/>
    <col min="15281" max="15281" width="4.5703125" style="108" customWidth="1"/>
    <col min="15282" max="15282" width="12.85546875" style="108" bestFit="1" customWidth="1"/>
    <col min="15283" max="16384" width="9.140625" style="108"/>
  </cols>
  <sheetData>
    <row r="1" spans="1:15" x14ac:dyDescent="0.2">
      <c r="A1" s="107"/>
      <c r="F1" s="110"/>
      <c r="G1" s="110"/>
      <c r="H1" s="110"/>
      <c r="I1" s="110"/>
      <c r="J1" s="374" t="s">
        <v>0</v>
      </c>
      <c r="K1" s="374"/>
      <c r="L1" s="374"/>
      <c r="M1" s="374"/>
      <c r="N1" s="374"/>
      <c r="O1" s="374"/>
    </row>
    <row r="2" spans="1:15" x14ac:dyDescent="0.2">
      <c r="A2" s="111"/>
      <c r="C2" s="150"/>
      <c r="F2" s="113"/>
      <c r="G2" s="113"/>
      <c r="H2" s="113"/>
      <c r="I2" s="113"/>
      <c r="J2" s="375" t="s">
        <v>1</v>
      </c>
      <c r="K2" s="375"/>
      <c r="L2" s="375"/>
      <c r="M2" s="375"/>
      <c r="N2" s="375"/>
      <c r="O2" s="375"/>
    </row>
    <row r="3" spans="1:15" x14ac:dyDescent="0.2">
      <c r="A3" s="111"/>
      <c r="C3" s="114"/>
      <c r="E3" s="113"/>
      <c r="F3" s="113"/>
      <c r="G3" s="113"/>
      <c r="H3" s="113"/>
      <c r="I3" s="113"/>
      <c r="J3" s="375"/>
      <c r="K3" s="375"/>
      <c r="L3" s="375"/>
      <c r="M3" s="375"/>
      <c r="N3" s="375"/>
      <c r="O3" s="375"/>
    </row>
    <row r="4" spans="1:15" ht="14.25" x14ac:dyDescent="0.2">
      <c r="A4" s="353" t="s">
        <v>2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</row>
    <row r="5" spans="1:15" x14ac:dyDescent="0.2">
      <c r="A5" s="376" t="s">
        <v>407</v>
      </c>
      <c r="B5" s="376"/>
      <c r="C5" s="376"/>
      <c r="D5" s="376"/>
      <c r="E5" s="377"/>
      <c r="F5" s="377"/>
      <c r="G5" s="377"/>
      <c r="H5" s="377"/>
      <c r="I5" s="377"/>
      <c r="J5" s="377"/>
      <c r="K5" s="377"/>
      <c r="L5" s="377"/>
      <c r="M5" s="377"/>
      <c r="N5" s="376"/>
      <c r="O5" s="376"/>
    </row>
    <row r="6" spans="1:15" x14ac:dyDescent="0.2">
      <c r="A6" s="151"/>
      <c r="B6" s="151"/>
      <c r="C6" s="151"/>
      <c r="D6" s="116" t="s">
        <v>381</v>
      </c>
      <c r="E6" s="117"/>
      <c r="F6" s="118"/>
      <c r="G6" s="118"/>
      <c r="H6" s="118"/>
      <c r="I6" s="118"/>
      <c r="J6" s="151"/>
      <c r="K6" s="151"/>
      <c r="L6" s="151"/>
      <c r="M6" s="151"/>
      <c r="N6" s="151"/>
      <c r="O6" s="151"/>
    </row>
    <row r="7" spans="1:15" x14ac:dyDescent="0.2">
      <c r="A7" s="372" t="s">
        <v>4</v>
      </c>
      <c r="B7" s="378"/>
      <c r="C7" s="378"/>
      <c r="D7" s="378"/>
      <c r="E7" s="379"/>
      <c r="F7" s="379"/>
      <c r="G7" s="379"/>
      <c r="H7" s="379"/>
      <c r="I7" s="379"/>
      <c r="J7" s="379"/>
      <c r="K7" s="379"/>
      <c r="L7" s="379"/>
      <c r="M7" s="379"/>
      <c r="N7" s="378"/>
      <c r="O7" s="378"/>
    </row>
    <row r="8" spans="1:15" x14ac:dyDescent="0.2">
      <c r="A8" s="372" t="s">
        <v>5</v>
      </c>
      <c r="B8" s="372"/>
      <c r="C8" s="372"/>
      <c r="D8" s="372"/>
      <c r="E8" s="373"/>
      <c r="F8" s="373"/>
      <c r="G8" s="373"/>
      <c r="H8" s="373"/>
      <c r="I8" s="373"/>
      <c r="J8" s="373"/>
      <c r="K8" s="373"/>
      <c r="L8" s="373"/>
      <c r="M8" s="373"/>
      <c r="N8" s="372"/>
      <c r="O8" s="372"/>
    </row>
    <row r="9" spans="1:15" x14ac:dyDescent="0.2">
      <c r="A9" s="380" t="s">
        <v>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</row>
    <row r="10" spans="1:15" x14ac:dyDescent="0.2">
      <c r="A10" s="378" t="s">
        <v>417</v>
      </c>
      <c r="B10" s="378"/>
      <c r="C10" s="378"/>
      <c r="D10" s="378"/>
      <c r="E10" s="379"/>
      <c r="F10" s="379"/>
      <c r="G10" s="379"/>
      <c r="H10" s="379"/>
      <c r="I10" s="379"/>
      <c r="J10" s="379"/>
      <c r="K10" s="379"/>
      <c r="L10" s="379"/>
      <c r="M10" s="379"/>
      <c r="N10" s="378"/>
      <c r="O10" s="378"/>
    </row>
    <row r="11" spans="1:15" x14ac:dyDescent="0.2">
      <c r="O11" s="119" t="s">
        <v>7</v>
      </c>
    </row>
    <row r="12" spans="1:15" x14ac:dyDescent="0.2">
      <c r="A12" s="381" t="s">
        <v>8</v>
      </c>
      <c r="B12" s="381" t="s">
        <v>9</v>
      </c>
      <c r="C12" s="384" t="s">
        <v>10</v>
      </c>
      <c r="D12" s="384"/>
      <c r="E12" s="381" t="s">
        <v>11</v>
      </c>
      <c r="F12" s="385" t="s">
        <v>12</v>
      </c>
      <c r="G12" s="385"/>
      <c r="H12" s="385"/>
      <c r="I12" s="385"/>
      <c r="J12" s="385"/>
      <c r="K12" s="385"/>
      <c r="L12" s="385"/>
      <c r="M12" s="385"/>
      <c r="N12" s="385"/>
      <c r="O12" s="381" t="s">
        <v>13</v>
      </c>
    </row>
    <row r="13" spans="1:15" x14ac:dyDescent="0.2">
      <c r="A13" s="382"/>
      <c r="B13" s="382"/>
      <c r="C13" s="381" t="s">
        <v>14</v>
      </c>
      <c r="D13" s="386" t="s">
        <v>15</v>
      </c>
      <c r="E13" s="382"/>
      <c r="F13" s="381" t="s">
        <v>16</v>
      </c>
      <c r="G13" s="385" t="s">
        <v>167</v>
      </c>
      <c r="H13" s="385"/>
      <c r="I13" s="385"/>
      <c r="J13" s="381" t="s">
        <v>17</v>
      </c>
      <c r="K13" s="381" t="s">
        <v>18</v>
      </c>
      <c r="L13" s="381" t="s">
        <v>19</v>
      </c>
      <c r="M13" s="381" t="s">
        <v>20</v>
      </c>
      <c r="N13" s="381" t="s">
        <v>21</v>
      </c>
      <c r="O13" s="382"/>
    </row>
    <row r="14" spans="1:15" ht="63.75" x14ac:dyDescent="0.2">
      <c r="A14" s="382"/>
      <c r="B14" s="382"/>
      <c r="C14" s="382"/>
      <c r="D14" s="387"/>
      <c r="E14" s="382"/>
      <c r="F14" s="382"/>
      <c r="G14" s="152" t="s">
        <v>400</v>
      </c>
      <c r="H14" s="159" t="s">
        <v>401</v>
      </c>
      <c r="I14" s="152" t="s">
        <v>416</v>
      </c>
      <c r="J14" s="382"/>
      <c r="K14" s="382"/>
      <c r="L14" s="382"/>
      <c r="M14" s="382"/>
      <c r="N14" s="382"/>
      <c r="O14" s="382"/>
    </row>
    <row r="15" spans="1:15" x14ac:dyDescent="0.2">
      <c r="A15" s="383"/>
      <c r="B15" s="383"/>
      <c r="C15" s="383"/>
      <c r="D15" s="388"/>
      <c r="E15" s="383"/>
      <c r="F15" s="383"/>
      <c r="G15" s="168" t="s">
        <v>165</v>
      </c>
      <c r="H15" s="168" t="s">
        <v>166</v>
      </c>
      <c r="I15" s="168" t="s">
        <v>419</v>
      </c>
      <c r="J15" s="383"/>
      <c r="K15" s="383"/>
      <c r="L15" s="383"/>
      <c r="M15" s="383"/>
      <c r="N15" s="383"/>
      <c r="O15" s="383"/>
    </row>
    <row r="16" spans="1:15" x14ac:dyDescent="0.2">
      <c r="A16" s="120">
        <v>1</v>
      </c>
      <c r="B16" s="120">
        <v>2</v>
      </c>
      <c r="C16" s="120">
        <v>3</v>
      </c>
      <c r="D16" s="120"/>
      <c r="E16" s="120">
        <v>4</v>
      </c>
      <c r="F16" s="120">
        <v>5</v>
      </c>
      <c r="G16" s="396">
        <v>6</v>
      </c>
      <c r="H16" s="397"/>
      <c r="I16" s="398"/>
      <c r="J16" s="120">
        <v>7</v>
      </c>
      <c r="K16" s="120">
        <v>8</v>
      </c>
      <c r="L16" s="120">
        <v>9</v>
      </c>
      <c r="M16" s="120">
        <v>10</v>
      </c>
      <c r="N16" s="120">
        <v>11</v>
      </c>
      <c r="O16" s="120">
        <v>12</v>
      </c>
    </row>
    <row r="17" spans="1:15" x14ac:dyDescent="0.2">
      <c r="A17" s="389" t="s">
        <v>11</v>
      </c>
      <c r="B17" s="390"/>
      <c r="C17" s="390"/>
      <c r="D17" s="391"/>
      <c r="E17" s="122">
        <f>+E20</f>
        <v>37725000</v>
      </c>
      <c r="F17" s="122"/>
      <c r="G17" s="122">
        <f>G18+G20</f>
        <v>12600000</v>
      </c>
      <c r="H17" s="122">
        <f>H18+H20</f>
        <v>1500000</v>
      </c>
      <c r="I17" s="122">
        <f>I18+I20</f>
        <v>23625000</v>
      </c>
      <c r="J17" s="123"/>
      <c r="K17" s="123"/>
      <c r="L17" s="123"/>
      <c r="M17" s="123"/>
      <c r="N17" s="123"/>
      <c r="O17" s="123"/>
    </row>
    <row r="18" spans="1:15" x14ac:dyDescent="0.2">
      <c r="A18" s="153" t="s">
        <v>22</v>
      </c>
      <c r="B18" s="392" t="s">
        <v>23</v>
      </c>
      <c r="C18" s="392"/>
      <c r="D18" s="392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</row>
    <row r="19" spans="1:15" ht="24.75" customHeight="1" x14ac:dyDescent="0.2">
      <c r="A19" s="153" t="s">
        <v>24</v>
      </c>
      <c r="B19" s="392" t="s">
        <v>25</v>
      </c>
      <c r="C19" s="392"/>
      <c r="D19" s="392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</row>
    <row r="20" spans="1:15" ht="24.75" customHeight="1" x14ac:dyDescent="0.2">
      <c r="A20" s="153" t="s">
        <v>26</v>
      </c>
      <c r="B20" s="392" t="s">
        <v>27</v>
      </c>
      <c r="C20" s="392"/>
      <c r="D20" s="392"/>
      <c r="E20" s="127">
        <f>SUM(E21:E25)</f>
        <v>37725000</v>
      </c>
      <c r="F20" s="127"/>
      <c r="G20" s="127">
        <f>SUM(G21:G25)</f>
        <v>12600000</v>
      </c>
      <c r="H20" s="127">
        <f>SUM(H21:H25)</f>
        <v>1500000</v>
      </c>
      <c r="I20" s="127">
        <f>SUM(I21:I25)</f>
        <v>23625000</v>
      </c>
      <c r="J20" s="128"/>
      <c r="K20" s="128"/>
      <c r="L20" s="128"/>
      <c r="M20" s="128"/>
      <c r="N20" s="128"/>
      <c r="O20" s="128"/>
    </row>
    <row r="21" spans="1:15" s="135" customFormat="1" x14ac:dyDescent="0.25">
      <c r="A21" s="120">
        <f>+IF(B21="","",COUNTA($B$21:B21))</f>
        <v>1</v>
      </c>
      <c r="B21" s="129" t="s">
        <v>402</v>
      </c>
      <c r="C21" s="156" t="s">
        <v>403</v>
      </c>
      <c r="D21" s="131" t="s">
        <v>28</v>
      </c>
      <c r="E21" s="132">
        <f t="shared" ref="E21:E25" si="0">+SUM(F21:I21)</f>
        <v>12600000</v>
      </c>
      <c r="F21" s="132"/>
      <c r="G21" s="132">
        <v>12600000</v>
      </c>
      <c r="H21" s="132"/>
      <c r="I21" s="132"/>
      <c r="J21" s="132"/>
      <c r="K21" s="132"/>
      <c r="L21" s="133"/>
      <c r="M21" s="132"/>
      <c r="N21" s="132"/>
      <c r="O21" s="134"/>
    </row>
    <row r="22" spans="1:15" s="135" customFormat="1" x14ac:dyDescent="0.25">
      <c r="A22" s="120">
        <f>+IF(B22="","",COUNTA($B$21:B22))</f>
        <v>2</v>
      </c>
      <c r="B22" s="129" t="s">
        <v>404</v>
      </c>
      <c r="C22" s="156" t="s">
        <v>405</v>
      </c>
      <c r="D22" s="131" t="s">
        <v>406</v>
      </c>
      <c r="E22" s="132">
        <f t="shared" si="0"/>
        <v>1500000</v>
      </c>
      <c r="F22" s="132"/>
      <c r="G22" s="132"/>
      <c r="H22" s="132">
        <v>1500000</v>
      </c>
      <c r="I22" s="132"/>
      <c r="J22" s="132"/>
      <c r="K22" s="132"/>
      <c r="L22" s="133"/>
      <c r="M22" s="132"/>
      <c r="N22" s="132"/>
      <c r="O22" s="134"/>
    </row>
    <row r="23" spans="1:15" s="135" customFormat="1" x14ac:dyDescent="0.25">
      <c r="A23" s="120">
        <f>+IF(B23="","",COUNTA($B$21:B23))</f>
        <v>3</v>
      </c>
      <c r="B23" s="129" t="s">
        <v>408</v>
      </c>
      <c r="C23" s="156" t="s">
        <v>409</v>
      </c>
      <c r="D23" s="131" t="s">
        <v>410</v>
      </c>
      <c r="E23" s="132">
        <f t="shared" si="0"/>
        <v>6300000</v>
      </c>
      <c r="F23" s="132"/>
      <c r="G23" s="132"/>
      <c r="H23" s="132"/>
      <c r="I23" s="132">
        <v>6300000</v>
      </c>
      <c r="J23" s="132"/>
      <c r="K23" s="132"/>
      <c r="L23" s="133"/>
      <c r="M23" s="132"/>
      <c r="N23" s="132"/>
      <c r="O23" s="134"/>
    </row>
    <row r="24" spans="1:15" s="135" customFormat="1" x14ac:dyDescent="0.25">
      <c r="A24" s="120">
        <f>+IF(B24="","",COUNTA($B$21:B24))</f>
        <v>4</v>
      </c>
      <c r="B24" s="129" t="s">
        <v>411</v>
      </c>
      <c r="C24" s="156" t="s">
        <v>412</v>
      </c>
      <c r="D24" s="131" t="s">
        <v>413</v>
      </c>
      <c r="E24" s="132">
        <f t="shared" si="0"/>
        <v>6300000</v>
      </c>
      <c r="F24" s="132"/>
      <c r="G24" s="132"/>
      <c r="H24" s="132"/>
      <c r="I24" s="132">
        <v>6300000</v>
      </c>
      <c r="J24" s="132"/>
      <c r="K24" s="132"/>
      <c r="L24" s="133"/>
      <c r="M24" s="132"/>
      <c r="N24" s="132"/>
      <c r="O24" s="134"/>
    </row>
    <row r="25" spans="1:15" s="135" customFormat="1" x14ac:dyDescent="0.25">
      <c r="A25" s="120">
        <f>+IF(B25="","",COUNTA($B$21:B25))</f>
        <v>5</v>
      </c>
      <c r="B25" s="129" t="s">
        <v>414</v>
      </c>
      <c r="C25" s="156" t="s">
        <v>415</v>
      </c>
      <c r="D25" s="131" t="s">
        <v>406</v>
      </c>
      <c r="E25" s="132">
        <f t="shared" si="0"/>
        <v>11025000</v>
      </c>
      <c r="F25" s="132"/>
      <c r="G25" s="132"/>
      <c r="H25" s="132"/>
      <c r="I25" s="132">
        <v>11025000</v>
      </c>
      <c r="J25" s="132"/>
      <c r="K25" s="132"/>
      <c r="L25" s="133"/>
      <c r="M25" s="132"/>
      <c r="N25" s="132"/>
      <c r="O25" s="134"/>
    </row>
    <row r="26" spans="1:15" s="150" customFormat="1" x14ac:dyDescent="0.25">
      <c r="A26" s="385" t="s">
        <v>29</v>
      </c>
      <c r="B26" s="385"/>
      <c r="C26" s="120"/>
      <c r="D26" s="120"/>
      <c r="E26" s="136">
        <f>SUM(E21:E25)</f>
        <v>37725000</v>
      </c>
      <c r="F26" s="136"/>
      <c r="G26" s="136">
        <f>SUM(G21:G25)</f>
        <v>12600000</v>
      </c>
      <c r="H26" s="136">
        <f>SUM(H21:H25)</f>
        <v>1500000</v>
      </c>
      <c r="I26" s="136">
        <f>SUM(I21:I25)</f>
        <v>23625000</v>
      </c>
      <c r="J26" s="136"/>
      <c r="K26" s="136"/>
      <c r="L26" s="136"/>
      <c r="M26" s="136"/>
      <c r="N26" s="136"/>
      <c r="O26" s="136"/>
    </row>
    <row r="27" spans="1:15" x14ac:dyDescent="0.2">
      <c r="A27" s="394" t="str">
        <f>"Số tiền bằng chữ: "&amp;SUBSTITUTE([1]!VND(E26)&amp;" đồng.",",","")</f>
        <v>Số tiền bằng chữ: Ba mươi bảy triệu bảy trăm hai mươi lăm ngàn đồng.</v>
      </c>
      <c r="B27" s="394"/>
      <c r="C27" s="394"/>
      <c r="D27" s="394"/>
      <c r="E27" s="394"/>
      <c r="F27" s="394"/>
      <c r="G27" s="394"/>
      <c r="H27" s="394"/>
      <c r="I27" s="394"/>
      <c r="J27" s="394"/>
      <c r="K27" s="394"/>
      <c r="L27" s="394"/>
      <c r="M27" s="394"/>
      <c r="N27" s="394"/>
      <c r="O27" s="394"/>
    </row>
    <row r="28" spans="1:15" x14ac:dyDescent="0.2">
      <c r="A28" s="111" t="s">
        <v>30</v>
      </c>
      <c r="B28" s="111"/>
      <c r="C28" s="15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</row>
    <row r="29" spans="1:15" x14ac:dyDescent="0.2">
      <c r="A29" s="137" t="s">
        <v>418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54"/>
      <c r="L29" s="154"/>
      <c r="M29" s="135"/>
      <c r="N29" s="135"/>
      <c r="O29" s="135"/>
    </row>
    <row r="30" spans="1:15" x14ac:dyDescent="0.2">
      <c r="A30" s="137"/>
      <c r="B30" s="135"/>
      <c r="C30" s="135"/>
      <c r="D30" s="135"/>
      <c r="E30" s="135"/>
      <c r="F30" s="135"/>
      <c r="G30" s="135"/>
      <c r="H30" s="135"/>
      <c r="I30" s="135"/>
      <c r="J30" s="135"/>
      <c r="K30" s="154"/>
      <c r="L30" s="154" t="s">
        <v>369</v>
      </c>
      <c r="M30" s="135"/>
      <c r="N30" s="135"/>
      <c r="O30" s="135"/>
    </row>
    <row r="31" spans="1:15" x14ac:dyDescent="0.2">
      <c r="A31" s="379" t="s">
        <v>31</v>
      </c>
      <c r="B31" s="379"/>
      <c r="C31" s="379"/>
      <c r="D31" s="110"/>
      <c r="E31" s="151"/>
      <c r="F31" s="379" t="s">
        <v>32</v>
      </c>
      <c r="G31" s="379"/>
      <c r="H31" s="158"/>
      <c r="I31" s="151"/>
      <c r="J31" s="111"/>
      <c r="K31" s="151"/>
      <c r="L31" s="151" t="s">
        <v>33</v>
      </c>
      <c r="M31" s="111"/>
      <c r="N31" s="111"/>
      <c r="O31" s="111"/>
    </row>
    <row r="32" spans="1:15" ht="12.75" customHeight="1" x14ac:dyDescent="0.2">
      <c r="A32" s="393"/>
      <c r="B32" s="393"/>
      <c r="C32" s="393"/>
      <c r="D32" s="139"/>
      <c r="E32" s="154"/>
      <c r="F32" s="154"/>
      <c r="G32" s="154"/>
      <c r="H32" s="160"/>
      <c r="I32" s="154"/>
      <c r="J32" s="140"/>
      <c r="K32" s="151"/>
      <c r="L32" s="151" t="s">
        <v>34</v>
      </c>
      <c r="M32" s="140"/>
      <c r="N32" s="140"/>
      <c r="O32" s="140"/>
    </row>
    <row r="33" spans="1:15" ht="7.5" customHeight="1" x14ac:dyDescent="0.2">
      <c r="A33" s="154"/>
      <c r="B33" s="154"/>
      <c r="C33" s="154"/>
      <c r="D33" s="141"/>
      <c r="E33" s="154"/>
      <c r="F33" s="154"/>
      <c r="G33" s="154"/>
      <c r="H33" s="160"/>
      <c r="I33" s="154"/>
      <c r="J33" s="154"/>
      <c r="K33" s="154"/>
      <c r="L33" s="154"/>
      <c r="M33" s="154"/>
      <c r="N33" s="154"/>
      <c r="O33" s="154"/>
    </row>
    <row r="34" spans="1:15" x14ac:dyDescent="0.2">
      <c r="A34" s="154"/>
      <c r="B34" s="154"/>
      <c r="C34" s="154"/>
      <c r="D34" s="141"/>
      <c r="E34" s="154"/>
      <c r="F34" s="154"/>
      <c r="G34" s="154"/>
      <c r="H34" s="160"/>
      <c r="I34" s="154"/>
      <c r="J34" s="154"/>
      <c r="K34" s="154"/>
      <c r="L34" s="154"/>
      <c r="M34" s="154"/>
      <c r="N34" s="154"/>
      <c r="O34" s="154"/>
    </row>
    <row r="35" spans="1:15" x14ac:dyDescent="0.2">
      <c r="E35" s="109"/>
      <c r="F35" s="109"/>
      <c r="G35" s="109"/>
      <c r="H35" s="109"/>
      <c r="I35" s="109"/>
      <c r="K35" s="109"/>
      <c r="L35" s="109"/>
    </row>
    <row r="36" spans="1:15" x14ac:dyDescent="0.2">
      <c r="C36" s="142"/>
      <c r="D36" s="142"/>
      <c r="E36" s="150"/>
      <c r="F36" s="150"/>
      <c r="G36" s="150"/>
      <c r="H36" s="157"/>
      <c r="I36" s="150"/>
      <c r="K36" s="109"/>
      <c r="L36" s="109"/>
    </row>
    <row r="37" spans="1:15" x14ac:dyDescent="0.2">
      <c r="A37" s="395" t="s">
        <v>35</v>
      </c>
      <c r="B37" s="395"/>
      <c r="C37" s="395"/>
      <c r="D37" s="107"/>
      <c r="E37" s="155"/>
      <c r="F37" s="395" t="s">
        <v>36</v>
      </c>
      <c r="G37" s="395"/>
      <c r="H37" s="161"/>
      <c r="I37" s="155"/>
      <c r="J37" s="107"/>
      <c r="K37" s="155"/>
      <c r="L37" s="155" t="s">
        <v>37</v>
      </c>
      <c r="M37" s="107"/>
      <c r="N37" s="107"/>
      <c r="O37" s="107"/>
    </row>
    <row r="38" spans="1:15" ht="15.75" hidden="1" customHeight="1" x14ac:dyDescent="0.2"/>
    <row r="39" spans="1:15" x14ac:dyDescent="0.2">
      <c r="A39" s="395" t="s">
        <v>38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</row>
    <row r="40" spans="1:15" ht="12" customHeight="1" x14ac:dyDescent="0.2">
      <c r="J40" s="140"/>
      <c r="K40" s="154" t="s">
        <v>53</v>
      </c>
      <c r="L40" s="140"/>
      <c r="M40" s="140"/>
      <c r="N40" s="140"/>
      <c r="O40" s="140"/>
    </row>
    <row r="41" spans="1:15" ht="24" customHeight="1" x14ac:dyDescent="0.2">
      <c r="A41" s="379" t="s">
        <v>39</v>
      </c>
      <c r="B41" s="379"/>
      <c r="C41" s="379"/>
      <c r="D41" s="379"/>
      <c r="E41" s="379"/>
      <c r="I41" s="374" t="s">
        <v>271</v>
      </c>
      <c r="J41" s="374"/>
      <c r="K41" s="374"/>
      <c r="L41" s="374"/>
      <c r="M41" s="374"/>
      <c r="N41" s="374"/>
      <c r="O41" s="374"/>
    </row>
    <row r="42" spans="1:15" x14ac:dyDescent="0.2">
      <c r="A42" s="393" t="s">
        <v>41</v>
      </c>
      <c r="B42" s="393"/>
      <c r="C42" s="393"/>
      <c r="D42" s="393"/>
      <c r="E42" s="393"/>
      <c r="J42" s="140"/>
      <c r="K42" s="154" t="s">
        <v>42</v>
      </c>
      <c r="L42" s="140"/>
      <c r="M42" s="140"/>
      <c r="N42" s="140"/>
      <c r="O42" s="140"/>
    </row>
    <row r="43" spans="1:15" ht="15" customHeight="1" x14ac:dyDescent="0.2"/>
  </sheetData>
  <mergeCells count="39">
    <mergeCell ref="A8:O8"/>
    <mergeCell ref="J1:O1"/>
    <mergeCell ref="J2:O3"/>
    <mergeCell ref="A4:O4"/>
    <mergeCell ref="A5:O5"/>
    <mergeCell ref="A7:O7"/>
    <mergeCell ref="A9:O9"/>
    <mergeCell ref="A10:O10"/>
    <mergeCell ref="A12:A15"/>
    <mergeCell ref="B12:B15"/>
    <mergeCell ref="C12:D12"/>
    <mergeCell ref="E12:E15"/>
    <mergeCell ref="F12:N12"/>
    <mergeCell ref="O12:O15"/>
    <mergeCell ref="C13:C15"/>
    <mergeCell ref="D13:D15"/>
    <mergeCell ref="N13:N15"/>
    <mergeCell ref="L13:L15"/>
    <mergeCell ref="M13:M15"/>
    <mergeCell ref="B20:D20"/>
    <mergeCell ref="F13:F15"/>
    <mergeCell ref="G13:I13"/>
    <mergeCell ref="J13:J15"/>
    <mergeCell ref="K13:K15"/>
    <mergeCell ref="G16:I16"/>
    <mergeCell ref="A17:D17"/>
    <mergeCell ref="B18:D18"/>
    <mergeCell ref="B19:D19"/>
    <mergeCell ref="A41:E41"/>
    <mergeCell ref="I41:O41"/>
    <mergeCell ref="A42:E42"/>
    <mergeCell ref="A26:B26"/>
    <mergeCell ref="A27:O27"/>
    <mergeCell ref="A31:C31"/>
    <mergeCell ref="A32:C32"/>
    <mergeCell ref="A37:C37"/>
    <mergeCell ref="A39:O39"/>
    <mergeCell ref="F31:G31"/>
    <mergeCell ref="F37:G37"/>
  </mergeCells>
  <phoneticPr fontId="31" type="noConversion"/>
  <printOptions horizontalCentered="1"/>
  <pageMargins left="0" right="0" top="0" bottom="0" header="0.31496062992125984" footer="0.31496062992125984"/>
  <pageSetup paperSize="9" scale="90" fitToWidth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0BF4-1F70-41E6-B323-D7CF4A2B4DC6}">
  <dimension ref="A1:P51"/>
  <sheetViews>
    <sheetView topLeftCell="A7" workbookViewId="0">
      <selection activeCell="Q9" sqref="Q9"/>
    </sheetView>
  </sheetViews>
  <sheetFormatPr defaultRowHeight="12.75" x14ac:dyDescent="0.2"/>
  <cols>
    <col min="1" max="1" width="3.5703125" style="108" customWidth="1"/>
    <col min="2" max="2" width="25.5703125" style="108" customWidth="1"/>
    <col min="3" max="3" width="14.28515625" style="109" customWidth="1"/>
    <col min="4" max="4" width="13.85546875" style="108" customWidth="1"/>
    <col min="5" max="5" width="12.5703125" style="108" customWidth="1"/>
    <col min="6" max="6" width="6.5703125" style="108" customWidth="1"/>
    <col min="7" max="7" width="12.7109375" style="108" customWidth="1"/>
    <col min="8" max="9" width="13" style="108" customWidth="1"/>
    <col min="10" max="10" width="13.140625" style="108" customWidth="1"/>
    <col min="11" max="11" width="4.85546875" style="108" customWidth="1"/>
    <col min="12" max="13" width="6.5703125" style="108" customWidth="1"/>
    <col min="14" max="14" width="5.7109375" style="108" customWidth="1"/>
    <col min="15" max="15" width="4.85546875" style="108" customWidth="1"/>
    <col min="16" max="16" width="4.5703125" style="108" customWidth="1"/>
    <col min="17" max="165" width="9.140625" style="108"/>
    <col min="166" max="166" width="3.5703125" style="108" customWidth="1"/>
    <col min="167" max="167" width="23.85546875" style="108" customWidth="1"/>
    <col min="168" max="168" width="18" style="108" customWidth="1"/>
    <col min="169" max="169" width="17.85546875" style="108" customWidth="1"/>
    <col min="170" max="170" width="14.140625" style="108" customWidth="1"/>
    <col min="171" max="171" width="7" style="108" customWidth="1"/>
    <col min="172" max="172" width="20.140625" style="108" customWidth="1"/>
    <col min="173" max="173" width="6.140625" style="108" customWidth="1"/>
    <col min="174" max="174" width="7.5703125" style="108" customWidth="1"/>
    <col min="175" max="175" width="7" style="108" customWidth="1"/>
    <col min="176" max="176" width="6.7109375" style="108" customWidth="1"/>
    <col min="177" max="177" width="5.7109375" style="108" customWidth="1"/>
    <col min="178" max="178" width="4.5703125" style="108" customWidth="1"/>
    <col min="179" max="179" width="12.85546875" style="108" bestFit="1" customWidth="1"/>
    <col min="180" max="421" width="9.140625" style="108"/>
    <col min="422" max="422" width="3.5703125" style="108" customWidth="1"/>
    <col min="423" max="423" width="23.85546875" style="108" customWidth="1"/>
    <col min="424" max="424" width="18" style="108" customWidth="1"/>
    <col min="425" max="425" width="17.85546875" style="108" customWidth="1"/>
    <col min="426" max="426" width="14.140625" style="108" customWidth="1"/>
    <col min="427" max="427" width="7" style="108" customWidth="1"/>
    <col min="428" max="428" width="20.140625" style="108" customWidth="1"/>
    <col min="429" max="429" width="6.140625" style="108" customWidth="1"/>
    <col min="430" max="430" width="7.5703125" style="108" customWidth="1"/>
    <col min="431" max="431" width="7" style="108" customWidth="1"/>
    <col min="432" max="432" width="6.7109375" style="108" customWidth="1"/>
    <col min="433" max="433" width="5.7109375" style="108" customWidth="1"/>
    <col min="434" max="434" width="4.5703125" style="108" customWidth="1"/>
    <col min="435" max="435" width="12.85546875" style="108" bestFit="1" customWidth="1"/>
    <col min="436" max="677" width="9.140625" style="108"/>
    <col min="678" max="678" width="3.5703125" style="108" customWidth="1"/>
    <col min="679" max="679" width="23.85546875" style="108" customWidth="1"/>
    <col min="680" max="680" width="18" style="108" customWidth="1"/>
    <col min="681" max="681" width="17.85546875" style="108" customWidth="1"/>
    <col min="682" max="682" width="14.140625" style="108" customWidth="1"/>
    <col min="683" max="683" width="7" style="108" customWidth="1"/>
    <col min="684" max="684" width="20.140625" style="108" customWidth="1"/>
    <col min="685" max="685" width="6.140625" style="108" customWidth="1"/>
    <col min="686" max="686" width="7.5703125" style="108" customWidth="1"/>
    <col min="687" max="687" width="7" style="108" customWidth="1"/>
    <col min="688" max="688" width="6.7109375" style="108" customWidth="1"/>
    <col min="689" max="689" width="5.7109375" style="108" customWidth="1"/>
    <col min="690" max="690" width="4.5703125" style="108" customWidth="1"/>
    <col min="691" max="691" width="12.85546875" style="108" bestFit="1" customWidth="1"/>
    <col min="692" max="933" width="9.140625" style="108"/>
    <col min="934" max="934" width="3.5703125" style="108" customWidth="1"/>
    <col min="935" max="935" width="23.85546875" style="108" customWidth="1"/>
    <col min="936" max="936" width="18" style="108" customWidth="1"/>
    <col min="937" max="937" width="17.85546875" style="108" customWidth="1"/>
    <col min="938" max="938" width="14.140625" style="108" customWidth="1"/>
    <col min="939" max="939" width="7" style="108" customWidth="1"/>
    <col min="940" max="940" width="20.140625" style="108" customWidth="1"/>
    <col min="941" max="941" width="6.140625" style="108" customWidth="1"/>
    <col min="942" max="942" width="7.5703125" style="108" customWidth="1"/>
    <col min="943" max="943" width="7" style="108" customWidth="1"/>
    <col min="944" max="944" width="6.7109375" style="108" customWidth="1"/>
    <col min="945" max="945" width="5.7109375" style="108" customWidth="1"/>
    <col min="946" max="946" width="4.5703125" style="108" customWidth="1"/>
    <col min="947" max="947" width="12.85546875" style="108" bestFit="1" customWidth="1"/>
    <col min="948" max="1189" width="9.140625" style="108"/>
    <col min="1190" max="1190" width="3.5703125" style="108" customWidth="1"/>
    <col min="1191" max="1191" width="23.85546875" style="108" customWidth="1"/>
    <col min="1192" max="1192" width="18" style="108" customWidth="1"/>
    <col min="1193" max="1193" width="17.85546875" style="108" customWidth="1"/>
    <col min="1194" max="1194" width="14.140625" style="108" customWidth="1"/>
    <col min="1195" max="1195" width="7" style="108" customWidth="1"/>
    <col min="1196" max="1196" width="20.140625" style="108" customWidth="1"/>
    <col min="1197" max="1197" width="6.140625" style="108" customWidth="1"/>
    <col min="1198" max="1198" width="7.5703125" style="108" customWidth="1"/>
    <col min="1199" max="1199" width="7" style="108" customWidth="1"/>
    <col min="1200" max="1200" width="6.7109375" style="108" customWidth="1"/>
    <col min="1201" max="1201" width="5.7109375" style="108" customWidth="1"/>
    <col min="1202" max="1202" width="4.5703125" style="108" customWidth="1"/>
    <col min="1203" max="1203" width="12.85546875" style="108" bestFit="1" customWidth="1"/>
    <col min="1204" max="1445" width="9.140625" style="108"/>
    <col min="1446" max="1446" width="3.5703125" style="108" customWidth="1"/>
    <col min="1447" max="1447" width="23.85546875" style="108" customWidth="1"/>
    <col min="1448" max="1448" width="18" style="108" customWidth="1"/>
    <col min="1449" max="1449" width="17.85546875" style="108" customWidth="1"/>
    <col min="1450" max="1450" width="14.140625" style="108" customWidth="1"/>
    <col min="1451" max="1451" width="7" style="108" customWidth="1"/>
    <col min="1452" max="1452" width="20.140625" style="108" customWidth="1"/>
    <col min="1453" max="1453" width="6.140625" style="108" customWidth="1"/>
    <col min="1454" max="1454" width="7.5703125" style="108" customWidth="1"/>
    <col min="1455" max="1455" width="7" style="108" customWidth="1"/>
    <col min="1456" max="1456" width="6.7109375" style="108" customWidth="1"/>
    <col min="1457" max="1457" width="5.7109375" style="108" customWidth="1"/>
    <col min="1458" max="1458" width="4.5703125" style="108" customWidth="1"/>
    <col min="1459" max="1459" width="12.85546875" style="108" bestFit="1" customWidth="1"/>
    <col min="1460" max="1701" width="9.140625" style="108"/>
    <col min="1702" max="1702" width="3.5703125" style="108" customWidth="1"/>
    <col min="1703" max="1703" width="23.85546875" style="108" customWidth="1"/>
    <col min="1704" max="1704" width="18" style="108" customWidth="1"/>
    <col min="1705" max="1705" width="17.85546875" style="108" customWidth="1"/>
    <col min="1706" max="1706" width="14.140625" style="108" customWidth="1"/>
    <col min="1707" max="1707" width="7" style="108" customWidth="1"/>
    <col min="1708" max="1708" width="20.140625" style="108" customWidth="1"/>
    <col min="1709" max="1709" width="6.140625" style="108" customWidth="1"/>
    <col min="1710" max="1710" width="7.5703125" style="108" customWidth="1"/>
    <col min="1711" max="1711" width="7" style="108" customWidth="1"/>
    <col min="1712" max="1712" width="6.7109375" style="108" customWidth="1"/>
    <col min="1713" max="1713" width="5.7109375" style="108" customWidth="1"/>
    <col min="1714" max="1714" width="4.5703125" style="108" customWidth="1"/>
    <col min="1715" max="1715" width="12.85546875" style="108" bestFit="1" customWidth="1"/>
    <col min="1716" max="1957" width="9.140625" style="108"/>
    <col min="1958" max="1958" width="3.5703125" style="108" customWidth="1"/>
    <col min="1959" max="1959" width="23.85546875" style="108" customWidth="1"/>
    <col min="1960" max="1960" width="18" style="108" customWidth="1"/>
    <col min="1961" max="1961" width="17.85546875" style="108" customWidth="1"/>
    <col min="1962" max="1962" width="14.140625" style="108" customWidth="1"/>
    <col min="1963" max="1963" width="7" style="108" customWidth="1"/>
    <col min="1964" max="1964" width="20.140625" style="108" customWidth="1"/>
    <col min="1965" max="1965" width="6.140625" style="108" customWidth="1"/>
    <col min="1966" max="1966" width="7.5703125" style="108" customWidth="1"/>
    <col min="1967" max="1967" width="7" style="108" customWidth="1"/>
    <col min="1968" max="1968" width="6.7109375" style="108" customWidth="1"/>
    <col min="1969" max="1969" width="5.7109375" style="108" customWidth="1"/>
    <col min="1970" max="1970" width="4.5703125" style="108" customWidth="1"/>
    <col min="1971" max="1971" width="12.85546875" style="108" bestFit="1" customWidth="1"/>
    <col min="1972" max="2213" width="9.140625" style="108"/>
    <col min="2214" max="2214" width="3.5703125" style="108" customWidth="1"/>
    <col min="2215" max="2215" width="23.85546875" style="108" customWidth="1"/>
    <col min="2216" max="2216" width="18" style="108" customWidth="1"/>
    <col min="2217" max="2217" width="17.85546875" style="108" customWidth="1"/>
    <col min="2218" max="2218" width="14.140625" style="108" customWidth="1"/>
    <col min="2219" max="2219" width="7" style="108" customWidth="1"/>
    <col min="2220" max="2220" width="20.140625" style="108" customWidth="1"/>
    <col min="2221" max="2221" width="6.140625" style="108" customWidth="1"/>
    <col min="2222" max="2222" width="7.5703125" style="108" customWidth="1"/>
    <col min="2223" max="2223" width="7" style="108" customWidth="1"/>
    <col min="2224" max="2224" width="6.7109375" style="108" customWidth="1"/>
    <col min="2225" max="2225" width="5.7109375" style="108" customWidth="1"/>
    <col min="2226" max="2226" width="4.5703125" style="108" customWidth="1"/>
    <col min="2227" max="2227" width="12.85546875" style="108" bestFit="1" customWidth="1"/>
    <col min="2228" max="2469" width="9.140625" style="108"/>
    <col min="2470" max="2470" width="3.5703125" style="108" customWidth="1"/>
    <col min="2471" max="2471" width="23.85546875" style="108" customWidth="1"/>
    <col min="2472" max="2472" width="18" style="108" customWidth="1"/>
    <col min="2473" max="2473" width="17.85546875" style="108" customWidth="1"/>
    <col min="2474" max="2474" width="14.140625" style="108" customWidth="1"/>
    <col min="2475" max="2475" width="7" style="108" customWidth="1"/>
    <col min="2476" max="2476" width="20.140625" style="108" customWidth="1"/>
    <col min="2477" max="2477" width="6.140625" style="108" customWidth="1"/>
    <col min="2478" max="2478" width="7.5703125" style="108" customWidth="1"/>
    <col min="2479" max="2479" width="7" style="108" customWidth="1"/>
    <col min="2480" max="2480" width="6.7109375" style="108" customWidth="1"/>
    <col min="2481" max="2481" width="5.7109375" style="108" customWidth="1"/>
    <col min="2482" max="2482" width="4.5703125" style="108" customWidth="1"/>
    <col min="2483" max="2483" width="12.85546875" style="108" bestFit="1" customWidth="1"/>
    <col min="2484" max="2725" width="9.140625" style="108"/>
    <col min="2726" max="2726" width="3.5703125" style="108" customWidth="1"/>
    <col min="2727" max="2727" width="23.85546875" style="108" customWidth="1"/>
    <col min="2728" max="2728" width="18" style="108" customWidth="1"/>
    <col min="2729" max="2729" width="17.85546875" style="108" customWidth="1"/>
    <col min="2730" max="2730" width="14.140625" style="108" customWidth="1"/>
    <col min="2731" max="2731" width="7" style="108" customWidth="1"/>
    <col min="2732" max="2732" width="20.140625" style="108" customWidth="1"/>
    <col min="2733" max="2733" width="6.140625" style="108" customWidth="1"/>
    <col min="2734" max="2734" width="7.5703125" style="108" customWidth="1"/>
    <col min="2735" max="2735" width="7" style="108" customWidth="1"/>
    <col min="2736" max="2736" width="6.7109375" style="108" customWidth="1"/>
    <col min="2737" max="2737" width="5.7109375" style="108" customWidth="1"/>
    <col min="2738" max="2738" width="4.5703125" style="108" customWidth="1"/>
    <col min="2739" max="2739" width="12.85546875" style="108" bestFit="1" customWidth="1"/>
    <col min="2740" max="2981" width="9.140625" style="108"/>
    <col min="2982" max="2982" width="3.5703125" style="108" customWidth="1"/>
    <col min="2983" max="2983" width="23.85546875" style="108" customWidth="1"/>
    <col min="2984" max="2984" width="18" style="108" customWidth="1"/>
    <col min="2985" max="2985" width="17.85546875" style="108" customWidth="1"/>
    <col min="2986" max="2986" width="14.140625" style="108" customWidth="1"/>
    <col min="2987" max="2987" width="7" style="108" customWidth="1"/>
    <col min="2988" max="2988" width="20.140625" style="108" customWidth="1"/>
    <col min="2989" max="2989" width="6.140625" style="108" customWidth="1"/>
    <col min="2990" max="2990" width="7.5703125" style="108" customWidth="1"/>
    <col min="2991" max="2991" width="7" style="108" customWidth="1"/>
    <col min="2992" max="2992" width="6.7109375" style="108" customWidth="1"/>
    <col min="2993" max="2993" width="5.7109375" style="108" customWidth="1"/>
    <col min="2994" max="2994" width="4.5703125" style="108" customWidth="1"/>
    <col min="2995" max="2995" width="12.85546875" style="108" bestFit="1" customWidth="1"/>
    <col min="2996" max="3237" width="9.140625" style="108"/>
    <col min="3238" max="3238" width="3.5703125" style="108" customWidth="1"/>
    <col min="3239" max="3239" width="23.85546875" style="108" customWidth="1"/>
    <col min="3240" max="3240" width="18" style="108" customWidth="1"/>
    <col min="3241" max="3241" width="17.85546875" style="108" customWidth="1"/>
    <col min="3242" max="3242" width="14.140625" style="108" customWidth="1"/>
    <col min="3243" max="3243" width="7" style="108" customWidth="1"/>
    <col min="3244" max="3244" width="20.140625" style="108" customWidth="1"/>
    <col min="3245" max="3245" width="6.140625" style="108" customWidth="1"/>
    <col min="3246" max="3246" width="7.5703125" style="108" customWidth="1"/>
    <col min="3247" max="3247" width="7" style="108" customWidth="1"/>
    <col min="3248" max="3248" width="6.7109375" style="108" customWidth="1"/>
    <col min="3249" max="3249" width="5.7109375" style="108" customWidth="1"/>
    <col min="3250" max="3250" width="4.5703125" style="108" customWidth="1"/>
    <col min="3251" max="3251" width="12.85546875" style="108" bestFit="1" customWidth="1"/>
    <col min="3252" max="3493" width="9.140625" style="108"/>
    <col min="3494" max="3494" width="3.5703125" style="108" customWidth="1"/>
    <col min="3495" max="3495" width="23.85546875" style="108" customWidth="1"/>
    <col min="3496" max="3496" width="18" style="108" customWidth="1"/>
    <col min="3497" max="3497" width="17.85546875" style="108" customWidth="1"/>
    <col min="3498" max="3498" width="14.140625" style="108" customWidth="1"/>
    <col min="3499" max="3499" width="7" style="108" customWidth="1"/>
    <col min="3500" max="3500" width="20.140625" style="108" customWidth="1"/>
    <col min="3501" max="3501" width="6.140625" style="108" customWidth="1"/>
    <col min="3502" max="3502" width="7.5703125" style="108" customWidth="1"/>
    <col min="3503" max="3503" width="7" style="108" customWidth="1"/>
    <col min="3504" max="3504" width="6.7109375" style="108" customWidth="1"/>
    <col min="3505" max="3505" width="5.7109375" style="108" customWidth="1"/>
    <col min="3506" max="3506" width="4.5703125" style="108" customWidth="1"/>
    <col min="3507" max="3507" width="12.85546875" style="108" bestFit="1" customWidth="1"/>
    <col min="3508" max="3749" width="9.140625" style="108"/>
    <col min="3750" max="3750" width="3.5703125" style="108" customWidth="1"/>
    <col min="3751" max="3751" width="23.85546875" style="108" customWidth="1"/>
    <col min="3752" max="3752" width="18" style="108" customWidth="1"/>
    <col min="3753" max="3753" width="17.85546875" style="108" customWidth="1"/>
    <col min="3754" max="3754" width="14.140625" style="108" customWidth="1"/>
    <col min="3755" max="3755" width="7" style="108" customWidth="1"/>
    <col min="3756" max="3756" width="20.140625" style="108" customWidth="1"/>
    <col min="3757" max="3757" width="6.140625" style="108" customWidth="1"/>
    <col min="3758" max="3758" width="7.5703125" style="108" customWidth="1"/>
    <col min="3759" max="3759" width="7" style="108" customWidth="1"/>
    <col min="3760" max="3760" width="6.7109375" style="108" customWidth="1"/>
    <col min="3761" max="3761" width="5.7109375" style="108" customWidth="1"/>
    <col min="3762" max="3762" width="4.5703125" style="108" customWidth="1"/>
    <col min="3763" max="3763" width="12.85546875" style="108" bestFit="1" customWidth="1"/>
    <col min="3764" max="4005" width="9.140625" style="108"/>
    <col min="4006" max="4006" width="3.5703125" style="108" customWidth="1"/>
    <col min="4007" max="4007" width="23.85546875" style="108" customWidth="1"/>
    <col min="4008" max="4008" width="18" style="108" customWidth="1"/>
    <col min="4009" max="4009" width="17.85546875" style="108" customWidth="1"/>
    <col min="4010" max="4010" width="14.140625" style="108" customWidth="1"/>
    <col min="4011" max="4011" width="7" style="108" customWidth="1"/>
    <col min="4012" max="4012" width="20.140625" style="108" customWidth="1"/>
    <col min="4013" max="4013" width="6.140625" style="108" customWidth="1"/>
    <col min="4014" max="4014" width="7.5703125" style="108" customWidth="1"/>
    <col min="4015" max="4015" width="7" style="108" customWidth="1"/>
    <col min="4016" max="4016" width="6.7109375" style="108" customWidth="1"/>
    <col min="4017" max="4017" width="5.7109375" style="108" customWidth="1"/>
    <col min="4018" max="4018" width="4.5703125" style="108" customWidth="1"/>
    <col min="4019" max="4019" width="12.85546875" style="108" bestFit="1" customWidth="1"/>
    <col min="4020" max="4261" width="9.140625" style="108"/>
    <col min="4262" max="4262" width="3.5703125" style="108" customWidth="1"/>
    <col min="4263" max="4263" width="23.85546875" style="108" customWidth="1"/>
    <col min="4264" max="4264" width="18" style="108" customWidth="1"/>
    <col min="4265" max="4265" width="17.85546875" style="108" customWidth="1"/>
    <col min="4266" max="4266" width="14.140625" style="108" customWidth="1"/>
    <col min="4267" max="4267" width="7" style="108" customWidth="1"/>
    <col min="4268" max="4268" width="20.140625" style="108" customWidth="1"/>
    <col min="4269" max="4269" width="6.140625" style="108" customWidth="1"/>
    <col min="4270" max="4270" width="7.5703125" style="108" customWidth="1"/>
    <col min="4271" max="4271" width="7" style="108" customWidth="1"/>
    <col min="4272" max="4272" width="6.7109375" style="108" customWidth="1"/>
    <col min="4273" max="4273" width="5.7109375" style="108" customWidth="1"/>
    <col min="4274" max="4274" width="4.5703125" style="108" customWidth="1"/>
    <col min="4275" max="4275" width="12.85546875" style="108" bestFit="1" customWidth="1"/>
    <col min="4276" max="4517" width="9.140625" style="108"/>
    <col min="4518" max="4518" width="3.5703125" style="108" customWidth="1"/>
    <col min="4519" max="4519" width="23.85546875" style="108" customWidth="1"/>
    <col min="4520" max="4520" width="18" style="108" customWidth="1"/>
    <col min="4521" max="4521" width="17.85546875" style="108" customWidth="1"/>
    <col min="4522" max="4522" width="14.140625" style="108" customWidth="1"/>
    <col min="4523" max="4523" width="7" style="108" customWidth="1"/>
    <col min="4524" max="4524" width="20.140625" style="108" customWidth="1"/>
    <col min="4525" max="4525" width="6.140625" style="108" customWidth="1"/>
    <col min="4526" max="4526" width="7.5703125" style="108" customWidth="1"/>
    <col min="4527" max="4527" width="7" style="108" customWidth="1"/>
    <col min="4528" max="4528" width="6.7109375" style="108" customWidth="1"/>
    <col min="4529" max="4529" width="5.7109375" style="108" customWidth="1"/>
    <col min="4530" max="4530" width="4.5703125" style="108" customWidth="1"/>
    <col min="4531" max="4531" width="12.85546875" style="108" bestFit="1" customWidth="1"/>
    <col min="4532" max="4773" width="9.140625" style="108"/>
    <col min="4774" max="4774" width="3.5703125" style="108" customWidth="1"/>
    <col min="4775" max="4775" width="23.85546875" style="108" customWidth="1"/>
    <col min="4776" max="4776" width="18" style="108" customWidth="1"/>
    <col min="4777" max="4777" width="17.85546875" style="108" customWidth="1"/>
    <col min="4778" max="4778" width="14.140625" style="108" customWidth="1"/>
    <col min="4779" max="4779" width="7" style="108" customWidth="1"/>
    <col min="4780" max="4780" width="20.140625" style="108" customWidth="1"/>
    <col min="4781" max="4781" width="6.140625" style="108" customWidth="1"/>
    <col min="4782" max="4782" width="7.5703125" style="108" customWidth="1"/>
    <col min="4783" max="4783" width="7" style="108" customWidth="1"/>
    <col min="4784" max="4784" width="6.7109375" style="108" customWidth="1"/>
    <col min="4785" max="4785" width="5.7109375" style="108" customWidth="1"/>
    <col min="4786" max="4786" width="4.5703125" style="108" customWidth="1"/>
    <col min="4787" max="4787" width="12.85546875" style="108" bestFit="1" customWidth="1"/>
    <col min="4788" max="5029" width="9.140625" style="108"/>
    <col min="5030" max="5030" width="3.5703125" style="108" customWidth="1"/>
    <col min="5031" max="5031" width="23.85546875" style="108" customWidth="1"/>
    <col min="5032" max="5032" width="18" style="108" customWidth="1"/>
    <col min="5033" max="5033" width="17.85546875" style="108" customWidth="1"/>
    <col min="5034" max="5034" width="14.140625" style="108" customWidth="1"/>
    <col min="5035" max="5035" width="7" style="108" customWidth="1"/>
    <col min="5036" max="5036" width="20.140625" style="108" customWidth="1"/>
    <col min="5037" max="5037" width="6.140625" style="108" customWidth="1"/>
    <col min="5038" max="5038" width="7.5703125" style="108" customWidth="1"/>
    <col min="5039" max="5039" width="7" style="108" customWidth="1"/>
    <col min="5040" max="5040" width="6.7109375" style="108" customWidth="1"/>
    <col min="5041" max="5041" width="5.7109375" style="108" customWidth="1"/>
    <col min="5042" max="5042" width="4.5703125" style="108" customWidth="1"/>
    <col min="5043" max="5043" width="12.85546875" style="108" bestFit="1" customWidth="1"/>
    <col min="5044" max="5285" width="9.140625" style="108"/>
    <col min="5286" max="5286" width="3.5703125" style="108" customWidth="1"/>
    <col min="5287" max="5287" width="23.85546875" style="108" customWidth="1"/>
    <col min="5288" max="5288" width="18" style="108" customWidth="1"/>
    <col min="5289" max="5289" width="17.85546875" style="108" customWidth="1"/>
    <col min="5290" max="5290" width="14.140625" style="108" customWidth="1"/>
    <col min="5291" max="5291" width="7" style="108" customWidth="1"/>
    <col min="5292" max="5292" width="20.140625" style="108" customWidth="1"/>
    <col min="5293" max="5293" width="6.140625" style="108" customWidth="1"/>
    <col min="5294" max="5294" width="7.5703125" style="108" customWidth="1"/>
    <col min="5295" max="5295" width="7" style="108" customWidth="1"/>
    <col min="5296" max="5296" width="6.7109375" style="108" customWidth="1"/>
    <col min="5297" max="5297" width="5.7109375" style="108" customWidth="1"/>
    <col min="5298" max="5298" width="4.5703125" style="108" customWidth="1"/>
    <col min="5299" max="5299" width="12.85546875" style="108" bestFit="1" customWidth="1"/>
    <col min="5300" max="5541" width="9.140625" style="108"/>
    <col min="5542" max="5542" width="3.5703125" style="108" customWidth="1"/>
    <col min="5543" max="5543" width="23.85546875" style="108" customWidth="1"/>
    <col min="5544" max="5544" width="18" style="108" customWidth="1"/>
    <col min="5545" max="5545" width="17.85546875" style="108" customWidth="1"/>
    <col min="5546" max="5546" width="14.140625" style="108" customWidth="1"/>
    <col min="5547" max="5547" width="7" style="108" customWidth="1"/>
    <col min="5548" max="5548" width="20.140625" style="108" customWidth="1"/>
    <col min="5549" max="5549" width="6.140625" style="108" customWidth="1"/>
    <col min="5550" max="5550" width="7.5703125" style="108" customWidth="1"/>
    <col min="5551" max="5551" width="7" style="108" customWidth="1"/>
    <col min="5552" max="5552" width="6.7109375" style="108" customWidth="1"/>
    <col min="5553" max="5553" width="5.7109375" style="108" customWidth="1"/>
    <col min="5554" max="5554" width="4.5703125" style="108" customWidth="1"/>
    <col min="5555" max="5555" width="12.85546875" style="108" bestFit="1" customWidth="1"/>
    <col min="5556" max="5797" width="9.140625" style="108"/>
    <col min="5798" max="5798" width="3.5703125" style="108" customWidth="1"/>
    <col min="5799" max="5799" width="23.85546875" style="108" customWidth="1"/>
    <col min="5800" max="5800" width="18" style="108" customWidth="1"/>
    <col min="5801" max="5801" width="17.85546875" style="108" customWidth="1"/>
    <col min="5802" max="5802" width="14.140625" style="108" customWidth="1"/>
    <col min="5803" max="5803" width="7" style="108" customWidth="1"/>
    <col min="5804" max="5804" width="20.140625" style="108" customWidth="1"/>
    <col min="5805" max="5805" width="6.140625" style="108" customWidth="1"/>
    <col min="5806" max="5806" width="7.5703125" style="108" customWidth="1"/>
    <col min="5807" max="5807" width="7" style="108" customWidth="1"/>
    <col min="5808" max="5808" width="6.7109375" style="108" customWidth="1"/>
    <col min="5809" max="5809" width="5.7109375" style="108" customWidth="1"/>
    <col min="5810" max="5810" width="4.5703125" style="108" customWidth="1"/>
    <col min="5811" max="5811" width="12.85546875" style="108" bestFit="1" customWidth="1"/>
    <col min="5812" max="6053" width="9.140625" style="108"/>
    <col min="6054" max="6054" width="3.5703125" style="108" customWidth="1"/>
    <col min="6055" max="6055" width="23.85546875" style="108" customWidth="1"/>
    <col min="6056" max="6056" width="18" style="108" customWidth="1"/>
    <col min="6057" max="6057" width="17.85546875" style="108" customWidth="1"/>
    <col min="6058" max="6058" width="14.140625" style="108" customWidth="1"/>
    <col min="6059" max="6059" width="7" style="108" customWidth="1"/>
    <col min="6060" max="6060" width="20.140625" style="108" customWidth="1"/>
    <col min="6061" max="6061" width="6.140625" style="108" customWidth="1"/>
    <col min="6062" max="6062" width="7.5703125" style="108" customWidth="1"/>
    <col min="6063" max="6063" width="7" style="108" customWidth="1"/>
    <col min="6064" max="6064" width="6.7109375" style="108" customWidth="1"/>
    <col min="6065" max="6065" width="5.7109375" style="108" customWidth="1"/>
    <col min="6066" max="6066" width="4.5703125" style="108" customWidth="1"/>
    <col min="6067" max="6067" width="12.85546875" style="108" bestFit="1" customWidth="1"/>
    <col min="6068" max="6309" width="9.140625" style="108"/>
    <col min="6310" max="6310" width="3.5703125" style="108" customWidth="1"/>
    <col min="6311" max="6311" width="23.85546875" style="108" customWidth="1"/>
    <col min="6312" max="6312" width="18" style="108" customWidth="1"/>
    <col min="6313" max="6313" width="17.85546875" style="108" customWidth="1"/>
    <col min="6314" max="6314" width="14.140625" style="108" customWidth="1"/>
    <col min="6315" max="6315" width="7" style="108" customWidth="1"/>
    <col min="6316" max="6316" width="20.140625" style="108" customWidth="1"/>
    <col min="6317" max="6317" width="6.140625" style="108" customWidth="1"/>
    <col min="6318" max="6318" width="7.5703125" style="108" customWidth="1"/>
    <col min="6319" max="6319" width="7" style="108" customWidth="1"/>
    <col min="6320" max="6320" width="6.7109375" style="108" customWidth="1"/>
    <col min="6321" max="6321" width="5.7109375" style="108" customWidth="1"/>
    <col min="6322" max="6322" width="4.5703125" style="108" customWidth="1"/>
    <col min="6323" max="6323" width="12.85546875" style="108" bestFit="1" customWidth="1"/>
    <col min="6324" max="6565" width="9.140625" style="108"/>
    <col min="6566" max="6566" width="3.5703125" style="108" customWidth="1"/>
    <col min="6567" max="6567" width="23.85546875" style="108" customWidth="1"/>
    <col min="6568" max="6568" width="18" style="108" customWidth="1"/>
    <col min="6569" max="6569" width="17.85546875" style="108" customWidth="1"/>
    <col min="6570" max="6570" width="14.140625" style="108" customWidth="1"/>
    <col min="6571" max="6571" width="7" style="108" customWidth="1"/>
    <col min="6572" max="6572" width="20.140625" style="108" customWidth="1"/>
    <col min="6573" max="6573" width="6.140625" style="108" customWidth="1"/>
    <col min="6574" max="6574" width="7.5703125" style="108" customWidth="1"/>
    <col min="6575" max="6575" width="7" style="108" customWidth="1"/>
    <col min="6576" max="6576" width="6.7109375" style="108" customWidth="1"/>
    <col min="6577" max="6577" width="5.7109375" style="108" customWidth="1"/>
    <col min="6578" max="6578" width="4.5703125" style="108" customWidth="1"/>
    <col min="6579" max="6579" width="12.85546875" style="108" bestFit="1" customWidth="1"/>
    <col min="6580" max="6821" width="9.140625" style="108"/>
    <col min="6822" max="6822" width="3.5703125" style="108" customWidth="1"/>
    <col min="6823" max="6823" width="23.85546875" style="108" customWidth="1"/>
    <col min="6824" max="6824" width="18" style="108" customWidth="1"/>
    <col min="6825" max="6825" width="17.85546875" style="108" customWidth="1"/>
    <col min="6826" max="6826" width="14.140625" style="108" customWidth="1"/>
    <col min="6827" max="6827" width="7" style="108" customWidth="1"/>
    <col min="6828" max="6828" width="20.140625" style="108" customWidth="1"/>
    <col min="6829" max="6829" width="6.140625" style="108" customWidth="1"/>
    <col min="6830" max="6830" width="7.5703125" style="108" customWidth="1"/>
    <col min="6831" max="6831" width="7" style="108" customWidth="1"/>
    <col min="6832" max="6832" width="6.7109375" style="108" customWidth="1"/>
    <col min="6833" max="6833" width="5.7109375" style="108" customWidth="1"/>
    <col min="6834" max="6834" width="4.5703125" style="108" customWidth="1"/>
    <col min="6835" max="6835" width="12.85546875" style="108" bestFit="1" customWidth="1"/>
    <col min="6836" max="7077" width="9.140625" style="108"/>
    <col min="7078" max="7078" width="3.5703125" style="108" customWidth="1"/>
    <col min="7079" max="7079" width="23.85546875" style="108" customWidth="1"/>
    <col min="7080" max="7080" width="18" style="108" customWidth="1"/>
    <col min="7081" max="7081" width="17.85546875" style="108" customWidth="1"/>
    <col min="7082" max="7082" width="14.140625" style="108" customWidth="1"/>
    <col min="7083" max="7083" width="7" style="108" customWidth="1"/>
    <col min="7084" max="7084" width="20.140625" style="108" customWidth="1"/>
    <col min="7085" max="7085" width="6.140625" style="108" customWidth="1"/>
    <col min="7086" max="7086" width="7.5703125" style="108" customWidth="1"/>
    <col min="7087" max="7087" width="7" style="108" customWidth="1"/>
    <col min="7088" max="7088" width="6.7109375" style="108" customWidth="1"/>
    <col min="7089" max="7089" width="5.7109375" style="108" customWidth="1"/>
    <col min="7090" max="7090" width="4.5703125" style="108" customWidth="1"/>
    <col min="7091" max="7091" width="12.85546875" style="108" bestFit="1" customWidth="1"/>
    <col min="7092" max="7333" width="9.140625" style="108"/>
    <col min="7334" max="7334" width="3.5703125" style="108" customWidth="1"/>
    <col min="7335" max="7335" width="23.85546875" style="108" customWidth="1"/>
    <col min="7336" max="7336" width="18" style="108" customWidth="1"/>
    <col min="7337" max="7337" width="17.85546875" style="108" customWidth="1"/>
    <col min="7338" max="7338" width="14.140625" style="108" customWidth="1"/>
    <col min="7339" max="7339" width="7" style="108" customWidth="1"/>
    <col min="7340" max="7340" width="20.140625" style="108" customWidth="1"/>
    <col min="7341" max="7341" width="6.140625" style="108" customWidth="1"/>
    <col min="7342" max="7342" width="7.5703125" style="108" customWidth="1"/>
    <col min="7343" max="7343" width="7" style="108" customWidth="1"/>
    <col min="7344" max="7344" width="6.7109375" style="108" customWidth="1"/>
    <col min="7345" max="7345" width="5.7109375" style="108" customWidth="1"/>
    <col min="7346" max="7346" width="4.5703125" style="108" customWidth="1"/>
    <col min="7347" max="7347" width="12.85546875" style="108" bestFit="1" customWidth="1"/>
    <col min="7348" max="7589" width="9.140625" style="108"/>
    <col min="7590" max="7590" width="3.5703125" style="108" customWidth="1"/>
    <col min="7591" max="7591" width="23.85546875" style="108" customWidth="1"/>
    <col min="7592" max="7592" width="18" style="108" customWidth="1"/>
    <col min="7593" max="7593" width="17.85546875" style="108" customWidth="1"/>
    <col min="7594" max="7594" width="14.140625" style="108" customWidth="1"/>
    <col min="7595" max="7595" width="7" style="108" customWidth="1"/>
    <col min="7596" max="7596" width="20.140625" style="108" customWidth="1"/>
    <col min="7597" max="7597" width="6.140625" style="108" customWidth="1"/>
    <col min="7598" max="7598" width="7.5703125" style="108" customWidth="1"/>
    <col min="7599" max="7599" width="7" style="108" customWidth="1"/>
    <col min="7600" max="7600" width="6.7109375" style="108" customWidth="1"/>
    <col min="7601" max="7601" width="5.7109375" style="108" customWidth="1"/>
    <col min="7602" max="7602" width="4.5703125" style="108" customWidth="1"/>
    <col min="7603" max="7603" width="12.85546875" style="108" bestFit="1" customWidth="1"/>
    <col min="7604" max="7845" width="9.140625" style="108"/>
    <col min="7846" max="7846" width="3.5703125" style="108" customWidth="1"/>
    <col min="7847" max="7847" width="23.85546875" style="108" customWidth="1"/>
    <col min="7848" max="7848" width="18" style="108" customWidth="1"/>
    <col min="7849" max="7849" width="17.85546875" style="108" customWidth="1"/>
    <col min="7850" max="7850" width="14.140625" style="108" customWidth="1"/>
    <col min="7851" max="7851" width="7" style="108" customWidth="1"/>
    <col min="7852" max="7852" width="20.140625" style="108" customWidth="1"/>
    <col min="7853" max="7853" width="6.140625" style="108" customWidth="1"/>
    <col min="7854" max="7854" width="7.5703125" style="108" customWidth="1"/>
    <col min="7855" max="7855" width="7" style="108" customWidth="1"/>
    <col min="7856" max="7856" width="6.7109375" style="108" customWidth="1"/>
    <col min="7857" max="7857" width="5.7109375" style="108" customWidth="1"/>
    <col min="7858" max="7858" width="4.5703125" style="108" customWidth="1"/>
    <col min="7859" max="7859" width="12.85546875" style="108" bestFit="1" customWidth="1"/>
    <col min="7860" max="8101" width="9.140625" style="108"/>
    <col min="8102" max="8102" width="3.5703125" style="108" customWidth="1"/>
    <col min="8103" max="8103" width="23.85546875" style="108" customWidth="1"/>
    <col min="8104" max="8104" width="18" style="108" customWidth="1"/>
    <col min="8105" max="8105" width="17.85546875" style="108" customWidth="1"/>
    <col min="8106" max="8106" width="14.140625" style="108" customWidth="1"/>
    <col min="8107" max="8107" width="7" style="108" customWidth="1"/>
    <col min="8108" max="8108" width="20.140625" style="108" customWidth="1"/>
    <col min="8109" max="8109" width="6.140625" style="108" customWidth="1"/>
    <col min="8110" max="8110" width="7.5703125" style="108" customWidth="1"/>
    <col min="8111" max="8111" width="7" style="108" customWidth="1"/>
    <col min="8112" max="8112" width="6.7109375" style="108" customWidth="1"/>
    <col min="8113" max="8113" width="5.7109375" style="108" customWidth="1"/>
    <col min="8114" max="8114" width="4.5703125" style="108" customWidth="1"/>
    <col min="8115" max="8115" width="12.85546875" style="108" bestFit="1" customWidth="1"/>
    <col min="8116" max="8357" width="9.140625" style="108"/>
    <col min="8358" max="8358" width="3.5703125" style="108" customWidth="1"/>
    <col min="8359" max="8359" width="23.85546875" style="108" customWidth="1"/>
    <col min="8360" max="8360" width="18" style="108" customWidth="1"/>
    <col min="8361" max="8361" width="17.85546875" style="108" customWidth="1"/>
    <col min="8362" max="8362" width="14.140625" style="108" customWidth="1"/>
    <col min="8363" max="8363" width="7" style="108" customWidth="1"/>
    <col min="8364" max="8364" width="20.140625" style="108" customWidth="1"/>
    <col min="8365" max="8365" width="6.140625" style="108" customWidth="1"/>
    <col min="8366" max="8366" width="7.5703125" style="108" customWidth="1"/>
    <col min="8367" max="8367" width="7" style="108" customWidth="1"/>
    <col min="8368" max="8368" width="6.7109375" style="108" customWidth="1"/>
    <col min="8369" max="8369" width="5.7109375" style="108" customWidth="1"/>
    <col min="8370" max="8370" width="4.5703125" style="108" customWidth="1"/>
    <col min="8371" max="8371" width="12.85546875" style="108" bestFit="1" customWidth="1"/>
    <col min="8372" max="8613" width="9.140625" style="108"/>
    <col min="8614" max="8614" width="3.5703125" style="108" customWidth="1"/>
    <col min="8615" max="8615" width="23.85546875" style="108" customWidth="1"/>
    <col min="8616" max="8616" width="18" style="108" customWidth="1"/>
    <col min="8617" max="8617" width="17.85546875" style="108" customWidth="1"/>
    <col min="8618" max="8618" width="14.140625" style="108" customWidth="1"/>
    <col min="8619" max="8619" width="7" style="108" customWidth="1"/>
    <col min="8620" max="8620" width="20.140625" style="108" customWidth="1"/>
    <col min="8621" max="8621" width="6.140625" style="108" customWidth="1"/>
    <col min="8622" max="8622" width="7.5703125" style="108" customWidth="1"/>
    <col min="8623" max="8623" width="7" style="108" customWidth="1"/>
    <col min="8624" max="8624" width="6.7109375" style="108" customWidth="1"/>
    <col min="8625" max="8625" width="5.7109375" style="108" customWidth="1"/>
    <col min="8626" max="8626" width="4.5703125" style="108" customWidth="1"/>
    <col min="8627" max="8627" width="12.85546875" style="108" bestFit="1" customWidth="1"/>
    <col min="8628" max="8869" width="9.140625" style="108"/>
    <col min="8870" max="8870" width="3.5703125" style="108" customWidth="1"/>
    <col min="8871" max="8871" width="23.85546875" style="108" customWidth="1"/>
    <col min="8872" max="8872" width="18" style="108" customWidth="1"/>
    <col min="8873" max="8873" width="17.85546875" style="108" customWidth="1"/>
    <col min="8874" max="8874" width="14.140625" style="108" customWidth="1"/>
    <col min="8875" max="8875" width="7" style="108" customWidth="1"/>
    <col min="8876" max="8876" width="20.140625" style="108" customWidth="1"/>
    <col min="8877" max="8877" width="6.140625" style="108" customWidth="1"/>
    <col min="8878" max="8878" width="7.5703125" style="108" customWidth="1"/>
    <col min="8879" max="8879" width="7" style="108" customWidth="1"/>
    <col min="8880" max="8880" width="6.7109375" style="108" customWidth="1"/>
    <col min="8881" max="8881" width="5.7109375" style="108" customWidth="1"/>
    <col min="8882" max="8882" width="4.5703125" style="108" customWidth="1"/>
    <col min="8883" max="8883" width="12.85546875" style="108" bestFit="1" customWidth="1"/>
    <col min="8884" max="9125" width="9.140625" style="108"/>
    <col min="9126" max="9126" width="3.5703125" style="108" customWidth="1"/>
    <col min="9127" max="9127" width="23.85546875" style="108" customWidth="1"/>
    <col min="9128" max="9128" width="18" style="108" customWidth="1"/>
    <col min="9129" max="9129" width="17.85546875" style="108" customWidth="1"/>
    <col min="9130" max="9130" width="14.140625" style="108" customWidth="1"/>
    <col min="9131" max="9131" width="7" style="108" customWidth="1"/>
    <col min="9132" max="9132" width="20.140625" style="108" customWidth="1"/>
    <col min="9133" max="9133" width="6.140625" style="108" customWidth="1"/>
    <col min="9134" max="9134" width="7.5703125" style="108" customWidth="1"/>
    <col min="9135" max="9135" width="7" style="108" customWidth="1"/>
    <col min="9136" max="9136" width="6.7109375" style="108" customWidth="1"/>
    <col min="9137" max="9137" width="5.7109375" style="108" customWidth="1"/>
    <col min="9138" max="9138" width="4.5703125" style="108" customWidth="1"/>
    <col min="9139" max="9139" width="12.85546875" style="108" bestFit="1" customWidth="1"/>
    <col min="9140" max="9381" width="9.140625" style="108"/>
    <col min="9382" max="9382" width="3.5703125" style="108" customWidth="1"/>
    <col min="9383" max="9383" width="23.85546875" style="108" customWidth="1"/>
    <col min="9384" max="9384" width="18" style="108" customWidth="1"/>
    <col min="9385" max="9385" width="17.85546875" style="108" customWidth="1"/>
    <col min="9386" max="9386" width="14.140625" style="108" customWidth="1"/>
    <col min="9387" max="9387" width="7" style="108" customWidth="1"/>
    <col min="9388" max="9388" width="20.140625" style="108" customWidth="1"/>
    <col min="9389" max="9389" width="6.140625" style="108" customWidth="1"/>
    <col min="9390" max="9390" width="7.5703125" style="108" customWidth="1"/>
    <col min="9391" max="9391" width="7" style="108" customWidth="1"/>
    <col min="9392" max="9392" width="6.7109375" style="108" customWidth="1"/>
    <col min="9393" max="9393" width="5.7109375" style="108" customWidth="1"/>
    <col min="9394" max="9394" width="4.5703125" style="108" customWidth="1"/>
    <col min="9395" max="9395" width="12.85546875" style="108" bestFit="1" customWidth="1"/>
    <col min="9396" max="9637" width="9.140625" style="108"/>
    <col min="9638" max="9638" width="3.5703125" style="108" customWidth="1"/>
    <col min="9639" max="9639" width="23.85546875" style="108" customWidth="1"/>
    <col min="9640" max="9640" width="18" style="108" customWidth="1"/>
    <col min="9641" max="9641" width="17.85546875" style="108" customWidth="1"/>
    <col min="9642" max="9642" width="14.140625" style="108" customWidth="1"/>
    <col min="9643" max="9643" width="7" style="108" customWidth="1"/>
    <col min="9644" max="9644" width="20.140625" style="108" customWidth="1"/>
    <col min="9645" max="9645" width="6.140625" style="108" customWidth="1"/>
    <col min="9646" max="9646" width="7.5703125" style="108" customWidth="1"/>
    <col min="9647" max="9647" width="7" style="108" customWidth="1"/>
    <col min="9648" max="9648" width="6.7109375" style="108" customWidth="1"/>
    <col min="9649" max="9649" width="5.7109375" style="108" customWidth="1"/>
    <col min="9650" max="9650" width="4.5703125" style="108" customWidth="1"/>
    <col min="9651" max="9651" width="12.85546875" style="108" bestFit="1" customWidth="1"/>
    <col min="9652" max="9893" width="9.140625" style="108"/>
    <col min="9894" max="9894" width="3.5703125" style="108" customWidth="1"/>
    <col min="9895" max="9895" width="23.85546875" style="108" customWidth="1"/>
    <col min="9896" max="9896" width="18" style="108" customWidth="1"/>
    <col min="9897" max="9897" width="17.85546875" style="108" customWidth="1"/>
    <col min="9898" max="9898" width="14.140625" style="108" customWidth="1"/>
    <col min="9899" max="9899" width="7" style="108" customWidth="1"/>
    <col min="9900" max="9900" width="20.140625" style="108" customWidth="1"/>
    <col min="9901" max="9901" width="6.140625" style="108" customWidth="1"/>
    <col min="9902" max="9902" width="7.5703125" style="108" customWidth="1"/>
    <col min="9903" max="9903" width="7" style="108" customWidth="1"/>
    <col min="9904" max="9904" width="6.7109375" style="108" customWidth="1"/>
    <col min="9905" max="9905" width="5.7109375" style="108" customWidth="1"/>
    <col min="9906" max="9906" width="4.5703125" style="108" customWidth="1"/>
    <col min="9907" max="9907" width="12.85546875" style="108" bestFit="1" customWidth="1"/>
    <col min="9908" max="10149" width="9.140625" style="108"/>
    <col min="10150" max="10150" width="3.5703125" style="108" customWidth="1"/>
    <col min="10151" max="10151" width="23.85546875" style="108" customWidth="1"/>
    <col min="10152" max="10152" width="18" style="108" customWidth="1"/>
    <col min="10153" max="10153" width="17.85546875" style="108" customWidth="1"/>
    <col min="10154" max="10154" width="14.140625" style="108" customWidth="1"/>
    <col min="10155" max="10155" width="7" style="108" customWidth="1"/>
    <col min="10156" max="10156" width="20.140625" style="108" customWidth="1"/>
    <col min="10157" max="10157" width="6.140625" style="108" customWidth="1"/>
    <col min="10158" max="10158" width="7.5703125" style="108" customWidth="1"/>
    <col min="10159" max="10159" width="7" style="108" customWidth="1"/>
    <col min="10160" max="10160" width="6.7109375" style="108" customWidth="1"/>
    <col min="10161" max="10161" width="5.7109375" style="108" customWidth="1"/>
    <col min="10162" max="10162" width="4.5703125" style="108" customWidth="1"/>
    <col min="10163" max="10163" width="12.85546875" style="108" bestFit="1" customWidth="1"/>
    <col min="10164" max="10405" width="9.140625" style="108"/>
    <col min="10406" max="10406" width="3.5703125" style="108" customWidth="1"/>
    <col min="10407" max="10407" width="23.85546875" style="108" customWidth="1"/>
    <col min="10408" max="10408" width="18" style="108" customWidth="1"/>
    <col min="10409" max="10409" width="17.85546875" style="108" customWidth="1"/>
    <col min="10410" max="10410" width="14.140625" style="108" customWidth="1"/>
    <col min="10411" max="10411" width="7" style="108" customWidth="1"/>
    <col min="10412" max="10412" width="20.140625" style="108" customWidth="1"/>
    <col min="10413" max="10413" width="6.140625" style="108" customWidth="1"/>
    <col min="10414" max="10414" width="7.5703125" style="108" customWidth="1"/>
    <col min="10415" max="10415" width="7" style="108" customWidth="1"/>
    <col min="10416" max="10416" width="6.7109375" style="108" customWidth="1"/>
    <col min="10417" max="10417" width="5.7109375" style="108" customWidth="1"/>
    <col min="10418" max="10418" width="4.5703125" style="108" customWidth="1"/>
    <col min="10419" max="10419" width="12.85546875" style="108" bestFit="1" customWidth="1"/>
    <col min="10420" max="10661" width="9.140625" style="108"/>
    <col min="10662" max="10662" width="3.5703125" style="108" customWidth="1"/>
    <col min="10663" max="10663" width="23.85546875" style="108" customWidth="1"/>
    <col min="10664" max="10664" width="18" style="108" customWidth="1"/>
    <col min="10665" max="10665" width="17.85546875" style="108" customWidth="1"/>
    <col min="10666" max="10666" width="14.140625" style="108" customWidth="1"/>
    <col min="10667" max="10667" width="7" style="108" customWidth="1"/>
    <col min="10668" max="10668" width="20.140625" style="108" customWidth="1"/>
    <col min="10669" max="10669" width="6.140625" style="108" customWidth="1"/>
    <col min="10670" max="10670" width="7.5703125" style="108" customWidth="1"/>
    <col min="10671" max="10671" width="7" style="108" customWidth="1"/>
    <col min="10672" max="10672" width="6.7109375" style="108" customWidth="1"/>
    <col min="10673" max="10673" width="5.7109375" style="108" customWidth="1"/>
    <col min="10674" max="10674" width="4.5703125" style="108" customWidth="1"/>
    <col min="10675" max="10675" width="12.85546875" style="108" bestFit="1" customWidth="1"/>
    <col min="10676" max="10917" width="9.140625" style="108"/>
    <col min="10918" max="10918" width="3.5703125" style="108" customWidth="1"/>
    <col min="10919" max="10919" width="23.85546875" style="108" customWidth="1"/>
    <col min="10920" max="10920" width="18" style="108" customWidth="1"/>
    <col min="10921" max="10921" width="17.85546875" style="108" customWidth="1"/>
    <col min="10922" max="10922" width="14.140625" style="108" customWidth="1"/>
    <col min="10923" max="10923" width="7" style="108" customWidth="1"/>
    <col min="10924" max="10924" width="20.140625" style="108" customWidth="1"/>
    <col min="10925" max="10925" width="6.140625" style="108" customWidth="1"/>
    <col min="10926" max="10926" width="7.5703125" style="108" customWidth="1"/>
    <col min="10927" max="10927" width="7" style="108" customWidth="1"/>
    <col min="10928" max="10928" width="6.7109375" style="108" customWidth="1"/>
    <col min="10929" max="10929" width="5.7109375" style="108" customWidth="1"/>
    <col min="10930" max="10930" width="4.5703125" style="108" customWidth="1"/>
    <col min="10931" max="10931" width="12.85546875" style="108" bestFit="1" customWidth="1"/>
    <col min="10932" max="11173" width="9.140625" style="108"/>
    <col min="11174" max="11174" width="3.5703125" style="108" customWidth="1"/>
    <col min="11175" max="11175" width="23.85546875" style="108" customWidth="1"/>
    <col min="11176" max="11176" width="18" style="108" customWidth="1"/>
    <col min="11177" max="11177" width="17.85546875" style="108" customWidth="1"/>
    <col min="11178" max="11178" width="14.140625" style="108" customWidth="1"/>
    <col min="11179" max="11179" width="7" style="108" customWidth="1"/>
    <col min="11180" max="11180" width="20.140625" style="108" customWidth="1"/>
    <col min="11181" max="11181" width="6.140625" style="108" customWidth="1"/>
    <col min="11182" max="11182" width="7.5703125" style="108" customWidth="1"/>
    <col min="11183" max="11183" width="7" style="108" customWidth="1"/>
    <col min="11184" max="11184" width="6.7109375" style="108" customWidth="1"/>
    <col min="11185" max="11185" width="5.7109375" style="108" customWidth="1"/>
    <col min="11186" max="11186" width="4.5703125" style="108" customWidth="1"/>
    <col min="11187" max="11187" width="12.85546875" style="108" bestFit="1" customWidth="1"/>
    <col min="11188" max="11429" width="9.140625" style="108"/>
    <col min="11430" max="11430" width="3.5703125" style="108" customWidth="1"/>
    <col min="11431" max="11431" width="23.85546875" style="108" customWidth="1"/>
    <col min="11432" max="11432" width="18" style="108" customWidth="1"/>
    <col min="11433" max="11433" width="17.85546875" style="108" customWidth="1"/>
    <col min="11434" max="11434" width="14.140625" style="108" customWidth="1"/>
    <col min="11435" max="11435" width="7" style="108" customWidth="1"/>
    <col min="11436" max="11436" width="20.140625" style="108" customWidth="1"/>
    <col min="11437" max="11437" width="6.140625" style="108" customWidth="1"/>
    <col min="11438" max="11438" width="7.5703125" style="108" customWidth="1"/>
    <col min="11439" max="11439" width="7" style="108" customWidth="1"/>
    <col min="11440" max="11440" width="6.7109375" style="108" customWidth="1"/>
    <col min="11441" max="11441" width="5.7109375" style="108" customWidth="1"/>
    <col min="11442" max="11442" width="4.5703125" style="108" customWidth="1"/>
    <col min="11443" max="11443" width="12.85546875" style="108" bestFit="1" customWidth="1"/>
    <col min="11444" max="11685" width="9.140625" style="108"/>
    <col min="11686" max="11686" width="3.5703125" style="108" customWidth="1"/>
    <col min="11687" max="11687" width="23.85546875" style="108" customWidth="1"/>
    <col min="11688" max="11688" width="18" style="108" customWidth="1"/>
    <col min="11689" max="11689" width="17.85546875" style="108" customWidth="1"/>
    <col min="11690" max="11690" width="14.140625" style="108" customWidth="1"/>
    <col min="11691" max="11691" width="7" style="108" customWidth="1"/>
    <col min="11692" max="11692" width="20.140625" style="108" customWidth="1"/>
    <col min="11693" max="11693" width="6.140625" style="108" customWidth="1"/>
    <col min="11694" max="11694" width="7.5703125" style="108" customWidth="1"/>
    <col min="11695" max="11695" width="7" style="108" customWidth="1"/>
    <col min="11696" max="11696" width="6.7109375" style="108" customWidth="1"/>
    <col min="11697" max="11697" width="5.7109375" style="108" customWidth="1"/>
    <col min="11698" max="11698" width="4.5703125" style="108" customWidth="1"/>
    <col min="11699" max="11699" width="12.85546875" style="108" bestFit="1" customWidth="1"/>
    <col min="11700" max="11941" width="9.140625" style="108"/>
    <col min="11942" max="11942" width="3.5703125" style="108" customWidth="1"/>
    <col min="11943" max="11943" width="23.85546875" style="108" customWidth="1"/>
    <col min="11944" max="11944" width="18" style="108" customWidth="1"/>
    <col min="11945" max="11945" width="17.85546875" style="108" customWidth="1"/>
    <col min="11946" max="11946" width="14.140625" style="108" customWidth="1"/>
    <col min="11947" max="11947" width="7" style="108" customWidth="1"/>
    <col min="11948" max="11948" width="20.140625" style="108" customWidth="1"/>
    <col min="11949" max="11949" width="6.140625" style="108" customWidth="1"/>
    <col min="11950" max="11950" width="7.5703125" style="108" customWidth="1"/>
    <col min="11951" max="11951" width="7" style="108" customWidth="1"/>
    <col min="11952" max="11952" width="6.7109375" style="108" customWidth="1"/>
    <col min="11953" max="11953" width="5.7109375" style="108" customWidth="1"/>
    <col min="11954" max="11954" width="4.5703125" style="108" customWidth="1"/>
    <col min="11955" max="11955" width="12.85546875" style="108" bestFit="1" customWidth="1"/>
    <col min="11956" max="12197" width="9.140625" style="108"/>
    <col min="12198" max="12198" width="3.5703125" style="108" customWidth="1"/>
    <col min="12199" max="12199" width="23.85546875" style="108" customWidth="1"/>
    <col min="12200" max="12200" width="18" style="108" customWidth="1"/>
    <col min="12201" max="12201" width="17.85546875" style="108" customWidth="1"/>
    <col min="12202" max="12202" width="14.140625" style="108" customWidth="1"/>
    <col min="12203" max="12203" width="7" style="108" customWidth="1"/>
    <col min="12204" max="12204" width="20.140625" style="108" customWidth="1"/>
    <col min="12205" max="12205" width="6.140625" style="108" customWidth="1"/>
    <col min="12206" max="12206" width="7.5703125" style="108" customWidth="1"/>
    <col min="12207" max="12207" width="7" style="108" customWidth="1"/>
    <col min="12208" max="12208" width="6.7109375" style="108" customWidth="1"/>
    <col min="12209" max="12209" width="5.7109375" style="108" customWidth="1"/>
    <col min="12210" max="12210" width="4.5703125" style="108" customWidth="1"/>
    <col min="12211" max="12211" width="12.85546875" style="108" bestFit="1" customWidth="1"/>
    <col min="12212" max="12453" width="9.140625" style="108"/>
    <col min="12454" max="12454" width="3.5703125" style="108" customWidth="1"/>
    <col min="12455" max="12455" width="23.85546875" style="108" customWidth="1"/>
    <col min="12456" max="12456" width="18" style="108" customWidth="1"/>
    <col min="12457" max="12457" width="17.85546875" style="108" customWidth="1"/>
    <col min="12458" max="12458" width="14.140625" style="108" customWidth="1"/>
    <col min="12459" max="12459" width="7" style="108" customWidth="1"/>
    <col min="12460" max="12460" width="20.140625" style="108" customWidth="1"/>
    <col min="12461" max="12461" width="6.140625" style="108" customWidth="1"/>
    <col min="12462" max="12462" width="7.5703125" style="108" customWidth="1"/>
    <col min="12463" max="12463" width="7" style="108" customWidth="1"/>
    <col min="12464" max="12464" width="6.7109375" style="108" customWidth="1"/>
    <col min="12465" max="12465" width="5.7109375" style="108" customWidth="1"/>
    <col min="12466" max="12466" width="4.5703125" style="108" customWidth="1"/>
    <col min="12467" max="12467" width="12.85546875" style="108" bestFit="1" customWidth="1"/>
    <col min="12468" max="12709" width="9.140625" style="108"/>
    <col min="12710" max="12710" width="3.5703125" style="108" customWidth="1"/>
    <col min="12711" max="12711" width="23.85546875" style="108" customWidth="1"/>
    <col min="12712" max="12712" width="18" style="108" customWidth="1"/>
    <col min="12713" max="12713" width="17.85546875" style="108" customWidth="1"/>
    <col min="12714" max="12714" width="14.140625" style="108" customWidth="1"/>
    <col min="12715" max="12715" width="7" style="108" customWidth="1"/>
    <col min="12716" max="12716" width="20.140625" style="108" customWidth="1"/>
    <col min="12717" max="12717" width="6.140625" style="108" customWidth="1"/>
    <col min="12718" max="12718" width="7.5703125" style="108" customWidth="1"/>
    <col min="12719" max="12719" width="7" style="108" customWidth="1"/>
    <col min="12720" max="12720" width="6.7109375" style="108" customWidth="1"/>
    <col min="12721" max="12721" width="5.7109375" style="108" customWidth="1"/>
    <col min="12722" max="12722" width="4.5703125" style="108" customWidth="1"/>
    <col min="12723" max="12723" width="12.85546875" style="108" bestFit="1" customWidth="1"/>
    <col min="12724" max="12965" width="9.140625" style="108"/>
    <col min="12966" max="12966" width="3.5703125" style="108" customWidth="1"/>
    <col min="12967" max="12967" width="23.85546875" style="108" customWidth="1"/>
    <col min="12968" max="12968" width="18" style="108" customWidth="1"/>
    <col min="12969" max="12969" width="17.85546875" style="108" customWidth="1"/>
    <col min="12970" max="12970" width="14.140625" style="108" customWidth="1"/>
    <col min="12971" max="12971" width="7" style="108" customWidth="1"/>
    <col min="12972" max="12972" width="20.140625" style="108" customWidth="1"/>
    <col min="12973" max="12973" width="6.140625" style="108" customWidth="1"/>
    <col min="12974" max="12974" width="7.5703125" style="108" customWidth="1"/>
    <col min="12975" max="12975" width="7" style="108" customWidth="1"/>
    <col min="12976" max="12976" width="6.7109375" style="108" customWidth="1"/>
    <col min="12977" max="12977" width="5.7109375" style="108" customWidth="1"/>
    <col min="12978" max="12978" width="4.5703125" style="108" customWidth="1"/>
    <col min="12979" max="12979" width="12.85546875" style="108" bestFit="1" customWidth="1"/>
    <col min="12980" max="13221" width="9.140625" style="108"/>
    <col min="13222" max="13222" width="3.5703125" style="108" customWidth="1"/>
    <col min="13223" max="13223" width="23.85546875" style="108" customWidth="1"/>
    <col min="13224" max="13224" width="18" style="108" customWidth="1"/>
    <col min="13225" max="13225" width="17.85546875" style="108" customWidth="1"/>
    <col min="13226" max="13226" width="14.140625" style="108" customWidth="1"/>
    <col min="13227" max="13227" width="7" style="108" customWidth="1"/>
    <col min="13228" max="13228" width="20.140625" style="108" customWidth="1"/>
    <col min="13229" max="13229" width="6.140625" style="108" customWidth="1"/>
    <col min="13230" max="13230" width="7.5703125" style="108" customWidth="1"/>
    <col min="13231" max="13231" width="7" style="108" customWidth="1"/>
    <col min="13232" max="13232" width="6.7109375" style="108" customWidth="1"/>
    <col min="13233" max="13233" width="5.7109375" style="108" customWidth="1"/>
    <col min="13234" max="13234" width="4.5703125" style="108" customWidth="1"/>
    <col min="13235" max="13235" width="12.85546875" style="108" bestFit="1" customWidth="1"/>
    <col min="13236" max="13477" width="9.140625" style="108"/>
    <col min="13478" max="13478" width="3.5703125" style="108" customWidth="1"/>
    <col min="13479" max="13479" width="23.85546875" style="108" customWidth="1"/>
    <col min="13480" max="13480" width="18" style="108" customWidth="1"/>
    <col min="13481" max="13481" width="17.85546875" style="108" customWidth="1"/>
    <col min="13482" max="13482" width="14.140625" style="108" customWidth="1"/>
    <col min="13483" max="13483" width="7" style="108" customWidth="1"/>
    <col min="13484" max="13484" width="20.140625" style="108" customWidth="1"/>
    <col min="13485" max="13485" width="6.140625" style="108" customWidth="1"/>
    <col min="13486" max="13486" width="7.5703125" style="108" customWidth="1"/>
    <col min="13487" max="13487" width="7" style="108" customWidth="1"/>
    <col min="13488" max="13488" width="6.7109375" style="108" customWidth="1"/>
    <col min="13489" max="13489" width="5.7109375" style="108" customWidth="1"/>
    <col min="13490" max="13490" width="4.5703125" style="108" customWidth="1"/>
    <col min="13491" max="13491" width="12.85546875" style="108" bestFit="1" customWidth="1"/>
    <col min="13492" max="13733" width="9.140625" style="108"/>
    <col min="13734" max="13734" width="3.5703125" style="108" customWidth="1"/>
    <col min="13735" max="13735" width="23.85546875" style="108" customWidth="1"/>
    <col min="13736" max="13736" width="18" style="108" customWidth="1"/>
    <col min="13737" max="13737" width="17.85546875" style="108" customWidth="1"/>
    <col min="13738" max="13738" width="14.140625" style="108" customWidth="1"/>
    <col min="13739" max="13739" width="7" style="108" customWidth="1"/>
    <col min="13740" max="13740" width="20.140625" style="108" customWidth="1"/>
    <col min="13741" max="13741" width="6.140625" style="108" customWidth="1"/>
    <col min="13742" max="13742" width="7.5703125" style="108" customWidth="1"/>
    <col min="13743" max="13743" width="7" style="108" customWidth="1"/>
    <col min="13744" max="13744" width="6.7109375" style="108" customWidth="1"/>
    <col min="13745" max="13745" width="5.7109375" style="108" customWidth="1"/>
    <col min="13746" max="13746" width="4.5703125" style="108" customWidth="1"/>
    <col min="13747" max="13747" width="12.85546875" style="108" bestFit="1" customWidth="1"/>
    <col min="13748" max="13989" width="9.140625" style="108"/>
    <col min="13990" max="13990" width="3.5703125" style="108" customWidth="1"/>
    <col min="13991" max="13991" width="23.85546875" style="108" customWidth="1"/>
    <col min="13992" max="13992" width="18" style="108" customWidth="1"/>
    <col min="13993" max="13993" width="17.85546875" style="108" customWidth="1"/>
    <col min="13994" max="13994" width="14.140625" style="108" customWidth="1"/>
    <col min="13995" max="13995" width="7" style="108" customWidth="1"/>
    <col min="13996" max="13996" width="20.140625" style="108" customWidth="1"/>
    <col min="13997" max="13997" width="6.140625" style="108" customWidth="1"/>
    <col min="13998" max="13998" width="7.5703125" style="108" customWidth="1"/>
    <col min="13999" max="13999" width="7" style="108" customWidth="1"/>
    <col min="14000" max="14000" width="6.7109375" style="108" customWidth="1"/>
    <col min="14001" max="14001" width="5.7109375" style="108" customWidth="1"/>
    <col min="14002" max="14002" width="4.5703125" style="108" customWidth="1"/>
    <col min="14003" max="14003" width="12.85546875" style="108" bestFit="1" customWidth="1"/>
    <col min="14004" max="14245" width="9.140625" style="108"/>
    <col min="14246" max="14246" width="3.5703125" style="108" customWidth="1"/>
    <col min="14247" max="14247" width="23.85546875" style="108" customWidth="1"/>
    <col min="14248" max="14248" width="18" style="108" customWidth="1"/>
    <col min="14249" max="14249" width="17.85546875" style="108" customWidth="1"/>
    <col min="14250" max="14250" width="14.140625" style="108" customWidth="1"/>
    <col min="14251" max="14251" width="7" style="108" customWidth="1"/>
    <col min="14252" max="14252" width="20.140625" style="108" customWidth="1"/>
    <col min="14253" max="14253" width="6.140625" style="108" customWidth="1"/>
    <col min="14254" max="14254" width="7.5703125" style="108" customWidth="1"/>
    <col min="14255" max="14255" width="7" style="108" customWidth="1"/>
    <col min="14256" max="14256" width="6.7109375" style="108" customWidth="1"/>
    <col min="14257" max="14257" width="5.7109375" style="108" customWidth="1"/>
    <col min="14258" max="14258" width="4.5703125" style="108" customWidth="1"/>
    <col min="14259" max="14259" width="12.85546875" style="108" bestFit="1" customWidth="1"/>
    <col min="14260" max="14501" width="9.140625" style="108"/>
    <col min="14502" max="14502" width="3.5703125" style="108" customWidth="1"/>
    <col min="14503" max="14503" width="23.85546875" style="108" customWidth="1"/>
    <col min="14504" max="14504" width="18" style="108" customWidth="1"/>
    <col min="14505" max="14505" width="17.85546875" style="108" customWidth="1"/>
    <col min="14506" max="14506" width="14.140625" style="108" customWidth="1"/>
    <col min="14507" max="14507" width="7" style="108" customWidth="1"/>
    <col min="14508" max="14508" width="20.140625" style="108" customWidth="1"/>
    <col min="14509" max="14509" width="6.140625" style="108" customWidth="1"/>
    <col min="14510" max="14510" width="7.5703125" style="108" customWidth="1"/>
    <col min="14511" max="14511" width="7" style="108" customWidth="1"/>
    <col min="14512" max="14512" width="6.7109375" style="108" customWidth="1"/>
    <col min="14513" max="14513" width="5.7109375" style="108" customWidth="1"/>
    <col min="14514" max="14514" width="4.5703125" style="108" customWidth="1"/>
    <col min="14515" max="14515" width="12.85546875" style="108" bestFit="1" customWidth="1"/>
    <col min="14516" max="14757" width="9.140625" style="108"/>
    <col min="14758" max="14758" width="3.5703125" style="108" customWidth="1"/>
    <col min="14759" max="14759" width="23.85546875" style="108" customWidth="1"/>
    <col min="14760" max="14760" width="18" style="108" customWidth="1"/>
    <col min="14761" max="14761" width="17.85546875" style="108" customWidth="1"/>
    <col min="14762" max="14762" width="14.140625" style="108" customWidth="1"/>
    <col min="14763" max="14763" width="7" style="108" customWidth="1"/>
    <col min="14764" max="14764" width="20.140625" style="108" customWidth="1"/>
    <col min="14765" max="14765" width="6.140625" style="108" customWidth="1"/>
    <col min="14766" max="14766" width="7.5703125" style="108" customWidth="1"/>
    <col min="14767" max="14767" width="7" style="108" customWidth="1"/>
    <col min="14768" max="14768" width="6.7109375" style="108" customWidth="1"/>
    <col min="14769" max="14769" width="5.7109375" style="108" customWidth="1"/>
    <col min="14770" max="14770" width="4.5703125" style="108" customWidth="1"/>
    <col min="14771" max="14771" width="12.85546875" style="108" bestFit="1" customWidth="1"/>
    <col min="14772" max="15013" width="9.140625" style="108"/>
    <col min="15014" max="15014" width="3.5703125" style="108" customWidth="1"/>
    <col min="15015" max="15015" width="23.85546875" style="108" customWidth="1"/>
    <col min="15016" max="15016" width="18" style="108" customWidth="1"/>
    <col min="15017" max="15017" width="17.85546875" style="108" customWidth="1"/>
    <col min="15018" max="15018" width="14.140625" style="108" customWidth="1"/>
    <col min="15019" max="15019" width="7" style="108" customWidth="1"/>
    <col min="15020" max="15020" width="20.140625" style="108" customWidth="1"/>
    <col min="15021" max="15021" width="6.140625" style="108" customWidth="1"/>
    <col min="15022" max="15022" width="7.5703125" style="108" customWidth="1"/>
    <col min="15023" max="15023" width="7" style="108" customWidth="1"/>
    <col min="15024" max="15024" width="6.7109375" style="108" customWidth="1"/>
    <col min="15025" max="15025" width="5.7109375" style="108" customWidth="1"/>
    <col min="15026" max="15026" width="4.5703125" style="108" customWidth="1"/>
    <col min="15027" max="15027" width="12.85546875" style="108" bestFit="1" customWidth="1"/>
    <col min="15028" max="15269" width="9.140625" style="108"/>
    <col min="15270" max="15270" width="3.5703125" style="108" customWidth="1"/>
    <col min="15271" max="15271" width="23.85546875" style="108" customWidth="1"/>
    <col min="15272" max="15272" width="18" style="108" customWidth="1"/>
    <col min="15273" max="15273" width="17.85546875" style="108" customWidth="1"/>
    <col min="15274" max="15274" width="14.140625" style="108" customWidth="1"/>
    <col min="15275" max="15275" width="7" style="108" customWidth="1"/>
    <col min="15276" max="15276" width="20.140625" style="108" customWidth="1"/>
    <col min="15277" max="15277" width="6.140625" style="108" customWidth="1"/>
    <col min="15278" max="15278" width="7.5703125" style="108" customWidth="1"/>
    <col min="15279" max="15279" width="7" style="108" customWidth="1"/>
    <col min="15280" max="15280" width="6.7109375" style="108" customWidth="1"/>
    <col min="15281" max="15281" width="5.7109375" style="108" customWidth="1"/>
    <col min="15282" max="15282" width="4.5703125" style="108" customWidth="1"/>
    <col min="15283" max="15283" width="12.85546875" style="108" bestFit="1" customWidth="1"/>
    <col min="15284" max="16384" width="9.140625" style="108"/>
  </cols>
  <sheetData>
    <row r="1" spans="1:16" x14ac:dyDescent="0.2">
      <c r="A1" s="107"/>
      <c r="F1" s="110"/>
      <c r="G1" s="110"/>
      <c r="H1" s="110"/>
      <c r="I1" s="110"/>
      <c r="J1" s="110"/>
      <c r="K1" s="374" t="s">
        <v>0</v>
      </c>
      <c r="L1" s="374"/>
      <c r="M1" s="374"/>
      <c r="N1" s="374"/>
      <c r="O1" s="374"/>
      <c r="P1" s="374"/>
    </row>
    <row r="2" spans="1:16" x14ac:dyDescent="0.2">
      <c r="A2" s="111"/>
      <c r="C2" s="162"/>
      <c r="F2" s="113"/>
      <c r="G2" s="113"/>
      <c r="H2" s="113"/>
      <c r="I2" s="113"/>
      <c r="J2" s="113"/>
      <c r="K2" s="375" t="s">
        <v>1</v>
      </c>
      <c r="L2" s="375"/>
      <c r="M2" s="375"/>
      <c r="N2" s="375"/>
      <c r="O2" s="375"/>
      <c r="P2" s="375"/>
    </row>
    <row r="3" spans="1:16" x14ac:dyDescent="0.2">
      <c r="A3" s="111"/>
      <c r="C3" s="114"/>
      <c r="E3" s="113"/>
      <c r="F3" s="113"/>
      <c r="G3" s="113"/>
      <c r="H3" s="113"/>
      <c r="I3" s="113"/>
      <c r="J3" s="113"/>
      <c r="K3" s="375"/>
      <c r="L3" s="375"/>
      <c r="M3" s="375"/>
      <c r="N3" s="375"/>
      <c r="O3" s="375"/>
      <c r="P3" s="375"/>
    </row>
    <row r="4" spans="1:16" ht="14.25" x14ac:dyDescent="0.2">
      <c r="A4" s="353" t="s">
        <v>2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</row>
    <row r="5" spans="1:16" x14ac:dyDescent="0.2">
      <c r="A5" s="376" t="s">
        <v>454</v>
      </c>
      <c r="B5" s="376"/>
      <c r="C5" s="376"/>
      <c r="D5" s="376"/>
      <c r="E5" s="377"/>
      <c r="F5" s="377"/>
      <c r="G5" s="377"/>
      <c r="H5" s="377"/>
      <c r="I5" s="377"/>
      <c r="J5" s="377"/>
      <c r="K5" s="377"/>
      <c r="L5" s="377"/>
      <c r="M5" s="377"/>
      <c r="N5" s="377"/>
      <c r="O5" s="376"/>
      <c r="P5" s="376"/>
    </row>
    <row r="6" spans="1:16" x14ac:dyDescent="0.2">
      <c r="A6" s="163"/>
      <c r="B6" s="163"/>
      <c r="C6" s="163"/>
      <c r="D6" s="116" t="s">
        <v>381</v>
      </c>
      <c r="E6" s="117"/>
      <c r="F6" s="118"/>
      <c r="G6" s="118"/>
      <c r="H6" s="118"/>
      <c r="I6" s="118"/>
      <c r="J6" s="118"/>
      <c r="K6" s="163"/>
      <c r="L6" s="163"/>
      <c r="M6" s="163"/>
      <c r="N6" s="163"/>
      <c r="O6" s="163"/>
      <c r="P6" s="163"/>
    </row>
    <row r="7" spans="1:16" x14ac:dyDescent="0.2">
      <c r="A7" s="372" t="s">
        <v>4</v>
      </c>
      <c r="B7" s="378"/>
      <c r="C7" s="378"/>
      <c r="D7" s="378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8"/>
      <c r="P7" s="378"/>
    </row>
    <row r="8" spans="1:16" x14ac:dyDescent="0.2">
      <c r="A8" s="372" t="s">
        <v>5</v>
      </c>
      <c r="B8" s="372"/>
      <c r="C8" s="372"/>
      <c r="D8" s="372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2"/>
      <c r="P8" s="372"/>
    </row>
    <row r="9" spans="1:16" x14ac:dyDescent="0.2">
      <c r="A9" s="380" t="s">
        <v>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</row>
    <row r="10" spans="1:16" x14ac:dyDescent="0.2">
      <c r="A10" s="378" t="s">
        <v>450</v>
      </c>
      <c r="B10" s="378"/>
      <c r="C10" s="378"/>
      <c r="D10" s="378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8"/>
      <c r="P10" s="378"/>
    </row>
    <row r="11" spans="1:16" x14ac:dyDescent="0.2">
      <c r="A11" s="108" t="s">
        <v>451</v>
      </c>
      <c r="P11" s="119" t="s">
        <v>7</v>
      </c>
    </row>
    <row r="12" spans="1:16" x14ac:dyDescent="0.2">
      <c r="A12" s="381" t="s">
        <v>8</v>
      </c>
      <c r="B12" s="381" t="s">
        <v>9</v>
      </c>
      <c r="C12" s="384" t="s">
        <v>10</v>
      </c>
      <c r="D12" s="384"/>
      <c r="E12" s="381" t="s">
        <v>11</v>
      </c>
      <c r="F12" s="385" t="s">
        <v>12</v>
      </c>
      <c r="G12" s="385"/>
      <c r="H12" s="385"/>
      <c r="I12" s="385"/>
      <c r="J12" s="385"/>
      <c r="K12" s="385"/>
      <c r="L12" s="385"/>
      <c r="M12" s="385"/>
      <c r="N12" s="385"/>
      <c r="O12" s="385"/>
      <c r="P12" s="381" t="s">
        <v>13</v>
      </c>
    </row>
    <row r="13" spans="1:16" x14ac:dyDescent="0.2">
      <c r="A13" s="382"/>
      <c r="B13" s="382"/>
      <c r="C13" s="381" t="s">
        <v>14</v>
      </c>
      <c r="D13" s="386" t="s">
        <v>15</v>
      </c>
      <c r="E13" s="382"/>
      <c r="F13" s="381" t="s">
        <v>16</v>
      </c>
      <c r="G13" s="385" t="s">
        <v>167</v>
      </c>
      <c r="H13" s="385"/>
      <c r="I13" s="385"/>
      <c r="J13" s="385"/>
      <c r="K13" s="381" t="s">
        <v>17</v>
      </c>
      <c r="L13" s="381" t="s">
        <v>18</v>
      </c>
      <c r="M13" s="381" t="s">
        <v>19</v>
      </c>
      <c r="N13" s="381" t="s">
        <v>20</v>
      </c>
      <c r="O13" s="381" t="s">
        <v>21</v>
      </c>
      <c r="P13" s="382"/>
    </row>
    <row r="14" spans="1:16" ht="74.25" customHeight="1" x14ac:dyDescent="0.2">
      <c r="A14" s="382"/>
      <c r="B14" s="382"/>
      <c r="C14" s="382"/>
      <c r="D14" s="387"/>
      <c r="E14" s="382"/>
      <c r="F14" s="382"/>
      <c r="G14" s="164" t="s">
        <v>449</v>
      </c>
      <c r="H14" s="172" t="s">
        <v>429</v>
      </c>
      <c r="I14" s="164" t="s">
        <v>430</v>
      </c>
      <c r="J14" s="164" t="s">
        <v>373</v>
      </c>
      <c r="K14" s="382"/>
      <c r="L14" s="382"/>
      <c r="M14" s="382"/>
      <c r="N14" s="382"/>
      <c r="O14" s="382"/>
      <c r="P14" s="382"/>
    </row>
    <row r="15" spans="1:16" ht="16.5" customHeight="1" x14ac:dyDescent="0.2">
      <c r="A15" s="383"/>
      <c r="B15" s="383"/>
      <c r="C15" s="383"/>
      <c r="D15" s="388"/>
      <c r="E15" s="383"/>
      <c r="F15" s="383"/>
      <c r="G15" s="168" t="s">
        <v>165</v>
      </c>
      <c r="H15" s="168" t="s">
        <v>166</v>
      </c>
      <c r="I15" s="168" t="s">
        <v>419</v>
      </c>
      <c r="J15" s="168" t="s">
        <v>453</v>
      </c>
      <c r="K15" s="383"/>
      <c r="L15" s="383"/>
      <c r="M15" s="383"/>
      <c r="N15" s="383"/>
      <c r="O15" s="383"/>
      <c r="P15" s="383"/>
    </row>
    <row r="16" spans="1:16" ht="15" customHeight="1" x14ac:dyDescent="0.2">
      <c r="A16" s="120">
        <v>1</v>
      </c>
      <c r="B16" s="120">
        <v>2</v>
      </c>
      <c r="C16" s="120">
        <v>3</v>
      </c>
      <c r="D16" s="120"/>
      <c r="E16" s="120">
        <v>4</v>
      </c>
      <c r="F16" s="120">
        <v>5</v>
      </c>
      <c r="G16" s="396">
        <v>6</v>
      </c>
      <c r="H16" s="397"/>
      <c r="I16" s="397"/>
      <c r="J16" s="398"/>
      <c r="K16" s="120">
        <v>7</v>
      </c>
      <c r="L16" s="120">
        <v>8</v>
      </c>
      <c r="M16" s="120">
        <v>9</v>
      </c>
      <c r="N16" s="120">
        <v>10</v>
      </c>
      <c r="O16" s="120">
        <v>11</v>
      </c>
      <c r="P16" s="120">
        <v>12</v>
      </c>
    </row>
    <row r="17" spans="1:16" ht="18" customHeight="1" x14ac:dyDescent="0.2">
      <c r="A17" s="389" t="s">
        <v>11</v>
      </c>
      <c r="B17" s="390"/>
      <c r="C17" s="390"/>
      <c r="D17" s="391"/>
      <c r="E17" s="122">
        <f>+E20</f>
        <v>76385000</v>
      </c>
      <c r="F17" s="122"/>
      <c r="G17" s="122">
        <f>G18+G20</f>
        <v>38270000</v>
      </c>
      <c r="H17" s="122">
        <f>H18+H20</f>
        <v>11940000</v>
      </c>
      <c r="I17" s="122">
        <f>I18+I20</f>
        <v>6000000</v>
      </c>
      <c r="J17" s="122">
        <f>J18+J20</f>
        <v>20175000</v>
      </c>
      <c r="K17" s="123"/>
      <c r="L17" s="123"/>
      <c r="M17" s="123"/>
      <c r="N17" s="123"/>
      <c r="O17" s="123"/>
      <c r="P17" s="123"/>
    </row>
    <row r="18" spans="1:16" ht="18" customHeight="1" x14ac:dyDescent="0.2">
      <c r="A18" s="165" t="s">
        <v>22</v>
      </c>
      <c r="B18" s="392" t="s">
        <v>23</v>
      </c>
      <c r="C18" s="392"/>
      <c r="D18" s="392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</row>
    <row r="19" spans="1:16" ht="27.75" customHeight="1" x14ac:dyDescent="0.2">
      <c r="A19" s="165" t="s">
        <v>24</v>
      </c>
      <c r="B19" s="392" t="s">
        <v>25</v>
      </c>
      <c r="C19" s="392"/>
      <c r="D19" s="392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</row>
    <row r="20" spans="1:16" ht="27.75" customHeight="1" x14ac:dyDescent="0.2">
      <c r="A20" s="165" t="s">
        <v>26</v>
      </c>
      <c r="B20" s="392" t="s">
        <v>27</v>
      </c>
      <c r="C20" s="392"/>
      <c r="D20" s="392"/>
      <c r="E20" s="127">
        <f>SUM(E21:E33)</f>
        <v>76385000</v>
      </c>
      <c r="F20" s="127"/>
      <c r="G20" s="127">
        <f>SUM(G21:G33)</f>
        <v>38270000</v>
      </c>
      <c r="H20" s="127">
        <f t="shared" ref="H20:J20" si="0">SUM(H21:H33)</f>
        <v>11940000</v>
      </c>
      <c r="I20" s="127">
        <f t="shared" si="0"/>
        <v>6000000</v>
      </c>
      <c r="J20" s="127">
        <f t="shared" si="0"/>
        <v>20175000</v>
      </c>
      <c r="K20" s="128"/>
      <c r="L20" s="128"/>
      <c r="M20" s="128"/>
      <c r="N20" s="128"/>
      <c r="O20" s="128"/>
      <c r="P20" s="128"/>
    </row>
    <row r="21" spans="1:16" s="135" customFormat="1" ht="27" customHeight="1" x14ac:dyDescent="0.25">
      <c r="A21" s="120">
        <f>+IF(B21="","",COUNTA($B$21:B21))</f>
        <v>1</v>
      </c>
      <c r="B21" s="174" t="s">
        <v>432</v>
      </c>
      <c r="C21" s="156" t="s">
        <v>433</v>
      </c>
      <c r="D21" s="131" t="s">
        <v>434</v>
      </c>
      <c r="E21" s="132">
        <f t="shared" ref="E21:E33" si="1">+SUM(F21:J21)</f>
        <v>4435000</v>
      </c>
      <c r="F21" s="132"/>
      <c r="G21" s="132">
        <v>4435000</v>
      </c>
      <c r="H21" s="132"/>
      <c r="I21" s="132"/>
      <c r="J21" s="132"/>
      <c r="K21" s="132"/>
      <c r="L21" s="132"/>
      <c r="M21" s="133"/>
      <c r="N21" s="132"/>
      <c r="O21" s="132"/>
      <c r="P21" s="134"/>
    </row>
    <row r="22" spans="1:16" s="135" customFormat="1" ht="27" customHeight="1" x14ac:dyDescent="0.25">
      <c r="A22" s="120">
        <f>+IF(B22="","",COUNTA($B$21:B22))</f>
        <v>2</v>
      </c>
      <c r="B22" s="174" t="s">
        <v>435</v>
      </c>
      <c r="C22" s="156" t="s">
        <v>436</v>
      </c>
      <c r="D22" s="131" t="s">
        <v>437</v>
      </c>
      <c r="E22" s="132">
        <f t="shared" si="1"/>
        <v>4435000</v>
      </c>
      <c r="F22" s="132"/>
      <c r="G22" s="132">
        <v>4435000</v>
      </c>
      <c r="H22" s="132"/>
      <c r="I22" s="132"/>
      <c r="J22" s="132"/>
      <c r="K22" s="132"/>
      <c r="L22" s="132"/>
      <c r="M22" s="133"/>
      <c r="N22" s="132"/>
      <c r="O22" s="132"/>
      <c r="P22" s="134"/>
    </row>
    <row r="23" spans="1:16" s="135" customFormat="1" ht="27" customHeight="1" x14ac:dyDescent="0.25">
      <c r="A23" s="120">
        <f>+IF(B23="","",COUNTA($B$21:B23))</f>
        <v>3</v>
      </c>
      <c r="B23" s="174" t="s">
        <v>438</v>
      </c>
      <c r="C23" s="156" t="s">
        <v>439</v>
      </c>
      <c r="D23" s="131" t="s">
        <v>440</v>
      </c>
      <c r="E23" s="132">
        <f t="shared" si="1"/>
        <v>4725000</v>
      </c>
      <c r="F23" s="132"/>
      <c r="G23" s="132">
        <v>4725000</v>
      </c>
      <c r="H23" s="132"/>
      <c r="I23" s="132"/>
      <c r="J23" s="132"/>
      <c r="K23" s="132"/>
      <c r="L23" s="132"/>
      <c r="M23" s="133"/>
      <c r="N23" s="132"/>
      <c r="O23" s="132"/>
      <c r="P23" s="134"/>
    </row>
    <row r="24" spans="1:16" s="135" customFormat="1" ht="27" customHeight="1" x14ac:dyDescent="0.25">
      <c r="A24" s="120">
        <f>+IF(B24="","",COUNTA($B$21:B24))</f>
        <v>4</v>
      </c>
      <c r="B24" s="174" t="s">
        <v>441</v>
      </c>
      <c r="C24" s="156" t="s">
        <v>442</v>
      </c>
      <c r="D24" s="131" t="s">
        <v>28</v>
      </c>
      <c r="E24" s="132">
        <f t="shared" si="1"/>
        <v>13275000</v>
      </c>
      <c r="F24" s="132"/>
      <c r="G24" s="132">
        <v>13275000</v>
      </c>
      <c r="H24" s="132"/>
      <c r="I24" s="132"/>
      <c r="J24" s="132"/>
      <c r="K24" s="132"/>
      <c r="L24" s="132"/>
      <c r="M24" s="133"/>
      <c r="N24" s="132"/>
      <c r="O24" s="132"/>
      <c r="P24" s="134"/>
    </row>
    <row r="25" spans="1:16" s="135" customFormat="1" ht="27" customHeight="1" x14ac:dyDescent="0.25">
      <c r="A25" s="120">
        <f>+IF(B25="","",COUNTA($B$21:B25))</f>
        <v>5</v>
      </c>
      <c r="B25" s="174" t="s">
        <v>443</v>
      </c>
      <c r="C25" s="156" t="s">
        <v>444</v>
      </c>
      <c r="D25" s="131" t="s">
        <v>445</v>
      </c>
      <c r="E25" s="132">
        <f t="shared" si="1"/>
        <v>5700000</v>
      </c>
      <c r="F25" s="132"/>
      <c r="G25" s="132">
        <v>5700000</v>
      </c>
      <c r="H25" s="132"/>
      <c r="I25" s="132"/>
      <c r="J25" s="132"/>
      <c r="K25" s="132"/>
      <c r="L25" s="132"/>
      <c r="M25" s="133"/>
      <c r="N25" s="132"/>
      <c r="O25" s="132"/>
      <c r="P25" s="134"/>
    </row>
    <row r="26" spans="1:16" s="135" customFormat="1" ht="27" customHeight="1" x14ac:dyDescent="0.25">
      <c r="A26" s="120">
        <f>+IF(B26="","",COUNTA($B$21:B26))</f>
        <v>6</v>
      </c>
      <c r="B26" s="174" t="s">
        <v>446</v>
      </c>
      <c r="C26" s="156" t="s">
        <v>447</v>
      </c>
      <c r="D26" s="131" t="s">
        <v>448</v>
      </c>
      <c r="E26" s="132">
        <f t="shared" si="1"/>
        <v>5700000</v>
      </c>
      <c r="F26" s="132"/>
      <c r="G26" s="132">
        <v>5700000</v>
      </c>
      <c r="H26" s="132"/>
      <c r="I26" s="132"/>
      <c r="J26" s="132"/>
      <c r="K26" s="132"/>
      <c r="L26" s="132"/>
      <c r="M26" s="133"/>
      <c r="N26" s="132"/>
      <c r="O26" s="132"/>
      <c r="P26" s="134"/>
    </row>
    <row r="27" spans="1:16" s="135" customFormat="1" ht="27" customHeight="1" x14ac:dyDescent="0.25">
      <c r="A27" s="120">
        <f>+IF(B27="","",COUNTA($B$21:B27))</f>
        <v>7</v>
      </c>
      <c r="B27" s="129" t="s">
        <v>420</v>
      </c>
      <c r="C27" s="156" t="s">
        <v>421</v>
      </c>
      <c r="D27" s="131" t="s">
        <v>422</v>
      </c>
      <c r="E27" s="132">
        <f t="shared" ref="E27" si="2">+SUM(F27:J27)</f>
        <v>7425000</v>
      </c>
      <c r="F27" s="132"/>
      <c r="G27" s="132"/>
      <c r="H27" s="132">
        <v>7425000</v>
      </c>
      <c r="I27" s="132"/>
      <c r="J27" s="132"/>
      <c r="K27" s="132"/>
      <c r="L27" s="132"/>
      <c r="M27" s="133"/>
      <c r="N27" s="132"/>
      <c r="O27" s="132"/>
      <c r="P27" s="134"/>
    </row>
    <row r="28" spans="1:16" s="135" customFormat="1" ht="27" customHeight="1" x14ac:dyDescent="0.25">
      <c r="A28" s="120">
        <f>+IF(B28="","",COUNTA($B$21:B28))</f>
        <v>8</v>
      </c>
      <c r="B28" s="129" t="s">
        <v>423</v>
      </c>
      <c r="C28" s="156" t="s">
        <v>424</v>
      </c>
      <c r="D28" s="131" t="s">
        <v>431</v>
      </c>
      <c r="E28" s="132">
        <f t="shared" si="1"/>
        <v>4515000</v>
      </c>
      <c r="F28" s="132"/>
      <c r="G28" s="132"/>
      <c r="H28" s="132">
        <v>4515000</v>
      </c>
      <c r="I28" s="132"/>
      <c r="J28" s="132"/>
      <c r="K28" s="132"/>
      <c r="L28" s="132"/>
      <c r="M28" s="133"/>
      <c r="N28" s="132"/>
      <c r="O28" s="132"/>
      <c r="P28" s="134"/>
    </row>
    <row r="29" spans="1:16" s="135" customFormat="1" ht="27" customHeight="1" x14ac:dyDescent="0.25">
      <c r="A29" s="120">
        <f>+IF(B29="","",COUNTA($B$21:B29))</f>
        <v>9</v>
      </c>
      <c r="B29" s="129" t="s">
        <v>283</v>
      </c>
      <c r="C29" s="156" t="s">
        <v>284</v>
      </c>
      <c r="D29" s="131" t="s">
        <v>28</v>
      </c>
      <c r="E29" s="132">
        <f t="shared" si="1"/>
        <v>6000000</v>
      </c>
      <c r="F29" s="132"/>
      <c r="G29" s="132"/>
      <c r="H29" s="132"/>
      <c r="I29" s="132">
        <v>6000000</v>
      </c>
      <c r="J29" s="132"/>
      <c r="K29" s="132"/>
      <c r="L29" s="132"/>
      <c r="M29" s="133"/>
      <c r="N29" s="132"/>
      <c r="O29" s="132"/>
      <c r="P29" s="134"/>
    </row>
    <row r="30" spans="1:16" s="135" customFormat="1" ht="27" customHeight="1" x14ac:dyDescent="0.25">
      <c r="A30" s="120">
        <f>+IF(B30="","",COUNTA($B$21:B30))</f>
        <v>10</v>
      </c>
      <c r="B30" s="129" t="s">
        <v>425</v>
      </c>
      <c r="C30" s="156" t="s">
        <v>426</v>
      </c>
      <c r="D30" s="131" t="s">
        <v>431</v>
      </c>
      <c r="E30" s="132">
        <f t="shared" si="1"/>
        <v>6300000</v>
      </c>
      <c r="F30" s="132"/>
      <c r="G30" s="132"/>
      <c r="H30" s="132"/>
      <c r="I30" s="132"/>
      <c r="J30" s="132">
        <v>6300000</v>
      </c>
      <c r="K30" s="132"/>
      <c r="L30" s="132"/>
      <c r="M30" s="133"/>
      <c r="N30" s="132"/>
      <c r="O30" s="132"/>
      <c r="P30" s="134"/>
    </row>
    <row r="31" spans="1:16" s="135" customFormat="1" ht="27" customHeight="1" x14ac:dyDescent="0.25">
      <c r="A31" s="120">
        <f>+IF(B31="","",COUNTA($B$21:B31))</f>
        <v>11</v>
      </c>
      <c r="B31" s="129" t="s">
        <v>329</v>
      </c>
      <c r="C31" s="156" t="s">
        <v>330</v>
      </c>
      <c r="D31" s="131" t="s">
        <v>28</v>
      </c>
      <c r="E31" s="132">
        <f t="shared" si="1"/>
        <v>4425000</v>
      </c>
      <c r="F31" s="132"/>
      <c r="G31" s="132"/>
      <c r="H31" s="132"/>
      <c r="I31" s="132"/>
      <c r="J31" s="132">
        <v>4425000</v>
      </c>
      <c r="K31" s="132"/>
      <c r="L31" s="132"/>
      <c r="M31" s="133"/>
      <c r="N31" s="132"/>
      <c r="O31" s="132"/>
      <c r="P31" s="134"/>
    </row>
    <row r="32" spans="1:16" s="135" customFormat="1" ht="27" customHeight="1" x14ac:dyDescent="0.25">
      <c r="A32" s="120">
        <f>+IF(B32="","",COUNTA($B$21:B32))</f>
        <v>12</v>
      </c>
      <c r="B32" s="129" t="s">
        <v>336</v>
      </c>
      <c r="C32" s="156" t="s">
        <v>337</v>
      </c>
      <c r="D32" s="131" t="s">
        <v>28</v>
      </c>
      <c r="E32" s="132">
        <f t="shared" si="1"/>
        <v>4725000</v>
      </c>
      <c r="F32" s="132"/>
      <c r="G32" s="132"/>
      <c r="H32" s="132"/>
      <c r="I32" s="132"/>
      <c r="J32" s="132">
        <v>4725000</v>
      </c>
      <c r="K32" s="132"/>
      <c r="L32" s="132"/>
      <c r="M32" s="133"/>
      <c r="N32" s="132"/>
      <c r="O32" s="132"/>
      <c r="P32" s="134"/>
    </row>
    <row r="33" spans="1:16" s="135" customFormat="1" ht="27" customHeight="1" x14ac:dyDescent="0.25">
      <c r="A33" s="120">
        <f>+IF(B33="","",COUNTA($B$21:B33))</f>
        <v>13</v>
      </c>
      <c r="B33" s="129" t="s">
        <v>102</v>
      </c>
      <c r="C33" s="156" t="s">
        <v>427</v>
      </c>
      <c r="D33" s="131" t="s">
        <v>428</v>
      </c>
      <c r="E33" s="132">
        <f t="shared" si="1"/>
        <v>4725000</v>
      </c>
      <c r="F33" s="132"/>
      <c r="G33" s="132"/>
      <c r="H33" s="132"/>
      <c r="I33" s="132"/>
      <c r="J33" s="132">
        <v>4725000</v>
      </c>
      <c r="K33" s="132"/>
      <c r="L33" s="132"/>
      <c r="M33" s="133"/>
      <c r="N33" s="132"/>
      <c r="O33" s="132"/>
      <c r="P33" s="134"/>
    </row>
    <row r="34" spans="1:16" s="162" customFormat="1" ht="22.5" customHeight="1" x14ac:dyDescent="0.25">
      <c r="A34" s="385" t="s">
        <v>29</v>
      </c>
      <c r="B34" s="385"/>
      <c r="C34" s="120"/>
      <c r="D34" s="120"/>
      <c r="E34" s="136">
        <f>SUM(E21:E33)</f>
        <v>76385000</v>
      </c>
      <c r="F34" s="136"/>
      <c r="G34" s="136">
        <f>SUM(G21:G33)</f>
        <v>38270000</v>
      </c>
      <c r="H34" s="136">
        <f>SUM(H21:H33)</f>
        <v>11940000</v>
      </c>
      <c r="I34" s="136">
        <f>SUM(I21:I33)</f>
        <v>6000000</v>
      </c>
      <c r="J34" s="136">
        <f>SUM(J21:J33)</f>
        <v>20175000</v>
      </c>
      <c r="K34" s="136"/>
      <c r="L34" s="136"/>
      <c r="M34" s="136"/>
      <c r="N34" s="136"/>
      <c r="O34" s="136"/>
      <c r="P34" s="136"/>
    </row>
    <row r="35" spans="1:16" ht="13.5" customHeight="1" x14ac:dyDescent="0.2">
      <c r="A35" s="394" t="str">
        <f>"Số tiền bằng chữ: "&amp;SUBSTITUTE([1]!VND(E34)&amp;" đồng.",",","")</f>
        <v>Số tiền bằng chữ: Bảy mươi sáu triệu ba trăm tám mươi lăm ngàn đồng.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</row>
    <row r="36" spans="1:16" ht="13.5" customHeight="1" x14ac:dyDescent="0.2">
      <c r="A36" s="111" t="s">
        <v>30</v>
      </c>
      <c r="B36" s="111"/>
      <c r="C36" s="163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</row>
    <row r="37" spans="1:16" ht="13.5" customHeight="1" x14ac:dyDescent="0.2">
      <c r="A37" s="137" t="s">
        <v>452</v>
      </c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66"/>
      <c r="M37" s="166"/>
      <c r="N37" s="135"/>
      <c r="O37" s="135"/>
      <c r="P37" s="135"/>
    </row>
    <row r="38" spans="1:16" x14ac:dyDescent="0.2">
      <c r="A38" s="137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66"/>
      <c r="M38" s="166" t="s">
        <v>369</v>
      </c>
      <c r="N38" s="135"/>
      <c r="O38" s="135"/>
      <c r="P38" s="135"/>
    </row>
    <row r="39" spans="1:16" x14ac:dyDescent="0.2">
      <c r="A39" s="379" t="s">
        <v>31</v>
      </c>
      <c r="B39" s="379"/>
      <c r="C39" s="379"/>
      <c r="D39" s="110"/>
      <c r="E39" s="163"/>
      <c r="F39" s="379" t="s">
        <v>32</v>
      </c>
      <c r="G39" s="379"/>
      <c r="H39" s="169"/>
      <c r="I39" s="163"/>
      <c r="J39" s="163"/>
      <c r="K39" s="111"/>
      <c r="L39" s="163"/>
      <c r="M39" s="163" t="s">
        <v>33</v>
      </c>
      <c r="N39" s="111"/>
      <c r="O39" s="111"/>
      <c r="P39" s="111"/>
    </row>
    <row r="40" spans="1:16" ht="12.75" customHeight="1" x14ac:dyDescent="0.2">
      <c r="A40" s="393"/>
      <c r="B40" s="393"/>
      <c r="C40" s="393"/>
      <c r="D40" s="139"/>
      <c r="E40" s="166"/>
      <c r="F40" s="166"/>
      <c r="G40" s="166"/>
      <c r="H40" s="170"/>
      <c r="I40" s="166"/>
      <c r="J40" s="166"/>
      <c r="K40" s="140"/>
      <c r="L40" s="163"/>
      <c r="M40" s="163" t="s">
        <v>34</v>
      </c>
      <c r="N40" s="140"/>
      <c r="O40" s="140"/>
      <c r="P40" s="140"/>
    </row>
    <row r="41" spans="1:16" ht="21" customHeight="1" x14ac:dyDescent="0.2">
      <c r="A41" s="166"/>
      <c r="B41" s="166"/>
      <c r="C41" s="166"/>
      <c r="D41" s="141"/>
      <c r="E41" s="166"/>
      <c r="F41" s="166"/>
      <c r="G41" s="166"/>
      <c r="H41" s="170"/>
      <c r="I41" s="166"/>
      <c r="J41" s="166"/>
      <c r="K41" s="166"/>
      <c r="L41" s="166"/>
      <c r="M41" s="166"/>
      <c r="N41" s="166"/>
      <c r="O41" s="166"/>
      <c r="P41" s="166"/>
    </row>
    <row r="42" spans="1:16" x14ac:dyDescent="0.2">
      <c r="A42" s="166"/>
      <c r="B42" s="166"/>
      <c r="C42" s="166"/>
      <c r="D42" s="141"/>
      <c r="E42" s="166"/>
      <c r="F42" s="166"/>
      <c r="G42" s="166"/>
      <c r="H42" s="170"/>
      <c r="I42" s="166"/>
      <c r="J42" s="166"/>
      <c r="K42" s="166"/>
      <c r="L42" s="166"/>
      <c r="M42" s="166"/>
      <c r="N42" s="166"/>
      <c r="O42" s="166"/>
      <c r="P42" s="166"/>
    </row>
    <row r="43" spans="1:16" x14ac:dyDescent="0.2">
      <c r="E43" s="109"/>
      <c r="F43" s="109"/>
      <c r="G43" s="109"/>
      <c r="H43" s="109"/>
      <c r="I43" s="109"/>
      <c r="J43" s="109"/>
      <c r="L43" s="109"/>
      <c r="M43" s="109"/>
    </row>
    <row r="44" spans="1:16" x14ac:dyDescent="0.2">
      <c r="C44" s="142"/>
      <c r="D44" s="142"/>
      <c r="E44" s="162"/>
      <c r="F44" s="162"/>
      <c r="G44" s="162"/>
      <c r="H44" s="173"/>
      <c r="I44" s="162"/>
      <c r="J44" s="162"/>
      <c r="L44" s="109"/>
      <c r="M44" s="109"/>
    </row>
    <row r="45" spans="1:16" x14ac:dyDescent="0.2">
      <c r="A45" s="395" t="s">
        <v>35</v>
      </c>
      <c r="B45" s="395"/>
      <c r="C45" s="395"/>
      <c r="D45" s="107"/>
      <c r="E45" s="167"/>
      <c r="F45" s="395" t="s">
        <v>36</v>
      </c>
      <c r="G45" s="395"/>
      <c r="H45" s="171"/>
      <c r="I45" s="167"/>
      <c r="J45" s="167"/>
      <c r="K45" s="107"/>
      <c r="L45" s="167"/>
      <c r="M45" s="167" t="s">
        <v>37</v>
      </c>
      <c r="N45" s="107"/>
      <c r="O45" s="107"/>
      <c r="P45" s="107"/>
    </row>
    <row r="46" spans="1:16" ht="15.75" hidden="1" customHeight="1" x14ac:dyDescent="0.2"/>
    <row r="47" spans="1:16" ht="18.75" customHeight="1" x14ac:dyDescent="0.2">
      <c r="A47" s="395" t="s">
        <v>38</v>
      </c>
      <c r="B47" s="395"/>
      <c r="C47" s="395"/>
      <c r="D47" s="395"/>
      <c r="E47" s="395"/>
      <c r="F47" s="395"/>
      <c r="G47" s="395"/>
      <c r="H47" s="395"/>
      <c r="I47" s="395"/>
      <c r="J47" s="395"/>
      <c r="K47" s="395"/>
      <c r="L47" s="395"/>
      <c r="M47" s="395"/>
      <c r="N47" s="395"/>
      <c r="O47" s="395"/>
      <c r="P47" s="395"/>
    </row>
    <row r="48" spans="1:16" ht="13.5" customHeight="1" x14ac:dyDescent="0.2">
      <c r="K48" s="140"/>
      <c r="L48" s="166" t="s">
        <v>53</v>
      </c>
      <c r="M48" s="140"/>
      <c r="N48" s="140"/>
      <c r="O48" s="140"/>
      <c r="P48" s="140"/>
    </row>
    <row r="49" spans="1:16" ht="24" customHeight="1" x14ac:dyDescent="0.2">
      <c r="A49" s="379" t="s">
        <v>39</v>
      </c>
      <c r="B49" s="379"/>
      <c r="C49" s="379"/>
      <c r="D49" s="379"/>
      <c r="E49" s="379"/>
      <c r="J49" s="374" t="s">
        <v>271</v>
      </c>
      <c r="K49" s="374"/>
      <c r="L49" s="374"/>
      <c r="M49" s="374"/>
      <c r="N49" s="374"/>
      <c r="O49" s="374"/>
      <c r="P49" s="374"/>
    </row>
    <row r="50" spans="1:16" x14ac:dyDescent="0.2">
      <c r="A50" s="393" t="s">
        <v>41</v>
      </c>
      <c r="B50" s="393"/>
      <c r="C50" s="393"/>
      <c r="D50" s="393"/>
      <c r="E50" s="393"/>
      <c r="K50" s="140"/>
      <c r="L50" s="166" t="s">
        <v>42</v>
      </c>
      <c r="M50" s="140"/>
      <c r="N50" s="140"/>
      <c r="O50" s="140"/>
      <c r="P50" s="140"/>
    </row>
    <row r="51" spans="1:16" ht="15" customHeight="1" x14ac:dyDescent="0.2"/>
  </sheetData>
  <mergeCells count="39">
    <mergeCell ref="A8:P8"/>
    <mergeCell ref="K1:P1"/>
    <mergeCell ref="K2:P3"/>
    <mergeCell ref="A4:P4"/>
    <mergeCell ref="A5:P5"/>
    <mergeCell ref="A7:P7"/>
    <mergeCell ref="A9:P9"/>
    <mergeCell ref="A10:P10"/>
    <mergeCell ref="A12:A15"/>
    <mergeCell ref="B12:B15"/>
    <mergeCell ref="C12:D12"/>
    <mergeCell ref="E12:E15"/>
    <mergeCell ref="F12:O12"/>
    <mergeCell ref="P12:P15"/>
    <mergeCell ref="C13:C15"/>
    <mergeCell ref="D13:D15"/>
    <mergeCell ref="O13:O15"/>
    <mergeCell ref="M13:M15"/>
    <mergeCell ref="N13:N15"/>
    <mergeCell ref="B20:D20"/>
    <mergeCell ref="F13:F15"/>
    <mergeCell ref="G13:J13"/>
    <mergeCell ref="K13:K15"/>
    <mergeCell ref="L13:L15"/>
    <mergeCell ref="G16:J16"/>
    <mergeCell ref="A17:D17"/>
    <mergeCell ref="B18:D18"/>
    <mergeCell ref="B19:D19"/>
    <mergeCell ref="A47:P47"/>
    <mergeCell ref="A49:E49"/>
    <mergeCell ref="J49:P49"/>
    <mergeCell ref="A50:E50"/>
    <mergeCell ref="A34:B34"/>
    <mergeCell ref="A35:P35"/>
    <mergeCell ref="A39:C39"/>
    <mergeCell ref="F39:G39"/>
    <mergeCell ref="A40:C40"/>
    <mergeCell ref="A45:C45"/>
    <mergeCell ref="F45:G45"/>
  </mergeCells>
  <phoneticPr fontId="31" type="noConversion"/>
  <printOptions horizontalCentered="1"/>
  <pageMargins left="0" right="0" top="0" bottom="0" header="0.31496062992125984" footer="0.31496062992125984"/>
  <pageSetup paperSize="9" scale="89" fitToWidth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94F38-7ADF-4397-81A3-2B1DC52E6874}">
  <dimension ref="A1:N41"/>
  <sheetViews>
    <sheetView topLeftCell="A6" workbookViewId="0">
      <selection activeCell="E21" sqref="E21"/>
    </sheetView>
  </sheetViews>
  <sheetFormatPr defaultRowHeight="12.75" x14ac:dyDescent="0.2"/>
  <cols>
    <col min="1" max="1" width="3.5703125" style="108" customWidth="1"/>
    <col min="2" max="2" width="25.5703125" style="108" customWidth="1"/>
    <col min="3" max="3" width="14.140625" style="109" customWidth="1"/>
    <col min="4" max="4" width="15.85546875" style="108" customWidth="1"/>
    <col min="5" max="5" width="14.28515625" style="108" customWidth="1"/>
    <col min="6" max="6" width="7.28515625" style="108" customWidth="1"/>
    <col min="7" max="7" width="21.28515625" style="108" customWidth="1"/>
    <col min="8" max="8" width="6.140625" style="108" customWidth="1"/>
    <col min="9" max="9" width="7.5703125" style="108" customWidth="1"/>
    <col min="10" max="10" width="6.5703125" style="108" customWidth="1"/>
    <col min="11" max="11" width="6.7109375" style="108" customWidth="1"/>
    <col min="12" max="12" width="5.7109375" style="108" customWidth="1"/>
    <col min="13" max="13" width="4.5703125" style="108" customWidth="1"/>
    <col min="14" max="51" width="9.140625" style="108"/>
    <col min="52" max="52" width="3.5703125" style="108" customWidth="1"/>
    <col min="53" max="53" width="23.85546875" style="108" customWidth="1"/>
    <col min="54" max="54" width="18" style="108" customWidth="1"/>
    <col min="55" max="55" width="17.85546875" style="108" customWidth="1"/>
    <col min="56" max="56" width="14.140625" style="108" customWidth="1"/>
    <col min="57" max="57" width="7" style="108" customWidth="1"/>
    <col min="58" max="58" width="20.140625" style="108" customWidth="1"/>
    <col min="59" max="59" width="6.140625" style="108" customWidth="1"/>
    <col min="60" max="60" width="7.5703125" style="108" customWidth="1"/>
    <col min="61" max="61" width="7" style="108" customWidth="1"/>
    <col min="62" max="62" width="6.7109375" style="108" customWidth="1"/>
    <col min="63" max="63" width="5.7109375" style="108" customWidth="1"/>
    <col min="64" max="64" width="4.5703125" style="108" customWidth="1"/>
    <col min="65" max="65" width="12.85546875" style="108" bestFit="1" customWidth="1"/>
    <col min="66" max="307" width="9.140625" style="108"/>
    <col min="308" max="308" width="3.5703125" style="108" customWidth="1"/>
    <col min="309" max="309" width="23.85546875" style="108" customWidth="1"/>
    <col min="310" max="310" width="18" style="108" customWidth="1"/>
    <col min="311" max="311" width="17.85546875" style="108" customWidth="1"/>
    <col min="312" max="312" width="14.140625" style="108" customWidth="1"/>
    <col min="313" max="313" width="7" style="108" customWidth="1"/>
    <col min="314" max="314" width="20.140625" style="108" customWidth="1"/>
    <col min="315" max="315" width="6.140625" style="108" customWidth="1"/>
    <col min="316" max="316" width="7.5703125" style="108" customWidth="1"/>
    <col min="317" max="317" width="7" style="108" customWidth="1"/>
    <col min="318" max="318" width="6.7109375" style="108" customWidth="1"/>
    <col min="319" max="319" width="5.7109375" style="108" customWidth="1"/>
    <col min="320" max="320" width="4.5703125" style="108" customWidth="1"/>
    <col min="321" max="321" width="12.85546875" style="108" bestFit="1" customWidth="1"/>
    <col min="322" max="563" width="9.140625" style="108"/>
    <col min="564" max="564" width="3.5703125" style="108" customWidth="1"/>
    <col min="565" max="565" width="23.85546875" style="108" customWidth="1"/>
    <col min="566" max="566" width="18" style="108" customWidth="1"/>
    <col min="567" max="567" width="17.85546875" style="108" customWidth="1"/>
    <col min="568" max="568" width="14.140625" style="108" customWidth="1"/>
    <col min="569" max="569" width="7" style="108" customWidth="1"/>
    <col min="570" max="570" width="20.140625" style="108" customWidth="1"/>
    <col min="571" max="571" width="6.140625" style="108" customWidth="1"/>
    <col min="572" max="572" width="7.5703125" style="108" customWidth="1"/>
    <col min="573" max="573" width="7" style="108" customWidth="1"/>
    <col min="574" max="574" width="6.7109375" style="108" customWidth="1"/>
    <col min="575" max="575" width="5.7109375" style="108" customWidth="1"/>
    <col min="576" max="576" width="4.5703125" style="108" customWidth="1"/>
    <col min="577" max="577" width="12.85546875" style="108" bestFit="1" customWidth="1"/>
    <col min="578" max="819" width="9.140625" style="108"/>
    <col min="820" max="820" width="3.5703125" style="108" customWidth="1"/>
    <col min="821" max="821" width="23.85546875" style="108" customWidth="1"/>
    <col min="822" max="822" width="18" style="108" customWidth="1"/>
    <col min="823" max="823" width="17.85546875" style="108" customWidth="1"/>
    <col min="824" max="824" width="14.140625" style="108" customWidth="1"/>
    <col min="825" max="825" width="7" style="108" customWidth="1"/>
    <col min="826" max="826" width="20.140625" style="108" customWidth="1"/>
    <col min="827" max="827" width="6.140625" style="108" customWidth="1"/>
    <col min="828" max="828" width="7.5703125" style="108" customWidth="1"/>
    <col min="829" max="829" width="7" style="108" customWidth="1"/>
    <col min="830" max="830" width="6.7109375" style="108" customWidth="1"/>
    <col min="831" max="831" width="5.7109375" style="108" customWidth="1"/>
    <col min="832" max="832" width="4.5703125" style="108" customWidth="1"/>
    <col min="833" max="833" width="12.85546875" style="108" bestFit="1" customWidth="1"/>
    <col min="834" max="1075" width="9.140625" style="108"/>
    <col min="1076" max="1076" width="3.5703125" style="108" customWidth="1"/>
    <col min="1077" max="1077" width="23.85546875" style="108" customWidth="1"/>
    <col min="1078" max="1078" width="18" style="108" customWidth="1"/>
    <col min="1079" max="1079" width="17.85546875" style="108" customWidth="1"/>
    <col min="1080" max="1080" width="14.140625" style="108" customWidth="1"/>
    <col min="1081" max="1081" width="7" style="108" customWidth="1"/>
    <col min="1082" max="1082" width="20.140625" style="108" customWidth="1"/>
    <col min="1083" max="1083" width="6.140625" style="108" customWidth="1"/>
    <col min="1084" max="1084" width="7.5703125" style="108" customWidth="1"/>
    <col min="1085" max="1085" width="7" style="108" customWidth="1"/>
    <col min="1086" max="1086" width="6.7109375" style="108" customWidth="1"/>
    <col min="1087" max="1087" width="5.7109375" style="108" customWidth="1"/>
    <col min="1088" max="1088" width="4.5703125" style="108" customWidth="1"/>
    <col min="1089" max="1089" width="12.85546875" style="108" bestFit="1" customWidth="1"/>
    <col min="1090" max="1331" width="9.140625" style="108"/>
    <col min="1332" max="1332" width="3.5703125" style="108" customWidth="1"/>
    <col min="1333" max="1333" width="23.85546875" style="108" customWidth="1"/>
    <col min="1334" max="1334" width="18" style="108" customWidth="1"/>
    <col min="1335" max="1335" width="17.85546875" style="108" customWidth="1"/>
    <col min="1336" max="1336" width="14.140625" style="108" customWidth="1"/>
    <col min="1337" max="1337" width="7" style="108" customWidth="1"/>
    <col min="1338" max="1338" width="20.140625" style="108" customWidth="1"/>
    <col min="1339" max="1339" width="6.140625" style="108" customWidth="1"/>
    <col min="1340" max="1340" width="7.5703125" style="108" customWidth="1"/>
    <col min="1341" max="1341" width="7" style="108" customWidth="1"/>
    <col min="1342" max="1342" width="6.7109375" style="108" customWidth="1"/>
    <col min="1343" max="1343" width="5.7109375" style="108" customWidth="1"/>
    <col min="1344" max="1344" width="4.5703125" style="108" customWidth="1"/>
    <col min="1345" max="1345" width="12.85546875" style="108" bestFit="1" customWidth="1"/>
    <col min="1346" max="1587" width="9.140625" style="108"/>
    <col min="1588" max="1588" width="3.5703125" style="108" customWidth="1"/>
    <col min="1589" max="1589" width="23.85546875" style="108" customWidth="1"/>
    <col min="1590" max="1590" width="18" style="108" customWidth="1"/>
    <col min="1591" max="1591" width="17.85546875" style="108" customWidth="1"/>
    <col min="1592" max="1592" width="14.140625" style="108" customWidth="1"/>
    <col min="1593" max="1593" width="7" style="108" customWidth="1"/>
    <col min="1594" max="1594" width="20.140625" style="108" customWidth="1"/>
    <col min="1595" max="1595" width="6.140625" style="108" customWidth="1"/>
    <col min="1596" max="1596" width="7.5703125" style="108" customWidth="1"/>
    <col min="1597" max="1597" width="7" style="108" customWidth="1"/>
    <col min="1598" max="1598" width="6.7109375" style="108" customWidth="1"/>
    <col min="1599" max="1599" width="5.7109375" style="108" customWidth="1"/>
    <col min="1600" max="1600" width="4.5703125" style="108" customWidth="1"/>
    <col min="1601" max="1601" width="12.85546875" style="108" bestFit="1" customWidth="1"/>
    <col min="1602" max="1843" width="9.140625" style="108"/>
    <col min="1844" max="1844" width="3.5703125" style="108" customWidth="1"/>
    <col min="1845" max="1845" width="23.85546875" style="108" customWidth="1"/>
    <col min="1846" max="1846" width="18" style="108" customWidth="1"/>
    <col min="1847" max="1847" width="17.85546875" style="108" customWidth="1"/>
    <col min="1848" max="1848" width="14.140625" style="108" customWidth="1"/>
    <col min="1849" max="1849" width="7" style="108" customWidth="1"/>
    <col min="1850" max="1850" width="20.140625" style="108" customWidth="1"/>
    <col min="1851" max="1851" width="6.140625" style="108" customWidth="1"/>
    <col min="1852" max="1852" width="7.5703125" style="108" customWidth="1"/>
    <col min="1853" max="1853" width="7" style="108" customWidth="1"/>
    <col min="1854" max="1854" width="6.7109375" style="108" customWidth="1"/>
    <col min="1855" max="1855" width="5.7109375" style="108" customWidth="1"/>
    <col min="1856" max="1856" width="4.5703125" style="108" customWidth="1"/>
    <col min="1857" max="1857" width="12.85546875" style="108" bestFit="1" customWidth="1"/>
    <col min="1858" max="2099" width="9.140625" style="108"/>
    <col min="2100" max="2100" width="3.5703125" style="108" customWidth="1"/>
    <col min="2101" max="2101" width="23.85546875" style="108" customWidth="1"/>
    <col min="2102" max="2102" width="18" style="108" customWidth="1"/>
    <col min="2103" max="2103" width="17.85546875" style="108" customWidth="1"/>
    <col min="2104" max="2104" width="14.140625" style="108" customWidth="1"/>
    <col min="2105" max="2105" width="7" style="108" customWidth="1"/>
    <col min="2106" max="2106" width="20.140625" style="108" customWidth="1"/>
    <col min="2107" max="2107" width="6.140625" style="108" customWidth="1"/>
    <col min="2108" max="2108" width="7.5703125" style="108" customWidth="1"/>
    <col min="2109" max="2109" width="7" style="108" customWidth="1"/>
    <col min="2110" max="2110" width="6.7109375" style="108" customWidth="1"/>
    <col min="2111" max="2111" width="5.7109375" style="108" customWidth="1"/>
    <col min="2112" max="2112" width="4.5703125" style="108" customWidth="1"/>
    <col min="2113" max="2113" width="12.85546875" style="108" bestFit="1" customWidth="1"/>
    <col min="2114" max="2355" width="9.140625" style="108"/>
    <col min="2356" max="2356" width="3.5703125" style="108" customWidth="1"/>
    <col min="2357" max="2357" width="23.85546875" style="108" customWidth="1"/>
    <col min="2358" max="2358" width="18" style="108" customWidth="1"/>
    <col min="2359" max="2359" width="17.85546875" style="108" customWidth="1"/>
    <col min="2360" max="2360" width="14.140625" style="108" customWidth="1"/>
    <col min="2361" max="2361" width="7" style="108" customWidth="1"/>
    <col min="2362" max="2362" width="20.140625" style="108" customWidth="1"/>
    <col min="2363" max="2363" width="6.140625" style="108" customWidth="1"/>
    <col min="2364" max="2364" width="7.5703125" style="108" customWidth="1"/>
    <col min="2365" max="2365" width="7" style="108" customWidth="1"/>
    <col min="2366" max="2366" width="6.7109375" style="108" customWidth="1"/>
    <col min="2367" max="2367" width="5.7109375" style="108" customWidth="1"/>
    <col min="2368" max="2368" width="4.5703125" style="108" customWidth="1"/>
    <col min="2369" max="2369" width="12.85546875" style="108" bestFit="1" customWidth="1"/>
    <col min="2370" max="2611" width="9.140625" style="108"/>
    <col min="2612" max="2612" width="3.5703125" style="108" customWidth="1"/>
    <col min="2613" max="2613" width="23.85546875" style="108" customWidth="1"/>
    <col min="2614" max="2614" width="18" style="108" customWidth="1"/>
    <col min="2615" max="2615" width="17.85546875" style="108" customWidth="1"/>
    <col min="2616" max="2616" width="14.140625" style="108" customWidth="1"/>
    <col min="2617" max="2617" width="7" style="108" customWidth="1"/>
    <col min="2618" max="2618" width="20.140625" style="108" customWidth="1"/>
    <col min="2619" max="2619" width="6.140625" style="108" customWidth="1"/>
    <col min="2620" max="2620" width="7.5703125" style="108" customWidth="1"/>
    <col min="2621" max="2621" width="7" style="108" customWidth="1"/>
    <col min="2622" max="2622" width="6.7109375" style="108" customWidth="1"/>
    <col min="2623" max="2623" width="5.7109375" style="108" customWidth="1"/>
    <col min="2624" max="2624" width="4.5703125" style="108" customWidth="1"/>
    <col min="2625" max="2625" width="12.85546875" style="108" bestFit="1" customWidth="1"/>
    <col min="2626" max="2867" width="9.140625" style="108"/>
    <col min="2868" max="2868" width="3.5703125" style="108" customWidth="1"/>
    <col min="2869" max="2869" width="23.85546875" style="108" customWidth="1"/>
    <col min="2870" max="2870" width="18" style="108" customWidth="1"/>
    <col min="2871" max="2871" width="17.85546875" style="108" customWidth="1"/>
    <col min="2872" max="2872" width="14.140625" style="108" customWidth="1"/>
    <col min="2873" max="2873" width="7" style="108" customWidth="1"/>
    <col min="2874" max="2874" width="20.140625" style="108" customWidth="1"/>
    <col min="2875" max="2875" width="6.140625" style="108" customWidth="1"/>
    <col min="2876" max="2876" width="7.5703125" style="108" customWidth="1"/>
    <col min="2877" max="2877" width="7" style="108" customWidth="1"/>
    <col min="2878" max="2878" width="6.7109375" style="108" customWidth="1"/>
    <col min="2879" max="2879" width="5.7109375" style="108" customWidth="1"/>
    <col min="2880" max="2880" width="4.5703125" style="108" customWidth="1"/>
    <col min="2881" max="2881" width="12.85546875" style="108" bestFit="1" customWidth="1"/>
    <col min="2882" max="3123" width="9.140625" style="108"/>
    <col min="3124" max="3124" width="3.5703125" style="108" customWidth="1"/>
    <col min="3125" max="3125" width="23.85546875" style="108" customWidth="1"/>
    <col min="3126" max="3126" width="18" style="108" customWidth="1"/>
    <col min="3127" max="3127" width="17.85546875" style="108" customWidth="1"/>
    <col min="3128" max="3128" width="14.140625" style="108" customWidth="1"/>
    <col min="3129" max="3129" width="7" style="108" customWidth="1"/>
    <col min="3130" max="3130" width="20.140625" style="108" customWidth="1"/>
    <col min="3131" max="3131" width="6.140625" style="108" customWidth="1"/>
    <col min="3132" max="3132" width="7.5703125" style="108" customWidth="1"/>
    <col min="3133" max="3133" width="7" style="108" customWidth="1"/>
    <col min="3134" max="3134" width="6.7109375" style="108" customWidth="1"/>
    <col min="3135" max="3135" width="5.7109375" style="108" customWidth="1"/>
    <col min="3136" max="3136" width="4.5703125" style="108" customWidth="1"/>
    <col min="3137" max="3137" width="12.85546875" style="108" bestFit="1" customWidth="1"/>
    <col min="3138" max="3379" width="9.140625" style="108"/>
    <col min="3380" max="3380" width="3.5703125" style="108" customWidth="1"/>
    <col min="3381" max="3381" width="23.85546875" style="108" customWidth="1"/>
    <col min="3382" max="3382" width="18" style="108" customWidth="1"/>
    <col min="3383" max="3383" width="17.85546875" style="108" customWidth="1"/>
    <col min="3384" max="3384" width="14.140625" style="108" customWidth="1"/>
    <col min="3385" max="3385" width="7" style="108" customWidth="1"/>
    <col min="3386" max="3386" width="20.140625" style="108" customWidth="1"/>
    <col min="3387" max="3387" width="6.140625" style="108" customWidth="1"/>
    <col min="3388" max="3388" width="7.5703125" style="108" customWidth="1"/>
    <col min="3389" max="3389" width="7" style="108" customWidth="1"/>
    <col min="3390" max="3390" width="6.7109375" style="108" customWidth="1"/>
    <col min="3391" max="3391" width="5.7109375" style="108" customWidth="1"/>
    <col min="3392" max="3392" width="4.5703125" style="108" customWidth="1"/>
    <col min="3393" max="3393" width="12.85546875" style="108" bestFit="1" customWidth="1"/>
    <col min="3394" max="3635" width="9.140625" style="108"/>
    <col min="3636" max="3636" width="3.5703125" style="108" customWidth="1"/>
    <col min="3637" max="3637" width="23.85546875" style="108" customWidth="1"/>
    <col min="3638" max="3638" width="18" style="108" customWidth="1"/>
    <col min="3639" max="3639" width="17.85546875" style="108" customWidth="1"/>
    <col min="3640" max="3640" width="14.140625" style="108" customWidth="1"/>
    <col min="3641" max="3641" width="7" style="108" customWidth="1"/>
    <col min="3642" max="3642" width="20.140625" style="108" customWidth="1"/>
    <col min="3643" max="3643" width="6.140625" style="108" customWidth="1"/>
    <col min="3644" max="3644" width="7.5703125" style="108" customWidth="1"/>
    <col min="3645" max="3645" width="7" style="108" customWidth="1"/>
    <col min="3646" max="3646" width="6.7109375" style="108" customWidth="1"/>
    <col min="3647" max="3647" width="5.7109375" style="108" customWidth="1"/>
    <col min="3648" max="3648" width="4.5703125" style="108" customWidth="1"/>
    <col min="3649" max="3649" width="12.85546875" style="108" bestFit="1" customWidth="1"/>
    <col min="3650" max="3891" width="9.140625" style="108"/>
    <col min="3892" max="3892" width="3.5703125" style="108" customWidth="1"/>
    <col min="3893" max="3893" width="23.85546875" style="108" customWidth="1"/>
    <col min="3894" max="3894" width="18" style="108" customWidth="1"/>
    <col min="3895" max="3895" width="17.85546875" style="108" customWidth="1"/>
    <col min="3896" max="3896" width="14.140625" style="108" customWidth="1"/>
    <col min="3897" max="3897" width="7" style="108" customWidth="1"/>
    <col min="3898" max="3898" width="20.140625" style="108" customWidth="1"/>
    <col min="3899" max="3899" width="6.140625" style="108" customWidth="1"/>
    <col min="3900" max="3900" width="7.5703125" style="108" customWidth="1"/>
    <col min="3901" max="3901" width="7" style="108" customWidth="1"/>
    <col min="3902" max="3902" width="6.7109375" style="108" customWidth="1"/>
    <col min="3903" max="3903" width="5.7109375" style="108" customWidth="1"/>
    <col min="3904" max="3904" width="4.5703125" style="108" customWidth="1"/>
    <col min="3905" max="3905" width="12.85546875" style="108" bestFit="1" customWidth="1"/>
    <col min="3906" max="4147" width="9.140625" style="108"/>
    <col min="4148" max="4148" width="3.5703125" style="108" customWidth="1"/>
    <col min="4149" max="4149" width="23.85546875" style="108" customWidth="1"/>
    <col min="4150" max="4150" width="18" style="108" customWidth="1"/>
    <col min="4151" max="4151" width="17.85546875" style="108" customWidth="1"/>
    <col min="4152" max="4152" width="14.140625" style="108" customWidth="1"/>
    <col min="4153" max="4153" width="7" style="108" customWidth="1"/>
    <col min="4154" max="4154" width="20.140625" style="108" customWidth="1"/>
    <col min="4155" max="4155" width="6.140625" style="108" customWidth="1"/>
    <col min="4156" max="4156" width="7.5703125" style="108" customWidth="1"/>
    <col min="4157" max="4157" width="7" style="108" customWidth="1"/>
    <col min="4158" max="4158" width="6.7109375" style="108" customWidth="1"/>
    <col min="4159" max="4159" width="5.7109375" style="108" customWidth="1"/>
    <col min="4160" max="4160" width="4.5703125" style="108" customWidth="1"/>
    <col min="4161" max="4161" width="12.85546875" style="108" bestFit="1" customWidth="1"/>
    <col min="4162" max="4403" width="9.140625" style="108"/>
    <col min="4404" max="4404" width="3.5703125" style="108" customWidth="1"/>
    <col min="4405" max="4405" width="23.85546875" style="108" customWidth="1"/>
    <col min="4406" max="4406" width="18" style="108" customWidth="1"/>
    <col min="4407" max="4407" width="17.85546875" style="108" customWidth="1"/>
    <col min="4408" max="4408" width="14.140625" style="108" customWidth="1"/>
    <col min="4409" max="4409" width="7" style="108" customWidth="1"/>
    <col min="4410" max="4410" width="20.140625" style="108" customWidth="1"/>
    <col min="4411" max="4411" width="6.140625" style="108" customWidth="1"/>
    <col min="4412" max="4412" width="7.5703125" style="108" customWidth="1"/>
    <col min="4413" max="4413" width="7" style="108" customWidth="1"/>
    <col min="4414" max="4414" width="6.7109375" style="108" customWidth="1"/>
    <col min="4415" max="4415" width="5.7109375" style="108" customWidth="1"/>
    <col min="4416" max="4416" width="4.5703125" style="108" customWidth="1"/>
    <col min="4417" max="4417" width="12.85546875" style="108" bestFit="1" customWidth="1"/>
    <col min="4418" max="4659" width="9.140625" style="108"/>
    <col min="4660" max="4660" width="3.5703125" style="108" customWidth="1"/>
    <col min="4661" max="4661" width="23.85546875" style="108" customWidth="1"/>
    <col min="4662" max="4662" width="18" style="108" customWidth="1"/>
    <col min="4663" max="4663" width="17.85546875" style="108" customWidth="1"/>
    <col min="4664" max="4664" width="14.140625" style="108" customWidth="1"/>
    <col min="4665" max="4665" width="7" style="108" customWidth="1"/>
    <col min="4666" max="4666" width="20.140625" style="108" customWidth="1"/>
    <col min="4667" max="4667" width="6.140625" style="108" customWidth="1"/>
    <col min="4668" max="4668" width="7.5703125" style="108" customWidth="1"/>
    <col min="4669" max="4669" width="7" style="108" customWidth="1"/>
    <col min="4670" max="4670" width="6.7109375" style="108" customWidth="1"/>
    <col min="4671" max="4671" width="5.7109375" style="108" customWidth="1"/>
    <col min="4672" max="4672" width="4.5703125" style="108" customWidth="1"/>
    <col min="4673" max="4673" width="12.85546875" style="108" bestFit="1" customWidth="1"/>
    <col min="4674" max="4915" width="9.140625" style="108"/>
    <col min="4916" max="4916" width="3.5703125" style="108" customWidth="1"/>
    <col min="4917" max="4917" width="23.85546875" style="108" customWidth="1"/>
    <col min="4918" max="4918" width="18" style="108" customWidth="1"/>
    <col min="4919" max="4919" width="17.85546875" style="108" customWidth="1"/>
    <col min="4920" max="4920" width="14.140625" style="108" customWidth="1"/>
    <col min="4921" max="4921" width="7" style="108" customWidth="1"/>
    <col min="4922" max="4922" width="20.140625" style="108" customWidth="1"/>
    <col min="4923" max="4923" width="6.140625" style="108" customWidth="1"/>
    <col min="4924" max="4924" width="7.5703125" style="108" customWidth="1"/>
    <col min="4925" max="4925" width="7" style="108" customWidth="1"/>
    <col min="4926" max="4926" width="6.7109375" style="108" customWidth="1"/>
    <col min="4927" max="4927" width="5.7109375" style="108" customWidth="1"/>
    <col min="4928" max="4928" width="4.5703125" style="108" customWidth="1"/>
    <col min="4929" max="4929" width="12.85546875" style="108" bestFit="1" customWidth="1"/>
    <col min="4930" max="5171" width="9.140625" style="108"/>
    <col min="5172" max="5172" width="3.5703125" style="108" customWidth="1"/>
    <col min="5173" max="5173" width="23.85546875" style="108" customWidth="1"/>
    <col min="5174" max="5174" width="18" style="108" customWidth="1"/>
    <col min="5175" max="5175" width="17.85546875" style="108" customWidth="1"/>
    <col min="5176" max="5176" width="14.140625" style="108" customWidth="1"/>
    <col min="5177" max="5177" width="7" style="108" customWidth="1"/>
    <col min="5178" max="5178" width="20.140625" style="108" customWidth="1"/>
    <col min="5179" max="5179" width="6.140625" style="108" customWidth="1"/>
    <col min="5180" max="5180" width="7.5703125" style="108" customWidth="1"/>
    <col min="5181" max="5181" width="7" style="108" customWidth="1"/>
    <col min="5182" max="5182" width="6.7109375" style="108" customWidth="1"/>
    <col min="5183" max="5183" width="5.7109375" style="108" customWidth="1"/>
    <col min="5184" max="5184" width="4.5703125" style="108" customWidth="1"/>
    <col min="5185" max="5185" width="12.85546875" style="108" bestFit="1" customWidth="1"/>
    <col min="5186" max="5427" width="9.140625" style="108"/>
    <col min="5428" max="5428" width="3.5703125" style="108" customWidth="1"/>
    <col min="5429" max="5429" width="23.85546875" style="108" customWidth="1"/>
    <col min="5430" max="5430" width="18" style="108" customWidth="1"/>
    <col min="5431" max="5431" width="17.85546875" style="108" customWidth="1"/>
    <col min="5432" max="5432" width="14.140625" style="108" customWidth="1"/>
    <col min="5433" max="5433" width="7" style="108" customWidth="1"/>
    <col min="5434" max="5434" width="20.140625" style="108" customWidth="1"/>
    <col min="5435" max="5435" width="6.140625" style="108" customWidth="1"/>
    <col min="5436" max="5436" width="7.5703125" style="108" customWidth="1"/>
    <col min="5437" max="5437" width="7" style="108" customWidth="1"/>
    <col min="5438" max="5438" width="6.7109375" style="108" customWidth="1"/>
    <col min="5439" max="5439" width="5.7109375" style="108" customWidth="1"/>
    <col min="5440" max="5440" width="4.5703125" style="108" customWidth="1"/>
    <col min="5441" max="5441" width="12.85546875" style="108" bestFit="1" customWidth="1"/>
    <col min="5442" max="5683" width="9.140625" style="108"/>
    <col min="5684" max="5684" width="3.5703125" style="108" customWidth="1"/>
    <col min="5685" max="5685" width="23.85546875" style="108" customWidth="1"/>
    <col min="5686" max="5686" width="18" style="108" customWidth="1"/>
    <col min="5687" max="5687" width="17.85546875" style="108" customWidth="1"/>
    <col min="5688" max="5688" width="14.140625" style="108" customWidth="1"/>
    <col min="5689" max="5689" width="7" style="108" customWidth="1"/>
    <col min="5690" max="5690" width="20.140625" style="108" customWidth="1"/>
    <col min="5691" max="5691" width="6.140625" style="108" customWidth="1"/>
    <col min="5692" max="5692" width="7.5703125" style="108" customWidth="1"/>
    <col min="5693" max="5693" width="7" style="108" customWidth="1"/>
    <col min="5694" max="5694" width="6.7109375" style="108" customWidth="1"/>
    <col min="5695" max="5695" width="5.7109375" style="108" customWidth="1"/>
    <col min="5696" max="5696" width="4.5703125" style="108" customWidth="1"/>
    <col min="5697" max="5697" width="12.85546875" style="108" bestFit="1" customWidth="1"/>
    <col min="5698" max="5939" width="9.140625" style="108"/>
    <col min="5940" max="5940" width="3.5703125" style="108" customWidth="1"/>
    <col min="5941" max="5941" width="23.85546875" style="108" customWidth="1"/>
    <col min="5942" max="5942" width="18" style="108" customWidth="1"/>
    <col min="5943" max="5943" width="17.85546875" style="108" customWidth="1"/>
    <col min="5944" max="5944" width="14.140625" style="108" customWidth="1"/>
    <col min="5945" max="5945" width="7" style="108" customWidth="1"/>
    <col min="5946" max="5946" width="20.140625" style="108" customWidth="1"/>
    <col min="5947" max="5947" width="6.140625" style="108" customWidth="1"/>
    <col min="5948" max="5948" width="7.5703125" style="108" customWidth="1"/>
    <col min="5949" max="5949" width="7" style="108" customWidth="1"/>
    <col min="5950" max="5950" width="6.7109375" style="108" customWidth="1"/>
    <col min="5951" max="5951" width="5.7109375" style="108" customWidth="1"/>
    <col min="5952" max="5952" width="4.5703125" style="108" customWidth="1"/>
    <col min="5953" max="5953" width="12.85546875" style="108" bestFit="1" customWidth="1"/>
    <col min="5954" max="6195" width="9.140625" style="108"/>
    <col min="6196" max="6196" width="3.5703125" style="108" customWidth="1"/>
    <col min="6197" max="6197" width="23.85546875" style="108" customWidth="1"/>
    <col min="6198" max="6198" width="18" style="108" customWidth="1"/>
    <col min="6199" max="6199" width="17.85546875" style="108" customWidth="1"/>
    <col min="6200" max="6200" width="14.140625" style="108" customWidth="1"/>
    <col min="6201" max="6201" width="7" style="108" customWidth="1"/>
    <col min="6202" max="6202" width="20.140625" style="108" customWidth="1"/>
    <col min="6203" max="6203" width="6.140625" style="108" customWidth="1"/>
    <col min="6204" max="6204" width="7.5703125" style="108" customWidth="1"/>
    <col min="6205" max="6205" width="7" style="108" customWidth="1"/>
    <col min="6206" max="6206" width="6.7109375" style="108" customWidth="1"/>
    <col min="6207" max="6207" width="5.7109375" style="108" customWidth="1"/>
    <col min="6208" max="6208" width="4.5703125" style="108" customWidth="1"/>
    <col min="6209" max="6209" width="12.85546875" style="108" bestFit="1" customWidth="1"/>
    <col min="6210" max="6451" width="9.140625" style="108"/>
    <col min="6452" max="6452" width="3.5703125" style="108" customWidth="1"/>
    <col min="6453" max="6453" width="23.85546875" style="108" customWidth="1"/>
    <col min="6454" max="6454" width="18" style="108" customWidth="1"/>
    <col min="6455" max="6455" width="17.85546875" style="108" customWidth="1"/>
    <col min="6456" max="6456" width="14.140625" style="108" customWidth="1"/>
    <col min="6457" max="6457" width="7" style="108" customWidth="1"/>
    <col min="6458" max="6458" width="20.140625" style="108" customWidth="1"/>
    <col min="6459" max="6459" width="6.140625" style="108" customWidth="1"/>
    <col min="6460" max="6460" width="7.5703125" style="108" customWidth="1"/>
    <col min="6461" max="6461" width="7" style="108" customWidth="1"/>
    <col min="6462" max="6462" width="6.7109375" style="108" customWidth="1"/>
    <col min="6463" max="6463" width="5.7109375" style="108" customWidth="1"/>
    <col min="6464" max="6464" width="4.5703125" style="108" customWidth="1"/>
    <col min="6465" max="6465" width="12.85546875" style="108" bestFit="1" customWidth="1"/>
    <col min="6466" max="6707" width="9.140625" style="108"/>
    <col min="6708" max="6708" width="3.5703125" style="108" customWidth="1"/>
    <col min="6709" max="6709" width="23.85546875" style="108" customWidth="1"/>
    <col min="6710" max="6710" width="18" style="108" customWidth="1"/>
    <col min="6711" max="6711" width="17.85546875" style="108" customWidth="1"/>
    <col min="6712" max="6712" width="14.140625" style="108" customWidth="1"/>
    <col min="6713" max="6713" width="7" style="108" customWidth="1"/>
    <col min="6714" max="6714" width="20.140625" style="108" customWidth="1"/>
    <col min="6715" max="6715" width="6.140625" style="108" customWidth="1"/>
    <col min="6716" max="6716" width="7.5703125" style="108" customWidth="1"/>
    <col min="6717" max="6717" width="7" style="108" customWidth="1"/>
    <col min="6718" max="6718" width="6.7109375" style="108" customWidth="1"/>
    <col min="6719" max="6719" width="5.7109375" style="108" customWidth="1"/>
    <col min="6720" max="6720" width="4.5703125" style="108" customWidth="1"/>
    <col min="6721" max="6721" width="12.85546875" style="108" bestFit="1" customWidth="1"/>
    <col min="6722" max="6963" width="9.140625" style="108"/>
    <col min="6964" max="6964" width="3.5703125" style="108" customWidth="1"/>
    <col min="6965" max="6965" width="23.85546875" style="108" customWidth="1"/>
    <col min="6966" max="6966" width="18" style="108" customWidth="1"/>
    <col min="6967" max="6967" width="17.85546875" style="108" customWidth="1"/>
    <col min="6968" max="6968" width="14.140625" style="108" customWidth="1"/>
    <col min="6969" max="6969" width="7" style="108" customWidth="1"/>
    <col min="6970" max="6970" width="20.140625" style="108" customWidth="1"/>
    <col min="6971" max="6971" width="6.140625" style="108" customWidth="1"/>
    <col min="6972" max="6972" width="7.5703125" style="108" customWidth="1"/>
    <col min="6973" max="6973" width="7" style="108" customWidth="1"/>
    <col min="6974" max="6974" width="6.7109375" style="108" customWidth="1"/>
    <col min="6975" max="6975" width="5.7109375" style="108" customWidth="1"/>
    <col min="6976" max="6976" width="4.5703125" style="108" customWidth="1"/>
    <col min="6977" max="6977" width="12.85546875" style="108" bestFit="1" customWidth="1"/>
    <col min="6978" max="7219" width="9.140625" style="108"/>
    <col min="7220" max="7220" width="3.5703125" style="108" customWidth="1"/>
    <col min="7221" max="7221" width="23.85546875" style="108" customWidth="1"/>
    <col min="7222" max="7222" width="18" style="108" customWidth="1"/>
    <col min="7223" max="7223" width="17.85546875" style="108" customWidth="1"/>
    <col min="7224" max="7224" width="14.140625" style="108" customWidth="1"/>
    <col min="7225" max="7225" width="7" style="108" customWidth="1"/>
    <col min="7226" max="7226" width="20.140625" style="108" customWidth="1"/>
    <col min="7227" max="7227" width="6.140625" style="108" customWidth="1"/>
    <col min="7228" max="7228" width="7.5703125" style="108" customWidth="1"/>
    <col min="7229" max="7229" width="7" style="108" customWidth="1"/>
    <col min="7230" max="7230" width="6.7109375" style="108" customWidth="1"/>
    <col min="7231" max="7231" width="5.7109375" style="108" customWidth="1"/>
    <col min="7232" max="7232" width="4.5703125" style="108" customWidth="1"/>
    <col min="7233" max="7233" width="12.85546875" style="108" bestFit="1" customWidth="1"/>
    <col min="7234" max="7475" width="9.140625" style="108"/>
    <col min="7476" max="7476" width="3.5703125" style="108" customWidth="1"/>
    <col min="7477" max="7477" width="23.85546875" style="108" customWidth="1"/>
    <col min="7478" max="7478" width="18" style="108" customWidth="1"/>
    <col min="7479" max="7479" width="17.85546875" style="108" customWidth="1"/>
    <col min="7480" max="7480" width="14.140625" style="108" customWidth="1"/>
    <col min="7481" max="7481" width="7" style="108" customWidth="1"/>
    <col min="7482" max="7482" width="20.140625" style="108" customWidth="1"/>
    <col min="7483" max="7483" width="6.140625" style="108" customWidth="1"/>
    <col min="7484" max="7484" width="7.5703125" style="108" customWidth="1"/>
    <col min="7485" max="7485" width="7" style="108" customWidth="1"/>
    <col min="7486" max="7486" width="6.7109375" style="108" customWidth="1"/>
    <col min="7487" max="7487" width="5.7109375" style="108" customWidth="1"/>
    <col min="7488" max="7488" width="4.5703125" style="108" customWidth="1"/>
    <col min="7489" max="7489" width="12.85546875" style="108" bestFit="1" customWidth="1"/>
    <col min="7490" max="7731" width="9.140625" style="108"/>
    <col min="7732" max="7732" width="3.5703125" style="108" customWidth="1"/>
    <col min="7733" max="7733" width="23.85546875" style="108" customWidth="1"/>
    <col min="7734" max="7734" width="18" style="108" customWidth="1"/>
    <col min="7735" max="7735" width="17.85546875" style="108" customWidth="1"/>
    <col min="7736" max="7736" width="14.140625" style="108" customWidth="1"/>
    <col min="7737" max="7737" width="7" style="108" customWidth="1"/>
    <col min="7738" max="7738" width="20.140625" style="108" customWidth="1"/>
    <col min="7739" max="7739" width="6.140625" style="108" customWidth="1"/>
    <col min="7740" max="7740" width="7.5703125" style="108" customWidth="1"/>
    <col min="7741" max="7741" width="7" style="108" customWidth="1"/>
    <col min="7742" max="7742" width="6.7109375" style="108" customWidth="1"/>
    <col min="7743" max="7743" width="5.7109375" style="108" customWidth="1"/>
    <col min="7744" max="7744" width="4.5703125" style="108" customWidth="1"/>
    <col min="7745" max="7745" width="12.85546875" style="108" bestFit="1" customWidth="1"/>
    <col min="7746" max="7987" width="9.140625" style="108"/>
    <col min="7988" max="7988" width="3.5703125" style="108" customWidth="1"/>
    <col min="7989" max="7989" width="23.85546875" style="108" customWidth="1"/>
    <col min="7990" max="7990" width="18" style="108" customWidth="1"/>
    <col min="7991" max="7991" width="17.85546875" style="108" customWidth="1"/>
    <col min="7992" max="7992" width="14.140625" style="108" customWidth="1"/>
    <col min="7993" max="7993" width="7" style="108" customWidth="1"/>
    <col min="7994" max="7994" width="20.140625" style="108" customWidth="1"/>
    <col min="7995" max="7995" width="6.140625" style="108" customWidth="1"/>
    <col min="7996" max="7996" width="7.5703125" style="108" customWidth="1"/>
    <col min="7997" max="7997" width="7" style="108" customWidth="1"/>
    <col min="7998" max="7998" width="6.7109375" style="108" customWidth="1"/>
    <col min="7999" max="7999" width="5.7109375" style="108" customWidth="1"/>
    <col min="8000" max="8000" width="4.5703125" style="108" customWidth="1"/>
    <col min="8001" max="8001" width="12.85546875" style="108" bestFit="1" customWidth="1"/>
    <col min="8002" max="8243" width="9.140625" style="108"/>
    <col min="8244" max="8244" width="3.5703125" style="108" customWidth="1"/>
    <col min="8245" max="8245" width="23.85546875" style="108" customWidth="1"/>
    <col min="8246" max="8246" width="18" style="108" customWidth="1"/>
    <col min="8247" max="8247" width="17.85546875" style="108" customWidth="1"/>
    <col min="8248" max="8248" width="14.140625" style="108" customWidth="1"/>
    <col min="8249" max="8249" width="7" style="108" customWidth="1"/>
    <col min="8250" max="8250" width="20.140625" style="108" customWidth="1"/>
    <col min="8251" max="8251" width="6.140625" style="108" customWidth="1"/>
    <col min="8252" max="8252" width="7.5703125" style="108" customWidth="1"/>
    <col min="8253" max="8253" width="7" style="108" customWidth="1"/>
    <col min="8254" max="8254" width="6.7109375" style="108" customWidth="1"/>
    <col min="8255" max="8255" width="5.7109375" style="108" customWidth="1"/>
    <col min="8256" max="8256" width="4.5703125" style="108" customWidth="1"/>
    <col min="8257" max="8257" width="12.85546875" style="108" bestFit="1" customWidth="1"/>
    <col min="8258" max="8499" width="9.140625" style="108"/>
    <col min="8500" max="8500" width="3.5703125" style="108" customWidth="1"/>
    <col min="8501" max="8501" width="23.85546875" style="108" customWidth="1"/>
    <col min="8502" max="8502" width="18" style="108" customWidth="1"/>
    <col min="8503" max="8503" width="17.85546875" style="108" customWidth="1"/>
    <col min="8504" max="8504" width="14.140625" style="108" customWidth="1"/>
    <col min="8505" max="8505" width="7" style="108" customWidth="1"/>
    <col min="8506" max="8506" width="20.140625" style="108" customWidth="1"/>
    <col min="8507" max="8507" width="6.140625" style="108" customWidth="1"/>
    <col min="8508" max="8508" width="7.5703125" style="108" customWidth="1"/>
    <col min="8509" max="8509" width="7" style="108" customWidth="1"/>
    <col min="8510" max="8510" width="6.7109375" style="108" customWidth="1"/>
    <col min="8511" max="8511" width="5.7109375" style="108" customWidth="1"/>
    <col min="8512" max="8512" width="4.5703125" style="108" customWidth="1"/>
    <col min="8513" max="8513" width="12.85546875" style="108" bestFit="1" customWidth="1"/>
    <col min="8514" max="8755" width="9.140625" style="108"/>
    <col min="8756" max="8756" width="3.5703125" style="108" customWidth="1"/>
    <col min="8757" max="8757" width="23.85546875" style="108" customWidth="1"/>
    <col min="8758" max="8758" width="18" style="108" customWidth="1"/>
    <col min="8759" max="8759" width="17.85546875" style="108" customWidth="1"/>
    <col min="8760" max="8760" width="14.140625" style="108" customWidth="1"/>
    <col min="8761" max="8761" width="7" style="108" customWidth="1"/>
    <col min="8762" max="8762" width="20.140625" style="108" customWidth="1"/>
    <col min="8763" max="8763" width="6.140625" style="108" customWidth="1"/>
    <col min="8764" max="8764" width="7.5703125" style="108" customWidth="1"/>
    <col min="8765" max="8765" width="7" style="108" customWidth="1"/>
    <col min="8766" max="8766" width="6.7109375" style="108" customWidth="1"/>
    <col min="8767" max="8767" width="5.7109375" style="108" customWidth="1"/>
    <col min="8768" max="8768" width="4.5703125" style="108" customWidth="1"/>
    <col min="8769" max="8769" width="12.85546875" style="108" bestFit="1" customWidth="1"/>
    <col min="8770" max="9011" width="9.140625" style="108"/>
    <col min="9012" max="9012" width="3.5703125" style="108" customWidth="1"/>
    <col min="9013" max="9013" width="23.85546875" style="108" customWidth="1"/>
    <col min="9014" max="9014" width="18" style="108" customWidth="1"/>
    <col min="9015" max="9015" width="17.85546875" style="108" customWidth="1"/>
    <col min="9016" max="9016" width="14.140625" style="108" customWidth="1"/>
    <col min="9017" max="9017" width="7" style="108" customWidth="1"/>
    <col min="9018" max="9018" width="20.140625" style="108" customWidth="1"/>
    <col min="9019" max="9019" width="6.140625" style="108" customWidth="1"/>
    <col min="9020" max="9020" width="7.5703125" style="108" customWidth="1"/>
    <col min="9021" max="9021" width="7" style="108" customWidth="1"/>
    <col min="9022" max="9022" width="6.7109375" style="108" customWidth="1"/>
    <col min="9023" max="9023" width="5.7109375" style="108" customWidth="1"/>
    <col min="9024" max="9024" width="4.5703125" style="108" customWidth="1"/>
    <col min="9025" max="9025" width="12.85546875" style="108" bestFit="1" customWidth="1"/>
    <col min="9026" max="9267" width="9.140625" style="108"/>
    <col min="9268" max="9268" width="3.5703125" style="108" customWidth="1"/>
    <col min="9269" max="9269" width="23.85546875" style="108" customWidth="1"/>
    <col min="9270" max="9270" width="18" style="108" customWidth="1"/>
    <col min="9271" max="9271" width="17.85546875" style="108" customWidth="1"/>
    <col min="9272" max="9272" width="14.140625" style="108" customWidth="1"/>
    <col min="9273" max="9273" width="7" style="108" customWidth="1"/>
    <col min="9274" max="9274" width="20.140625" style="108" customWidth="1"/>
    <col min="9275" max="9275" width="6.140625" style="108" customWidth="1"/>
    <col min="9276" max="9276" width="7.5703125" style="108" customWidth="1"/>
    <col min="9277" max="9277" width="7" style="108" customWidth="1"/>
    <col min="9278" max="9278" width="6.7109375" style="108" customWidth="1"/>
    <col min="9279" max="9279" width="5.7109375" style="108" customWidth="1"/>
    <col min="9280" max="9280" width="4.5703125" style="108" customWidth="1"/>
    <col min="9281" max="9281" width="12.85546875" style="108" bestFit="1" customWidth="1"/>
    <col min="9282" max="9523" width="9.140625" style="108"/>
    <col min="9524" max="9524" width="3.5703125" style="108" customWidth="1"/>
    <col min="9525" max="9525" width="23.85546875" style="108" customWidth="1"/>
    <col min="9526" max="9526" width="18" style="108" customWidth="1"/>
    <col min="9527" max="9527" width="17.85546875" style="108" customWidth="1"/>
    <col min="9528" max="9528" width="14.140625" style="108" customWidth="1"/>
    <col min="9529" max="9529" width="7" style="108" customWidth="1"/>
    <col min="9530" max="9530" width="20.140625" style="108" customWidth="1"/>
    <col min="9531" max="9531" width="6.140625" style="108" customWidth="1"/>
    <col min="9532" max="9532" width="7.5703125" style="108" customWidth="1"/>
    <col min="9533" max="9533" width="7" style="108" customWidth="1"/>
    <col min="9534" max="9534" width="6.7109375" style="108" customWidth="1"/>
    <col min="9535" max="9535" width="5.7109375" style="108" customWidth="1"/>
    <col min="9536" max="9536" width="4.5703125" style="108" customWidth="1"/>
    <col min="9537" max="9537" width="12.85546875" style="108" bestFit="1" customWidth="1"/>
    <col min="9538" max="9779" width="9.140625" style="108"/>
    <col min="9780" max="9780" width="3.5703125" style="108" customWidth="1"/>
    <col min="9781" max="9781" width="23.85546875" style="108" customWidth="1"/>
    <col min="9782" max="9782" width="18" style="108" customWidth="1"/>
    <col min="9783" max="9783" width="17.85546875" style="108" customWidth="1"/>
    <col min="9784" max="9784" width="14.140625" style="108" customWidth="1"/>
    <col min="9785" max="9785" width="7" style="108" customWidth="1"/>
    <col min="9786" max="9786" width="20.140625" style="108" customWidth="1"/>
    <col min="9787" max="9787" width="6.140625" style="108" customWidth="1"/>
    <col min="9788" max="9788" width="7.5703125" style="108" customWidth="1"/>
    <col min="9789" max="9789" width="7" style="108" customWidth="1"/>
    <col min="9790" max="9790" width="6.7109375" style="108" customWidth="1"/>
    <col min="9791" max="9791" width="5.7109375" style="108" customWidth="1"/>
    <col min="9792" max="9792" width="4.5703125" style="108" customWidth="1"/>
    <col min="9793" max="9793" width="12.85546875" style="108" bestFit="1" customWidth="1"/>
    <col min="9794" max="10035" width="9.140625" style="108"/>
    <col min="10036" max="10036" width="3.5703125" style="108" customWidth="1"/>
    <col min="10037" max="10037" width="23.85546875" style="108" customWidth="1"/>
    <col min="10038" max="10038" width="18" style="108" customWidth="1"/>
    <col min="10039" max="10039" width="17.85546875" style="108" customWidth="1"/>
    <col min="10040" max="10040" width="14.140625" style="108" customWidth="1"/>
    <col min="10041" max="10041" width="7" style="108" customWidth="1"/>
    <col min="10042" max="10042" width="20.140625" style="108" customWidth="1"/>
    <col min="10043" max="10043" width="6.140625" style="108" customWidth="1"/>
    <col min="10044" max="10044" width="7.5703125" style="108" customWidth="1"/>
    <col min="10045" max="10045" width="7" style="108" customWidth="1"/>
    <col min="10046" max="10046" width="6.7109375" style="108" customWidth="1"/>
    <col min="10047" max="10047" width="5.7109375" style="108" customWidth="1"/>
    <col min="10048" max="10048" width="4.5703125" style="108" customWidth="1"/>
    <col min="10049" max="10049" width="12.85546875" style="108" bestFit="1" customWidth="1"/>
    <col min="10050" max="10291" width="9.140625" style="108"/>
    <col min="10292" max="10292" width="3.5703125" style="108" customWidth="1"/>
    <col min="10293" max="10293" width="23.85546875" style="108" customWidth="1"/>
    <col min="10294" max="10294" width="18" style="108" customWidth="1"/>
    <col min="10295" max="10295" width="17.85546875" style="108" customWidth="1"/>
    <col min="10296" max="10296" width="14.140625" style="108" customWidth="1"/>
    <col min="10297" max="10297" width="7" style="108" customWidth="1"/>
    <col min="10298" max="10298" width="20.140625" style="108" customWidth="1"/>
    <col min="10299" max="10299" width="6.140625" style="108" customWidth="1"/>
    <col min="10300" max="10300" width="7.5703125" style="108" customWidth="1"/>
    <col min="10301" max="10301" width="7" style="108" customWidth="1"/>
    <col min="10302" max="10302" width="6.7109375" style="108" customWidth="1"/>
    <col min="10303" max="10303" width="5.7109375" style="108" customWidth="1"/>
    <col min="10304" max="10304" width="4.5703125" style="108" customWidth="1"/>
    <col min="10305" max="10305" width="12.85546875" style="108" bestFit="1" customWidth="1"/>
    <col min="10306" max="10547" width="9.140625" style="108"/>
    <col min="10548" max="10548" width="3.5703125" style="108" customWidth="1"/>
    <col min="10549" max="10549" width="23.85546875" style="108" customWidth="1"/>
    <col min="10550" max="10550" width="18" style="108" customWidth="1"/>
    <col min="10551" max="10551" width="17.85546875" style="108" customWidth="1"/>
    <col min="10552" max="10552" width="14.140625" style="108" customWidth="1"/>
    <col min="10553" max="10553" width="7" style="108" customWidth="1"/>
    <col min="10554" max="10554" width="20.140625" style="108" customWidth="1"/>
    <col min="10555" max="10555" width="6.140625" style="108" customWidth="1"/>
    <col min="10556" max="10556" width="7.5703125" style="108" customWidth="1"/>
    <col min="10557" max="10557" width="7" style="108" customWidth="1"/>
    <col min="10558" max="10558" width="6.7109375" style="108" customWidth="1"/>
    <col min="10559" max="10559" width="5.7109375" style="108" customWidth="1"/>
    <col min="10560" max="10560" width="4.5703125" style="108" customWidth="1"/>
    <col min="10561" max="10561" width="12.85546875" style="108" bestFit="1" customWidth="1"/>
    <col min="10562" max="10803" width="9.140625" style="108"/>
    <col min="10804" max="10804" width="3.5703125" style="108" customWidth="1"/>
    <col min="10805" max="10805" width="23.85546875" style="108" customWidth="1"/>
    <col min="10806" max="10806" width="18" style="108" customWidth="1"/>
    <col min="10807" max="10807" width="17.85546875" style="108" customWidth="1"/>
    <col min="10808" max="10808" width="14.140625" style="108" customWidth="1"/>
    <col min="10809" max="10809" width="7" style="108" customWidth="1"/>
    <col min="10810" max="10810" width="20.140625" style="108" customWidth="1"/>
    <col min="10811" max="10811" width="6.140625" style="108" customWidth="1"/>
    <col min="10812" max="10812" width="7.5703125" style="108" customWidth="1"/>
    <col min="10813" max="10813" width="7" style="108" customWidth="1"/>
    <col min="10814" max="10814" width="6.7109375" style="108" customWidth="1"/>
    <col min="10815" max="10815" width="5.7109375" style="108" customWidth="1"/>
    <col min="10816" max="10816" width="4.5703125" style="108" customWidth="1"/>
    <col min="10817" max="10817" width="12.85546875" style="108" bestFit="1" customWidth="1"/>
    <col min="10818" max="11059" width="9.140625" style="108"/>
    <col min="11060" max="11060" width="3.5703125" style="108" customWidth="1"/>
    <col min="11061" max="11061" width="23.85546875" style="108" customWidth="1"/>
    <col min="11062" max="11062" width="18" style="108" customWidth="1"/>
    <col min="11063" max="11063" width="17.85546875" style="108" customWidth="1"/>
    <col min="11064" max="11064" width="14.140625" style="108" customWidth="1"/>
    <col min="11065" max="11065" width="7" style="108" customWidth="1"/>
    <col min="11066" max="11066" width="20.140625" style="108" customWidth="1"/>
    <col min="11067" max="11067" width="6.140625" style="108" customWidth="1"/>
    <col min="11068" max="11068" width="7.5703125" style="108" customWidth="1"/>
    <col min="11069" max="11069" width="7" style="108" customWidth="1"/>
    <col min="11070" max="11070" width="6.7109375" style="108" customWidth="1"/>
    <col min="11071" max="11071" width="5.7109375" style="108" customWidth="1"/>
    <col min="11072" max="11072" width="4.5703125" style="108" customWidth="1"/>
    <col min="11073" max="11073" width="12.85546875" style="108" bestFit="1" customWidth="1"/>
    <col min="11074" max="11315" width="9.140625" style="108"/>
    <col min="11316" max="11316" width="3.5703125" style="108" customWidth="1"/>
    <col min="11317" max="11317" width="23.85546875" style="108" customWidth="1"/>
    <col min="11318" max="11318" width="18" style="108" customWidth="1"/>
    <col min="11319" max="11319" width="17.85546875" style="108" customWidth="1"/>
    <col min="11320" max="11320" width="14.140625" style="108" customWidth="1"/>
    <col min="11321" max="11321" width="7" style="108" customWidth="1"/>
    <col min="11322" max="11322" width="20.140625" style="108" customWidth="1"/>
    <col min="11323" max="11323" width="6.140625" style="108" customWidth="1"/>
    <col min="11324" max="11324" width="7.5703125" style="108" customWidth="1"/>
    <col min="11325" max="11325" width="7" style="108" customWidth="1"/>
    <col min="11326" max="11326" width="6.7109375" style="108" customWidth="1"/>
    <col min="11327" max="11327" width="5.7109375" style="108" customWidth="1"/>
    <col min="11328" max="11328" width="4.5703125" style="108" customWidth="1"/>
    <col min="11329" max="11329" width="12.85546875" style="108" bestFit="1" customWidth="1"/>
    <col min="11330" max="11571" width="9.140625" style="108"/>
    <col min="11572" max="11572" width="3.5703125" style="108" customWidth="1"/>
    <col min="11573" max="11573" width="23.85546875" style="108" customWidth="1"/>
    <col min="11574" max="11574" width="18" style="108" customWidth="1"/>
    <col min="11575" max="11575" width="17.85546875" style="108" customWidth="1"/>
    <col min="11576" max="11576" width="14.140625" style="108" customWidth="1"/>
    <col min="11577" max="11577" width="7" style="108" customWidth="1"/>
    <col min="11578" max="11578" width="20.140625" style="108" customWidth="1"/>
    <col min="11579" max="11579" width="6.140625" style="108" customWidth="1"/>
    <col min="11580" max="11580" width="7.5703125" style="108" customWidth="1"/>
    <col min="11581" max="11581" width="7" style="108" customWidth="1"/>
    <col min="11582" max="11582" width="6.7109375" style="108" customWidth="1"/>
    <col min="11583" max="11583" width="5.7109375" style="108" customWidth="1"/>
    <col min="11584" max="11584" width="4.5703125" style="108" customWidth="1"/>
    <col min="11585" max="11585" width="12.85546875" style="108" bestFit="1" customWidth="1"/>
    <col min="11586" max="11827" width="9.140625" style="108"/>
    <col min="11828" max="11828" width="3.5703125" style="108" customWidth="1"/>
    <col min="11829" max="11829" width="23.85546875" style="108" customWidth="1"/>
    <col min="11830" max="11830" width="18" style="108" customWidth="1"/>
    <col min="11831" max="11831" width="17.85546875" style="108" customWidth="1"/>
    <col min="11832" max="11832" width="14.140625" style="108" customWidth="1"/>
    <col min="11833" max="11833" width="7" style="108" customWidth="1"/>
    <col min="11834" max="11834" width="20.140625" style="108" customWidth="1"/>
    <col min="11835" max="11835" width="6.140625" style="108" customWidth="1"/>
    <col min="11836" max="11836" width="7.5703125" style="108" customWidth="1"/>
    <col min="11837" max="11837" width="7" style="108" customWidth="1"/>
    <col min="11838" max="11838" width="6.7109375" style="108" customWidth="1"/>
    <col min="11839" max="11839" width="5.7109375" style="108" customWidth="1"/>
    <col min="11840" max="11840" width="4.5703125" style="108" customWidth="1"/>
    <col min="11841" max="11841" width="12.85546875" style="108" bestFit="1" customWidth="1"/>
    <col min="11842" max="12083" width="9.140625" style="108"/>
    <col min="12084" max="12084" width="3.5703125" style="108" customWidth="1"/>
    <col min="12085" max="12085" width="23.85546875" style="108" customWidth="1"/>
    <col min="12086" max="12086" width="18" style="108" customWidth="1"/>
    <col min="12087" max="12087" width="17.85546875" style="108" customWidth="1"/>
    <col min="12088" max="12088" width="14.140625" style="108" customWidth="1"/>
    <col min="12089" max="12089" width="7" style="108" customWidth="1"/>
    <col min="12090" max="12090" width="20.140625" style="108" customWidth="1"/>
    <col min="12091" max="12091" width="6.140625" style="108" customWidth="1"/>
    <col min="12092" max="12092" width="7.5703125" style="108" customWidth="1"/>
    <col min="12093" max="12093" width="7" style="108" customWidth="1"/>
    <col min="12094" max="12094" width="6.7109375" style="108" customWidth="1"/>
    <col min="12095" max="12095" width="5.7109375" style="108" customWidth="1"/>
    <col min="12096" max="12096" width="4.5703125" style="108" customWidth="1"/>
    <col min="12097" max="12097" width="12.85546875" style="108" bestFit="1" customWidth="1"/>
    <col min="12098" max="12339" width="9.140625" style="108"/>
    <col min="12340" max="12340" width="3.5703125" style="108" customWidth="1"/>
    <col min="12341" max="12341" width="23.85546875" style="108" customWidth="1"/>
    <col min="12342" max="12342" width="18" style="108" customWidth="1"/>
    <col min="12343" max="12343" width="17.85546875" style="108" customWidth="1"/>
    <col min="12344" max="12344" width="14.140625" style="108" customWidth="1"/>
    <col min="12345" max="12345" width="7" style="108" customWidth="1"/>
    <col min="12346" max="12346" width="20.140625" style="108" customWidth="1"/>
    <col min="12347" max="12347" width="6.140625" style="108" customWidth="1"/>
    <col min="12348" max="12348" width="7.5703125" style="108" customWidth="1"/>
    <col min="12349" max="12349" width="7" style="108" customWidth="1"/>
    <col min="12350" max="12350" width="6.7109375" style="108" customWidth="1"/>
    <col min="12351" max="12351" width="5.7109375" style="108" customWidth="1"/>
    <col min="12352" max="12352" width="4.5703125" style="108" customWidth="1"/>
    <col min="12353" max="12353" width="12.85546875" style="108" bestFit="1" customWidth="1"/>
    <col min="12354" max="12595" width="9.140625" style="108"/>
    <col min="12596" max="12596" width="3.5703125" style="108" customWidth="1"/>
    <col min="12597" max="12597" width="23.85546875" style="108" customWidth="1"/>
    <col min="12598" max="12598" width="18" style="108" customWidth="1"/>
    <col min="12599" max="12599" width="17.85546875" style="108" customWidth="1"/>
    <col min="12600" max="12600" width="14.140625" style="108" customWidth="1"/>
    <col min="12601" max="12601" width="7" style="108" customWidth="1"/>
    <col min="12602" max="12602" width="20.140625" style="108" customWidth="1"/>
    <col min="12603" max="12603" width="6.140625" style="108" customWidth="1"/>
    <col min="12604" max="12604" width="7.5703125" style="108" customWidth="1"/>
    <col min="12605" max="12605" width="7" style="108" customWidth="1"/>
    <col min="12606" max="12606" width="6.7109375" style="108" customWidth="1"/>
    <col min="12607" max="12607" width="5.7109375" style="108" customWidth="1"/>
    <col min="12608" max="12608" width="4.5703125" style="108" customWidth="1"/>
    <col min="12609" max="12609" width="12.85546875" style="108" bestFit="1" customWidth="1"/>
    <col min="12610" max="12851" width="9.140625" style="108"/>
    <col min="12852" max="12852" width="3.5703125" style="108" customWidth="1"/>
    <col min="12853" max="12853" width="23.85546875" style="108" customWidth="1"/>
    <col min="12854" max="12854" width="18" style="108" customWidth="1"/>
    <col min="12855" max="12855" width="17.85546875" style="108" customWidth="1"/>
    <col min="12856" max="12856" width="14.140625" style="108" customWidth="1"/>
    <col min="12857" max="12857" width="7" style="108" customWidth="1"/>
    <col min="12858" max="12858" width="20.140625" style="108" customWidth="1"/>
    <col min="12859" max="12859" width="6.140625" style="108" customWidth="1"/>
    <col min="12860" max="12860" width="7.5703125" style="108" customWidth="1"/>
    <col min="12861" max="12861" width="7" style="108" customWidth="1"/>
    <col min="12862" max="12862" width="6.7109375" style="108" customWidth="1"/>
    <col min="12863" max="12863" width="5.7109375" style="108" customWidth="1"/>
    <col min="12864" max="12864" width="4.5703125" style="108" customWidth="1"/>
    <col min="12865" max="12865" width="12.85546875" style="108" bestFit="1" customWidth="1"/>
    <col min="12866" max="13107" width="9.140625" style="108"/>
    <col min="13108" max="13108" width="3.5703125" style="108" customWidth="1"/>
    <col min="13109" max="13109" width="23.85546875" style="108" customWidth="1"/>
    <col min="13110" max="13110" width="18" style="108" customWidth="1"/>
    <col min="13111" max="13111" width="17.85546875" style="108" customWidth="1"/>
    <col min="13112" max="13112" width="14.140625" style="108" customWidth="1"/>
    <col min="13113" max="13113" width="7" style="108" customWidth="1"/>
    <col min="13114" max="13114" width="20.140625" style="108" customWidth="1"/>
    <col min="13115" max="13115" width="6.140625" style="108" customWidth="1"/>
    <col min="13116" max="13116" width="7.5703125" style="108" customWidth="1"/>
    <col min="13117" max="13117" width="7" style="108" customWidth="1"/>
    <col min="13118" max="13118" width="6.7109375" style="108" customWidth="1"/>
    <col min="13119" max="13119" width="5.7109375" style="108" customWidth="1"/>
    <col min="13120" max="13120" width="4.5703125" style="108" customWidth="1"/>
    <col min="13121" max="13121" width="12.85546875" style="108" bestFit="1" customWidth="1"/>
    <col min="13122" max="13363" width="9.140625" style="108"/>
    <col min="13364" max="13364" width="3.5703125" style="108" customWidth="1"/>
    <col min="13365" max="13365" width="23.85546875" style="108" customWidth="1"/>
    <col min="13366" max="13366" width="18" style="108" customWidth="1"/>
    <col min="13367" max="13367" width="17.85546875" style="108" customWidth="1"/>
    <col min="13368" max="13368" width="14.140625" style="108" customWidth="1"/>
    <col min="13369" max="13369" width="7" style="108" customWidth="1"/>
    <col min="13370" max="13370" width="20.140625" style="108" customWidth="1"/>
    <col min="13371" max="13371" width="6.140625" style="108" customWidth="1"/>
    <col min="13372" max="13372" width="7.5703125" style="108" customWidth="1"/>
    <col min="13373" max="13373" width="7" style="108" customWidth="1"/>
    <col min="13374" max="13374" width="6.7109375" style="108" customWidth="1"/>
    <col min="13375" max="13375" width="5.7109375" style="108" customWidth="1"/>
    <col min="13376" max="13376" width="4.5703125" style="108" customWidth="1"/>
    <col min="13377" max="13377" width="12.85546875" style="108" bestFit="1" customWidth="1"/>
    <col min="13378" max="13619" width="9.140625" style="108"/>
    <col min="13620" max="13620" width="3.5703125" style="108" customWidth="1"/>
    <col min="13621" max="13621" width="23.85546875" style="108" customWidth="1"/>
    <col min="13622" max="13622" width="18" style="108" customWidth="1"/>
    <col min="13623" max="13623" width="17.85546875" style="108" customWidth="1"/>
    <col min="13624" max="13624" width="14.140625" style="108" customWidth="1"/>
    <col min="13625" max="13625" width="7" style="108" customWidth="1"/>
    <col min="13626" max="13626" width="20.140625" style="108" customWidth="1"/>
    <col min="13627" max="13627" width="6.140625" style="108" customWidth="1"/>
    <col min="13628" max="13628" width="7.5703125" style="108" customWidth="1"/>
    <col min="13629" max="13629" width="7" style="108" customWidth="1"/>
    <col min="13630" max="13630" width="6.7109375" style="108" customWidth="1"/>
    <col min="13631" max="13631" width="5.7109375" style="108" customWidth="1"/>
    <col min="13632" max="13632" width="4.5703125" style="108" customWidth="1"/>
    <col min="13633" max="13633" width="12.85546875" style="108" bestFit="1" customWidth="1"/>
    <col min="13634" max="13875" width="9.140625" style="108"/>
    <col min="13876" max="13876" width="3.5703125" style="108" customWidth="1"/>
    <col min="13877" max="13877" width="23.85546875" style="108" customWidth="1"/>
    <col min="13878" max="13878" width="18" style="108" customWidth="1"/>
    <col min="13879" max="13879" width="17.85546875" style="108" customWidth="1"/>
    <col min="13880" max="13880" width="14.140625" style="108" customWidth="1"/>
    <col min="13881" max="13881" width="7" style="108" customWidth="1"/>
    <col min="13882" max="13882" width="20.140625" style="108" customWidth="1"/>
    <col min="13883" max="13883" width="6.140625" style="108" customWidth="1"/>
    <col min="13884" max="13884" width="7.5703125" style="108" customWidth="1"/>
    <col min="13885" max="13885" width="7" style="108" customWidth="1"/>
    <col min="13886" max="13886" width="6.7109375" style="108" customWidth="1"/>
    <col min="13887" max="13887" width="5.7109375" style="108" customWidth="1"/>
    <col min="13888" max="13888" width="4.5703125" style="108" customWidth="1"/>
    <col min="13889" max="13889" width="12.85546875" style="108" bestFit="1" customWidth="1"/>
    <col min="13890" max="14131" width="9.140625" style="108"/>
    <col min="14132" max="14132" width="3.5703125" style="108" customWidth="1"/>
    <col min="14133" max="14133" width="23.85546875" style="108" customWidth="1"/>
    <col min="14134" max="14134" width="18" style="108" customWidth="1"/>
    <col min="14135" max="14135" width="17.85546875" style="108" customWidth="1"/>
    <col min="14136" max="14136" width="14.140625" style="108" customWidth="1"/>
    <col min="14137" max="14137" width="7" style="108" customWidth="1"/>
    <col min="14138" max="14138" width="20.140625" style="108" customWidth="1"/>
    <col min="14139" max="14139" width="6.140625" style="108" customWidth="1"/>
    <col min="14140" max="14140" width="7.5703125" style="108" customWidth="1"/>
    <col min="14141" max="14141" width="7" style="108" customWidth="1"/>
    <col min="14142" max="14142" width="6.7109375" style="108" customWidth="1"/>
    <col min="14143" max="14143" width="5.7109375" style="108" customWidth="1"/>
    <col min="14144" max="14144" width="4.5703125" style="108" customWidth="1"/>
    <col min="14145" max="14145" width="12.85546875" style="108" bestFit="1" customWidth="1"/>
    <col min="14146" max="14387" width="9.140625" style="108"/>
    <col min="14388" max="14388" width="3.5703125" style="108" customWidth="1"/>
    <col min="14389" max="14389" width="23.85546875" style="108" customWidth="1"/>
    <col min="14390" max="14390" width="18" style="108" customWidth="1"/>
    <col min="14391" max="14391" width="17.85546875" style="108" customWidth="1"/>
    <col min="14392" max="14392" width="14.140625" style="108" customWidth="1"/>
    <col min="14393" max="14393" width="7" style="108" customWidth="1"/>
    <col min="14394" max="14394" width="20.140625" style="108" customWidth="1"/>
    <col min="14395" max="14395" width="6.140625" style="108" customWidth="1"/>
    <col min="14396" max="14396" width="7.5703125" style="108" customWidth="1"/>
    <col min="14397" max="14397" width="7" style="108" customWidth="1"/>
    <col min="14398" max="14398" width="6.7109375" style="108" customWidth="1"/>
    <col min="14399" max="14399" width="5.7109375" style="108" customWidth="1"/>
    <col min="14400" max="14400" width="4.5703125" style="108" customWidth="1"/>
    <col min="14401" max="14401" width="12.85546875" style="108" bestFit="1" customWidth="1"/>
    <col min="14402" max="14643" width="9.140625" style="108"/>
    <col min="14644" max="14644" width="3.5703125" style="108" customWidth="1"/>
    <col min="14645" max="14645" width="23.85546875" style="108" customWidth="1"/>
    <col min="14646" max="14646" width="18" style="108" customWidth="1"/>
    <col min="14647" max="14647" width="17.85546875" style="108" customWidth="1"/>
    <col min="14648" max="14648" width="14.140625" style="108" customWidth="1"/>
    <col min="14649" max="14649" width="7" style="108" customWidth="1"/>
    <col min="14650" max="14650" width="20.140625" style="108" customWidth="1"/>
    <col min="14651" max="14651" width="6.140625" style="108" customWidth="1"/>
    <col min="14652" max="14652" width="7.5703125" style="108" customWidth="1"/>
    <col min="14653" max="14653" width="7" style="108" customWidth="1"/>
    <col min="14654" max="14654" width="6.7109375" style="108" customWidth="1"/>
    <col min="14655" max="14655" width="5.7109375" style="108" customWidth="1"/>
    <col min="14656" max="14656" width="4.5703125" style="108" customWidth="1"/>
    <col min="14657" max="14657" width="12.85546875" style="108" bestFit="1" customWidth="1"/>
    <col min="14658" max="14899" width="9.140625" style="108"/>
    <col min="14900" max="14900" width="3.5703125" style="108" customWidth="1"/>
    <col min="14901" max="14901" width="23.85546875" style="108" customWidth="1"/>
    <col min="14902" max="14902" width="18" style="108" customWidth="1"/>
    <col min="14903" max="14903" width="17.85546875" style="108" customWidth="1"/>
    <col min="14904" max="14904" width="14.140625" style="108" customWidth="1"/>
    <col min="14905" max="14905" width="7" style="108" customWidth="1"/>
    <col min="14906" max="14906" width="20.140625" style="108" customWidth="1"/>
    <col min="14907" max="14907" width="6.140625" style="108" customWidth="1"/>
    <col min="14908" max="14908" width="7.5703125" style="108" customWidth="1"/>
    <col min="14909" max="14909" width="7" style="108" customWidth="1"/>
    <col min="14910" max="14910" width="6.7109375" style="108" customWidth="1"/>
    <col min="14911" max="14911" width="5.7109375" style="108" customWidth="1"/>
    <col min="14912" max="14912" width="4.5703125" style="108" customWidth="1"/>
    <col min="14913" max="14913" width="12.85546875" style="108" bestFit="1" customWidth="1"/>
    <col min="14914" max="15155" width="9.140625" style="108"/>
    <col min="15156" max="15156" width="3.5703125" style="108" customWidth="1"/>
    <col min="15157" max="15157" width="23.85546875" style="108" customWidth="1"/>
    <col min="15158" max="15158" width="18" style="108" customWidth="1"/>
    <col min="15159" max="15159" width="17.85546875" style="108" customWidth="1"/>
    <col min="15160" max="15160" width="14.140625" style="108" customWidth="1"/>
    <col min="15161" max="15161" width="7" style="108" customWidth="1"/>
    <col min="15162" max="15162" width="20.140625" style="108" customWidth="1"/>
    <col min="15163" max="15163" width="6.140625" style="108" customWidth="1"/>
    <col min="15164" max="15164" width="7.5703125" style="108" customWidth="1"/>
    <col min="15165" max="15165" width="7" style="108" customWidth="1"/>
    <col min="15166" max="15166" width="6.7109375" style="108" customWidth="1"/>
    <col min="15167" max="15167" width="5.7109375" style="108" customWidth="1"/>
    <col min="15168" max="15168" width="4.5703125" style="108" customWidth="1"/>
    <col min="15169" max="15169" width="12.85546875" style="108" bestFit="1" customWidth="1"/>
    <col min="15170" max="16384" width="9.140625" style="108"/>
  </cols>
  <sheetData>
    <row r="1" spans="1:13" hidden="1" x14ac:dyDescent="0.2">
      <c r="A1" s="107"/>
      <c r="F1" s="110"/>
      <c r="G1" s="110"/>
      <c r="H1" s="374" t="s">
        <v>0</v>
      </c>
      <c r="I1" s="374"/>
      <c r="J1" s="374"/>
      <c r="K1" s="374"/>
      <c r="L1" s="374"/>
      <c r="M1" s="374"/>
    </row>
    <row r="2" spans="1:13" hidden="1" x14ac:dyDescent="0.2">
      <c r="A2" s="111"/>
      <c r="C2" s="175"/>
      <c r="F2" s="113"/>
      <c r="G2" s="113"/>
      <c r="H2" s="375" t="s">
        <v>1</v>
      </c>
      <c r="I2" s="375"/>
      <c r="J2" s="375"/>
      <c r="K2" s="375"/>
      <c r="L2" s="375"/>
      <c r="M2" s="375"/>
    </row>
    <row r="3" spans="1:13" x14ac:dyDescent="0.2">
      <c r="A3" s="111"/>
      <c r="C3" s="114"/>
      <c r="E3" s="113"/>
      <c r="F3" s="113"/>
      <c r="G3" s="113"/>
      <c r="H3" s="375"/>
      <c r="I3" s="375"/>
      <c r="J3" s="375"/>
      <c r="K3" s="375"/>
      <c r="L3" s="375"/>
      <c r="M3" s="375"/>
    </row>
    <row r="4" spans="1:13" ht="16.5" customHeight="1" x14ac:dyDescent="0.2">
      <c r="A4" s="353" t="s">
        <v>2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</row>
    <row r="5" spans="1:13" x14ac:dyDescent="0.2">
      <c r="A5" s="376" t="s">
        <v>455</v>
      </c>
      <c r="B5" s="376"/>
      <c r="C5" s="376"/>
      <c r="D5" s="376"/>
      <c r="E5" s="377"/>
      <c r="F5" s="377"/>
      <c r="G5" s="377"/>
      <c r="H5" s="377"/>
      <c r="I5" s="377"/>
      <c r="J5" s="377"/>
      <c r="K5" s="377"/>
      <c r="L5" s="376"/>
      <c r="M5" s="376"/>
    </row>
    <row r="6" spans="1:13" x14ac:dyDescent="0.2">
      <c r="A6" s="176"/>
      <c r="B6" s="176"/>
      <c r="C6" s="176"/>
      <c r="D6" s="116" t="s">
        <v>381</v>
      </c>
      <c r="E6" s="117"/>
      <c r="F6" s="118"/>
      <c r="G6" s="118"/>
      <c r="H6" s="176"/>
      <c r="I6" s="176"/>
      <c r="J6" s="176"/>
      <c r="K6" s="176"/>
      <c r="L6" s="176"/>
      <c r="M6" s="176"/>
    </row>
    <row r="7" spans="1:13" x14ac:dyDescent="0.2">
      <c r="A7" s="372" t="s">
        <v>4</v>
      </c>
      <c r="B7" s="378"/>
      <c r="C7" s="378"/>
      <c r="D7" s="378"/>
      <c r="E7" s="379"/>
      <c r="F7" s="379"/>
      <c r="G7" s="379"/>
      <c r="H7" s="379"/>
      <c r="I7" s="379"/>
      <c r="J7" s="379"/>
      <c r="K7" s="379"/>
      <c r="L7" s="378"/>
      <c r="M7" s="378"/>
    </row>
    <row r="8" spans="1:13" x14ac:dyDescent="0.2">
      <c r="A8" s="372" t="s">
        <v>5</v>
      </c>
      <c r="B8" s="372"/>
      <c r="C8" s="372"/>
      <c r="D8" s="372"/>
      <c r="E8" s="373"/>
      <c r="F8" s="373"/>
      <c r="G8" s="373"/>
      <c r="H8" s="373"/>
      <c r="I8" s="373"/>
      <c r="J8" s="373"/>
      <c r="K8" s="373"/>
      <c r="L8" s="372"/>
      <c r="M8" s="372"/>
    </row>
    <row r="9" spans="1:13" x14ac:dyDescent="0.2">
      <c r="A9" s="380" t="s">
        <v>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</row>
    <row r="10" spans="1:13" x14ac:dyDescent="0.2">
      <c r="A10" s="378" t="s">
        <v>462</v>
      </c>
      <c r="B10" s="378"/>
      <c r="C10" s="378"/>
      <c r="D10" s="378"/>
      <c r="E10" s="379"/>
      <c r="F10" s="379"/>
      <c r="G10" s="379"/>
      <c r="H10" s="379"/>
      <c r="I10" s="379"/>
      <c r="J10" s="379"/>
      <c r="K10" s="379"/>
      <c r="L10" s="378"/>
      <c r="M10" s="378"/>
    </row>
    <row r="11" spans="1:13" ht="12" customHeight="1" x14ac:dyDescent="0.2">
      <c r="M11" s="119" t="s">
        <v>7</v>
      </c>
    </row>
    <row r="12" spans="1:13" x14ac:dyDescent="0.2">
      <c r="A12" s="381" t="s">
        <v>8</v>
      </c>
      <c r="B12" s="381" t="s">
        <v>9</v>
      </c>
      <c r="C12" s="384" t="s">
        <v>10</v>
      </c>
      <c r="D12" s="384"/>
      <c r="E12" s="381" t="s">
        <v>11</v>
      </c>
      <c r="F12" s="385" t="s">
        <v>12</v>
      </c>
      <c r="G12" s="385"/>
      <c r="H12" s="385"/>
      <c r="I12" s="385"/>
      <c r="J12" s="385"/>
      <c r="K12" s="385"/>
      <c r="L12" s="385"/>
      <c r="M12" s="381" t="s">
        <v>13</v>
      </c>
    </row>
    <row r="13" spans="1:13" x14ac:dyDescent="0.2">
      <c r="A13" s="382"/>
      <c r="B13" s="382"/>
      <c r="C13" s="381" t="s">
        <v>14</v>
      </c>
      <c r="D13" s="386" t="s">
        <v>15</v>
      </c>
      <c r="E13" s="382"/>
      <c r="F13" s="381" t="s">
        <v>16</v>
      </c>
      <c r="G13" s="381" t="s">
        <v>461</v>
      </c>
      <c r="H13" s="381" t="s">
        <v>17</v>
      </c>
      <c r="I13" s="381" t="s">
        <v>18</v>
      </c>
      <c r="J13" s="381" t="s">
        <v>19</v>
      </c>
      <c r="K13" s="381" t="s">
        <v>20</v>
      </c>
      <c r="L13" s="381" t="s">
        <v>21</v>
      </c>
      <c r="M13" s="382"/>
    </row>
    <row r="14" spans="1:13" ht="42" customHeight="1" x14ac:dyDescent="0.2">
      <c r="A14" s="382"/>
      <c r="B14" s="382"/>
      <c r="C14" s="382"/>
      <c r="D14" s="387"/>
      <c r="E14" s="382"/>
      <c r="F14" s="382"/>
      <c r="G14" s="382"/>
      <c r="H14" s="382"/>
      <c r="I14" s="382"/>
      <c r="J14" s="382"/>
      <c r="K14" s="382"/>
      <c r="L14" s="382"/>
      <c r="M14" s="382"/>
    </row>
    <row r="15" spans="1:13" x14ac:dyDescent="0.2">
      <c r="A15" s="383"/>
      <c r="B15" s="383"/>
      <c r="C15" s="383"/>
      <c r="D15" s="388"/>
      <c r="E15" s="383"/>
      <c r="F15" s="383"/>
      <c r="G15" s="383"/>
      <c r="H15" s="383"/>
      <c r="I15" s="383"/>
      <c r="J15" s="383"/>
      <c r="K15" s="383"/>
      <c r="L15" s="383"/>
      <c r="M15" s="383"/>
    </row>
    <row r="16" spans="1:13" x14ac:dyDescent="0.2">
      <c r="A16" s="120">
        <v>1</v>
      </c>
      <c r="B16" s="120">
        <v>2</v>
      </c>
      <c r="C16" s="120">
        <v>3</v>
      </c>
      <c r="D16" s="120"/>
      <c r="E16" s="120">
        <v>4</v>
      </c>
      <c r="F16" s="120">
        <v>5</v>
      </c>
      <c r="G16" s="180">
        <v>6</v>
      </c>
      <c r="H16" s="120">
        <v>7</v>
      </c>
      <c r="I16" s="120">
        <v>8</v>
      </c>
      <c r="J16" s="120">
        <v>9</v>
      </c>
      <c r="K16" s="120">
        <v>10</v>
      </c>
      <c r="L16" s="120">
        <v>11</v>
      </c>
      <c r="M16" s="120">
        <v>12</v>
      </c>
    </row>
    <row r="17" spans="1:13" x14ac:dyDescent="0.2">
      <c r="A17" s="389" t="s">
        <v>11</v>
      </c>
      <c r="B17" s="390"/>
      <c r="C17" s="390"/>
      <c r="D17" s="391"/>
      <c r="E17" s="122">
        <f>+E20</f>
        <v>35780000</v>
      </c>
      <c r="F17" s="122"/>
      <c r="G17" s="122">
        <f>G18+G20</f>
        <v>35780000</v>
      </c>
      <c r="H17" s="123"/>
      <c r="I17" s="123"/>
      <c r="J17" s="123"/>
      <c r="K17" s="123"/>
      <c r="L17" s="123"/>
      <c r="M17" s="123"/>
    </row>
    <row r="18" spans="1:13" x14ac:dyDescent="0.2">
      <c r="A18" s="177" t="s">
        <v>22</v>
      </c>
      <c r="B18" s="392" t="s">
        <v>23</v>
      </c>
      <c r="C18" s="392"/>
      <c r="D18" s="392"/>
      <c r="E18" s="125"/>
      <c r="F18" s="125"/>
      <c r="G18" s="125"/>
      <c r="H18" s="125"/>
      <c r="I18" s="125"/>
      <c r="J18" s="125"/>
      <c r="K18" s="125"/>
      <c r="L18" s="125"/>
      <c r="M18" s="125"/>
    </row>
    <row r="19" spans="1:13" ht="23.25" customHeight="1" x14ac:dyDescent="0.2">
      <c r="A19" s="177" t="s">
        <v>24</v>
      </c>
      <c r="B19" s="392" t="s">
        <v>25</v>
      </c>
      <c r="C19" s="392"/>
      <c r="D19" s="392"/>
      <c r="E19" s="126"/>
      <c r="F19" s="126"/>
      <c r="G19" s="126"/>
      <c r="H19" s="126"/>
      <c r="I19" s="126"/>
      <c r="J19" s="126"/>
      <c r="K19" s="126"/>
      <c r="L19" s="126"/>
      <c r="M19" s="126"/>
    </row>
    <row r="20" spans="1:13" ht="23.25" customHeight="1" x14ac:dyDescent="0.2">
      <c r="A20" s="177" t="s">
        <v>26</v>
      </c>
      <c r="B20" s="392" t="s">
        <v>27</v>
      </c>
      <c r="C20" s="392"/>
      <c r="D20" s="392"/>
      <c r="E20" s="127">
        <f>SUM(E21:E23)</f>
        <v>35780000</v>
      </c>
      <c r="F20" s="127"/>
      <c r="G20" s="127">
        <f>SUM(G21:G23)</f>
        <v>35780000</v>
      </c>
      <c r="H20" s="128"/>
      <c r="I20" s="128"/>
      <c r="J20" s="128"/>
      <c r="K20" s="128"/>
      <c r="L20" s="128"/>
      <c r="M20" s="128"/>
    </row>
    <row r="21" spans="1:13" s="135" customFormat="1" x14ac:dyDescent="0.25">
      <c r="A21" s="120">
        <f>+IF(B21="","",COUNTA($B21:B$21))</f>
        <v>1</v>
      </c>
      <c r="B21" s="129" t="s">
        <v>456</v>
      </c>
      <c r="C21" s="130" t="s">
        <v>457</v>
      </c>
      <c r="D21" s="131" t="s">
        <v>465</v>
      </c>
      <c r="E21" s="132">
        <f t="shared" ref="E21:E23" si="0">+SUM(F21:G21)</f>
        <v>8890000</v>
      </c>
      <c r="F21" s="132"/>
      <c r="G21" s="132">
        <v>8890000</v>
      </c>
      <c r="H21" s="132"/>
      <c r="I21" s="132"/>
      <c r="J21" s="133"/>
      <c r="K21" s="132"/>
      <c r="L21" s="132"/>
      <c r="M21" s="134"/>
    </row>
    <row r="22" spans="1:13" s="135" customFormat="1" x14ac:dyDescent="0.25">
      <c r="A22" s="120">
        <f>+IF(B22="","",COUNTA($B$21:B22))</f>
        <v>2</v>
      </c>
      <c r="B22" s="129" t="s">
        <v>458</v>
      </c>
      <c r="C22" s="130" t="s">
        <v>459</v>
      </c>
      <c r="D22" s="131" t="s">
        <v>465</v>
      </c>
      <c r="E22" s="132">
        <f t="shared" si="0"/>
        <v>8890000</v>
      </c>
      <c r="F22" s="132"/>
      <c r="G22" s="132">
        <v>8890000</v>
      </c>
      <c r="H22" s="132"/>
      <c r="I22" s="132"/>
      <c r="J22" s="133"/>
      <c r="K22" s="132"/>
      <c r="L22" s="132"/>
      <c r="M22" s="134"/>
    </row>
    <row r="23" spans="1:13" s="135" customFormat="1" x14ac:dyDescent="0.25">
      <c r="A23" s="120">
        <f>+IF(B23="","",COUNTA($B$21:B23))</f>
        <v>3</v>
      </c>
      <c r="B23" s="129" t="s">
        <v>374</v>
      </c>
      <c r="C23" s="130" t="s">
        <v>460</v>
      </c>
      <c r="D23" s="131" t="s">
        <v>466</v>
      </c>
      <c r="E23" s="132">
        <f t="shared" si="0"/>
        <v>18000000</v>
      </c>
      <c r="F23" s="132"/>
      <c r="G23" s="132">
        <v>18000000</v>
      </c>
      <c r="H23" s="132"/>
      <c r="I23" s="132"/>
      <c r="J23" s="133"/>
      <c r="K23" s="132"/>
      <c r="L23" s="132"/>
      <c r="M23" s="134"/>
    </row>
    <row r="24" spans="1:13" s="175" customFormat="1" x14ac:dyDescent="0.25">
      <c r="A24" s="385" t="s">
        <v>29</v>
      </c>
      <c r="B24" s="385"/>
      <c r="C24" s="120"/>
      <c r="D24" s="120"/>
      <c r="E24" s="136">
        <f>SUM(E21:E23)</f>
        <v>35780000</v>
      </c>
      <c r="F24" s="136"/>
      <c r="G24" s="136">
        <f>SUM(G21:G23)</f>
        <v>35780000</v>
      </c>
      <c r="H24" s="136"/>
      <c r="I24" s="136"/>
      <c r="J24" s="136"/>
      <c r="K24" s="136"/>
      <c r="L24" s="136"/>
      <c r="M24" s="136"/>
    </row>
    <row r="25" spans="1:13" x14ac:dyDescent="0.2">
      <c r="A25" s="394" t="str">
        <f>"Số tiền bằng chữ: "&amp;SUBSTITUTE([1]!VND(E24)&amp;" đồng.",",","")</f>
        <v>Số tiền bằng chữ: Ba mươi lăm triệu bảy trăm tám mươi ngàn đồng.</v>
      </c>
      <c r="B25" s="394"/>
      <c r="C25" s="394"/>
      <c r="D25" s="394"/>
      <c r="E25" s="394"/>
      <c r="F25" s="394"/>
      <c r="G25" s="394"/>
      <c r="H25" s="394"/>
      <c r="I25" s="394"/>
      <c r="J25" s="394"/>
      <c r="K25" s="394"/>
      <c r="L25" s="394"/>
      <c r="M25" s="394"/>
    </row>
    <row r="26" spans="1:13" x14ac:dyDescent="0.2">
      <c r="A26" s="111" t="s">
        <v>30</v>
      </c>
      <c r="B26" s="111"/>
      <c r="C26" s="176"/>
      <c r="D26" s="111"/>
      <c r="E26" s="111"/>
      <c r="F26" s="111"/>
      <c r="G26" s="111"/>
      <c r="H26" s="111"/>
      <c r="I26" s="111"/>
      <c r="J26" s="111"/>
      <c r="K26" s="111"/>
      <c r="L26" s="111"/>
      <c r="M26" s="111"/>
    </row>
    <row r="27" spans="1:13" x14ac:dyDescent="0.2">
      <c r="A27" s="137" t="s">
        <v>464</v>
      </c>
      <c r="B27" s="135"/>
      <c r="C27" s="135"/>
      <c r="D27" s="135"/>
      <c r="E27" s="135"/>
      <c r="F27" s="135"/>
      <c r="G27" s="135"/>
      <c r="H27" s="135"/>
      <c r="I27" s="178"/>
      <c r="J27" s="178"/>
      <c r="K27" s="135"/>
      <c r="L27" s="135"/>
      <c r="M27" s="135"/>
    </row>
    <row r="28" spans="1:13" x14ac:dyDescent="0.2">
      <c r="A28" s="137"/>
      <c r="B28" s="135"/>
      <c r="C28" s="135"/>
      <c r="D28" s="135"/>
      <c r="E28" s="135"/>
      <c r="F28" s="135"/>
      <c r="G28" s="135"/>
      <c r="H28" s="135"/>
      <c r="I28" s="178"/>
      <c r="J28" s="178" t="s">
        <v>463</v>
      </c>
      <c r="K28" s="135"/>
      <c r="L28" s="135"/>
      <c r="M28" s="135"/>
    </row>
    <row r="29" spans="1:13" x14ac:dyDescent="0.2">
      <c r="A29" s="379" t="s">
        <v>31</v>
      </c>
      <c r="B29" s="379"/>
      <c r="C29" s="379"/>
      <c r="D29" s="110"/>
      <c r="E29" s="176" t="s">
        <v>32</v>
      </c>
      <c r="F29" s="176"/>
      <c r="G29" s="176"/>
      <c r="H29" s="111"/>
      <c r="I29" s="176"/>
      <c r="J29" s="176" t="s">
        <v>33</v>
      </c>
      <c r="K29" s="111"/>
      <c r="L29" s="111"/>
      <c r="M29" s="111"/>
    </row>
    <row r="30" spans="1:13" ht="13.5" customHeight="1" x14ac:dyDescent="0.2">
      <c r="A30" s="393"/>
      <c r="B30" s="393"/>
      <c r="C30" s="393"/>
      <c r="D30" s="139"/>
      <c r="E30" s="178"/>
      <c r="F30" s="178"/>
      <c r="G30" s="178"/>
      <c r="H30" s="140"/>
      <c r="I30" s="176"/>
      <c r="J30" s="176" t="s">
        <v>34</v>
      </c>
      <c r="K30" s="140"/>
      <c r="L30" s="140"/>
      <c r="M30" s="140"/>
    </row>
    <row r="31" spans="1:13" x14ac:dyDescent="0.2">
      <c r="A31" s="178"/>
      <c r="B31" s="178"/>
      <c r="C31" s="178"/>
      <c r="D31" s="141"/>
      <c r="E31" s="178"/>
      <c r="F31" s="178"/>
      <c r="G31" s="178"/>
      <c r="H31" s="178"/>
      <c r="I31" s="178"/>
      <c r="J31" s="178"/>
      <c r="K31" s="178"/>
      <c r="L31" s="178"/>
      <c r="M31" s="178"/>
    </row>
    <row r="32" spans="1:13" x14ac:dyDescent="0.2">
      <c r="A32" s="178"/>
      <c r="B32" s="178"/>
      <c r="C32" s="178"/>
      <c r="D32" s="141"/>
      <c r="E32" s="178"/>
      <c r="F32" s="178"/>
      <c r="G32" s="178"/>
      <c r="H32" s="178"/>
      <c r="I32" s="178"/>
      <c r="J32" s="178"/>
      <c r="K32" s="178"/>
      <c r="L32" s="178"/>
      <c r="M32" s="178"/>
    </row>
    <row r="33" spans="1:14" x14ac:dyDescent="0.2">
      <c r="E33" s="109"/>
      <c r="F33" s="109"/>
      <c r="G33" s="109"/>
      <c r="I33" s="109"/>
      <c r="J33" s="109"/>
    </row>
    <row r="34" spans="1:14" ht="7.5" customHeight="1" x14ac:dyDescent="0.2">
      <c r="C34" s="142"/>
      <c r="D34" s="142"/>
      <c r="E34" s="175"/>
      <c r="F34" s="175"/>
      <c r="G34" s="175"/>
      <c r="I34" s="109"/>
      <c r="J34" s="109"/>
    </row>
    <row r="35" spans="1:14" x14ac:dyDescent="0.2">
      <c r="A35" s="395" t="s">
        <v>35</v>
      </c>
      <c r="B35" s="395"/>
      <c r="C35" s="395"/>
      <c r="D35" s="107"/>
      <c r="E35" s="179" t="s">
        <v>36</v>
      </c>
      <c r="F35" s="179"/>
      <c r="G35" s="179"/>
      <c r="H35" s="107"/>
      <c r="I35" s="179"/>
      <c r="J35" s="179" t="s">
        <v>37</v>
      </c>
      <c r="K35" s="107"/>
      <c r="L35" s="107"/>
      <c r="M35" s="107"/>
    </row>
    <row r="36" spans="1:14" ht="3.75" customHeight="1" x14ac:dyDescent="0.2"/>
    <row r="37" spans="1:14" x14ac:dyDescent="0.2">
      <c r="A37" s="395" t="s">
        <v>38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</row>
    <row r="38" spans="1:14" x14ac:dyDescent="0.2">
      <c r="G38" s="393" t="s">
        <v>53</v>
      </c>
      <c r="H38" s="393"/>
      <c r="I38" s="393"/>
      <c r="J38" s="393"/>
      <c r="K38" s="393"/>
      <c r="L38" s="393"/>
      <c r="M38" s="393"/>
    </row>
    <row r="39" spans="1:14" ht="23.25" customHeight="1" x14ac:dyDescent="0.2">
      <c r="A39" s="379" t="s">
        <v>39</v>
      </c>
      <c r="B39" s="379"/>
      <c r="C39" s="379"/>
      <c r="D39" s="379"/>
      <c r="E39" s="379"/>
      <c r="G39" s="374" t="s">
        <v>271</v>
      </c>
      <c r="H39" s="374"/>
      <c r="I39" s="374"/>
      <c r="J39" s="374"/>
      <c r="K39" s="374"/>
      <c r="L39" s="374"/>
      <c r="M39" s="374"/>
      <c r="N39" s="110"/>
    </row>
    <row r="40" spans="1:14" x14ac:dyDescent="0.2">
      <c r="A40" s="393" t="s">
        <v>41</v>
      </c>
      <c r="B40" s="393"/>
      <c r="C40" s="393"/>
      <c r="D40" s="393"/>
      <c r="E40" s="393"/>
      <c r="G40" s="393" t="s">
        <v>42</v>
      </c>
      <c r="H40" s="393"/>
      <c r="I40" s="393"/>
      <c r="J40" s="393"/>
      <c r="K40" s="393"/>
      <c r="L40" s="393"/>
      <c r="M40" s="393"/>
      <c r="N40" s="140"/>
    </row>
    <row r="41" spans="1:14" ht="15" customHeight="1" x14ac:dyDescent="0.2"/>
  </sheetData>
  <mergeCells count="38">
    <mergeCell ref="A8:M8"/>
    <mergeCell ref="H1:M1"/>
    <mergeCell ref="H2:M3"/>
    <mergeCell ref="A4:M4"/>
    <mergeCell ref="A5:M5"/>
    <mergeCell ref="A7:M7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24:B24"/>
    <mergeCell ref="F13:F15"/>
    <mergeCell ref="G13:G15"/>
    <mergeCell ref="H13:H15"/>
    <mergeCell ref="I13:I15"/>
    <mergeCell ref="A17:D17"/>
    <mergeCell ref="B18:D18"/>
    <mergeCell ref="B19:D19"/>
    <mergeCell ref="B20:D20"/>
    <mergeCell ref="A39:E39"/>
    <mergeCell ref="G39:M39"/>
    <mergeCell ref="A40:E40"/>
    <mergeCell ref="G40:M40"/>
    <mergeCell ref="A25:M25"/>
    <mergeCell ref="A29:C29"/>
    <mergeCell ref="A30:C30"/>
    <mergeCell ref="A35:C35"/>
    <mergeCell ref="A37:M37"/>
    <mergeCell ref="G38:M38"/>
  </mergeCells>
  <printOptions horizontalCentered="1"/>
  <pageMargins left="0" right="0" top="0" bottom="0" header="0.31496062992125984" footer="0.31496062992125984"/>
  <pageSetup paperSize="9" fitToWidth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93532-BEE6-4FA6-816A-98457183947A}">
  <dimension ref="A1:N45"/>
  <sheetViews>
    <sheetView topLeftCell="A21" workbookViewId="0">
      <selection activeCell="A6" sqref="A6"/>
    </sheetView>
  </sheetViews>
  <sheetFormatPr defaultRowHeight="15.75" x14ac:dyDescent="0.25"/>
  <cols>
    <col min="1" max="1" width="3.5703125" style="189" customWidth="1"/>
    <col min="2" max="2" width="23.85546875" style="189" customWidth="1"/>
    <col min="3" max="3" width="17.5703125" style="190" customWidth="1"/>
    <col min="4" max="4" width="19.42578125" style="189" customWidth="1"/>
    <col min="5" max="5" width="14.28515625" style="189" customWidth="1"/>
    <col min="6" max="6" width="7.28515625" style="189" customWidth="1"/>
    <col min="7" max="7" width="21.28515625" style="189" customWidth="1"/>
    <col min="8" max="8" width="6.140625" style="189" customWidth="1"/>
    <col min="9" max="9" width="7.5703125" style="189" customWidth="1"/>
    <col min="10" max="10" width="6.5703125" style="189" customWidth="1"/>
    <col min="11" max="11" width="6.7109375" style="189" customWidth="1"/>
    <col min="12" max="12" width="5.7109375" style="189" customWidth="1"/>
    <col min="13" max="13" width="4.5703125" style="189" customWidth="1"/>
    <col min="14" max="51" width="9.140625" style="189"/>
    <col min="52" max="52" width="3.5703125" style="189" customWidth="1"/>
    <col min="53" max="53" width="23.85546875" style="189" customWidth="1"/>
    <col min="54" max="54" width="18" style="189" customWidth="1"/>
    <col min="55" max="55" width="17.85546875" style="189" customWidth="1"/>
    <col min="56" max="56" width="14.140625" style="189" customWidth="1"/>
    <col min="57" max="57" width="7" style="189" customWidth="1"/>
    <col min="58" max="58" width="20.140625" style="189" customWidth="1"/>
    <col min="59" max="59" width="6.140625" style="189" customWidth="1"/>
    <col min="60" max="60" width="7.5703125" style="189" customWidth="1"/>
    <col min="61" max="61" width="7" style="189" customWidth="1"/>
    <col min="62" max="62" width="6.7109375" style="189" customWidth="1"/>
    <col min="63" max="63" width="5.7109375" style="189" customWidth="1"/>
    <col min="64" max="64" width="4.5703125" style="189" customWidth="1"/>
    <col min="65" max="65" width="12.85546875" style="189" bestFit="1" customWidth="1"/>
    <col min="66" max="307" width="9.140625" style="189"/>
    <col min="308" max="308" width="3.5703125" style="189" customWidth="1"/>
    <col min="309" max="309" width="23.85546875" style="189" customWidth="1"/>
    <col min="310" max="310" width="18" style="189" customWidth="1"/>
    <col min="311" max="311" width="17.85546875" style="189" customWidth="1"/>
    <col min="312" max="312" width="14.140625" style="189" customWidth="1"/>
    <col min="313" max="313" width="7" style="189" customWidth="1"/>
    <col min="314" max="314" width="20.140625" style="189" customWidth="1"/>
    <col min="315" max="315" width="6.140625" style="189" customWidth="1"/>
    <col min="316" max="316" width="7.5703125" style="189" customWidth="1"/>
    <col min="317" max="317" width="7" style="189" customWidth="1"/>
    <col min="318" max="318" width="6.7109375" style="189" customWidth="1"/>
    <col min="319" max="319" width="5.7109375" style="189" customWidth="1"/>
    <col min="320" max="320" width="4.5703125" style="189" customWidth="1"/>
    <col min="321" max="321" width="12.85546875" style="189" bestFit="1" customWidth="1"/>
    <col min="322" max="563" width="9.140625" style="189"/>
    <col min="564" max="564" width="3.5703125" style="189" customWidth="1"/>
    <col min="565" max="565" width="23.85546875" style="189" customWidth="1"/>
    <col min="566" max="566" width="18" style="189" customWidth="1"/>
    <col min="567" max="567" width="17.85546875" style="189" customWidth="1"/>
    <col min="568" max="568" width="14.140625" style="189" customWidth="1"/>
    <col min="569" max="569" width="7" style="189" customWidth="1"/>
    <col min="570" max="570" width="20.140625" style="189" customWidth="1"/>
    <col min="571" max="571" width="6.140625" style="189" customWidth="1"/>
    <col min="572" max="572" width="7.5703125" style="189" customWidth="1"/>
    <col min="573" max="573" width="7" style="189" customWidth="1"/>
    <col min="574" max="574" width="6.7109375" style="189" customWidth="1"/>
    <col min="575" max="575" width="5.7109375" style="189" customWidth="1"/>
    <col min="576" max="576" width="4.5703125" style="189" customWidth="1"/>
    <col min="577" max="577" width="12.85546875" style="189" bestFit="1" customWidth="1"/>
    <col min="578" max="819" width="9.140625" style="189"/>
    <col min="820" max="820" width="3.5703125" style="189" customWidth="1"/>
    <col min="821" max="821" width="23.85546875" style="189" customWidth="1"/>
    <col min="822" max="822" width="18" style="189" customWidth="1"/>
    <col min="823" max="823" width="17.85546875" style="189" customWidth="1"/>
    <col min="824" max="824" width="14.140625" style="189" customWidth="1"/>
    <col min="825" max="825" width="7" style="189" customWidth="1"/>
    <col min="826" max="826" width="20.140625" style="189" customWidth="1"/>
    <col min="827" max="827" width="6.140625" style="189" customWidth="1"/>
    <col min="828" max="828" width="7.5703125" style="189" customWidth="1"/>
    <col min="829" max="829" width="7" style="189" customWidth="1"/>
    <col min="830" max="830" width="6.7109375" style="189" customWidth="1"/>
    <col min="831" max="831" width="5.7109375" style="189" customWidth="1"/>
    <col min="832" max="832" width="4.5703125" style="189" customWidth="1"/>
    <col min="833" max="833" width="12.85546875" style="189" bestFit="1" customWidth="1"/>
    <col min="834" max="1075" width="9.140625" style="189"/>
    <col min="1076" max="1076" width="3.5703125" style="189" customWidth="1"/>
    <col min="1077" max="1077" width="23.85546875" style="189" customWidth="1"/>
    <col min="1078" max="1078" width="18" style="189" customWidth="1"/>
    <col min="1079" max="1079" width="17.85546875" style="189" customWidth="1"/>
    <col min="1080" max="1080" width="14.140625" style="189" customWidth="1"/>
    <col min="1081" max="1081" width="7" style="189" customWidth="1"/>
    <col min="1082" max="1082" width="20.140625" style="189" customWidth="1"/>
    <col min="1083" max="1083" width="6.140625" style="189" customWidth="1"/>
    <col min="1084" max="1084" width="7.5703125" style="189" customWidth="1"/>
    <col min="1085" max="1085" width="7" style="189" customWidth="1"/>
    <col min="1086" max="1086" width="6.7109375" style="189" customWidth="1"/>
    <col min="1087" max="1087" width="5.7109375" style="189" customWidth="1"/>
    <col min="1088" max="1088" width="4.5703125" style="189" customWidth="1"/>
    <col min="1089" max="1089" width="12.85546875" style="189" bestFit="1" customWidth="1"/>
    <col min="1090" max="1331" width="9.140625" style="189"/>
    <col min="1332" max="1332" width="3.5703125" style="189" customWidth="1"/>
    <col min="1333" max="1333" width="23.85546875" style="189" customWidth="1"/>
    <col min="1334" max="1334" width="18" style="189" customWidth="1"/>
    <col min="1335" max="1335" width="17.85546875" style="189" customWidth="1"/>
    <col min="1336" max="1336" width="14.140625" style="189" customWidth="1"/>
    <col min="1337" max="1337" width="7" style="189" customWidth="1"/>
    <col min="1338" max="1338" width="20.140625" style="189" customWidth="1"/>
    <col min="1339" max="1339" width="6.140625" style="189" customWidth="1"/>
    <col min="1340" max="1340" width="7.5703125" style="189" customWidth="1"/>
    <col min="1341" max="1341" width="7" style="189" customWidth="1"/>
    <col min="1342" max="1342" width="6.7109375" style="189" customWidth="1"/>
    <col min="1343" max="1343" width="5.7109375" style="189" customWidth="1"/>
    <col min="1344" max="1344" width="4.5703125" style="189" customWidth="1"/>
    <col min="1345" max="1345" width="12.85546875" style="189" bestFit="1" customWidth="1"/>
    <col min="1346" max="1587" width="9.140625" style="189"/>
    <col min="1588" max="1588" width="3.5703125" style="189" customWidth="1"/>
    <col min="1589" max="1589" width="23.85546875" style="189" customWidth="1"/>
    <col min="1590" max="1590" width="18" style="189" customWidth="1"/>
    <col min="1591" max="1591" width="17.85546875" style="189" customWidth="1"/>
    <col min="1592" max="1592" width="14.140625" style="189" customWidth="1"/>
    <col min="1593" max="1593" width="7" style="189" customWidth="1"/>
    <col min="1594" max="1594" width="20.140625" style="189" customWidth="1"/>
    <col min="1595" max="1595" width="6.140625" style="189" customWidth="1"/>
    <col min="1596" max="1596" width="7.5703125" style="189" customWidth="1"/>
    <col min="1597" max="1597" width="7" style="189" customWidth="1"/>
    <col min="1598" max="1598" width="6.7109375" style="189" customWidth="1"/>
    <col min="1599" max="1599" width="5.7109375" style="189" customWidth="1"/>
    <col min="1600" max="1600" width="4.5703125" style="189" customWidth="1"/>
    <col min="1601" max="1601" width="12.85546875" style="189" bestFit="1" customWidth="1"/>
    <col min="1602" max="1843" width="9.140625" style="189"/>
    <col min="1844" max="1844" width="3.5703125" style="189" customWidth="1"/>
    <col min="1845" max="1845" width="23.85546875" style="189" customWidth="1"/>
    <col min="1846" max="1846" width="18" style="189" customWidth="1"/>
    <col min="1847" max="1847" width="17.85546875" style="189" customWidth="1"/>
    <col min="1848" max="1848" width="14.140625" style="189" customWidth="1"/>
    <col min="1849" max="1849" width="7" style="189" customWidth="1"/>
    <col min="1850" max="1850" width="20.140625" style="189" customWidth="1"/>
    <col min="1851" max="1851" width="6.140625" style="189" customWidth="1"/>
    <col min="1852" max="1852" width="7.5703125" style="189" customWidth="1"/>
    <col min="1853" max="1853" width="7" style="189" customWidth="1"/>
    <col min="1854" max="1854" width="6.7109375" style="189" customWidth="1"/>
    <col min="1855" max="1855" width="5.7109375" style="189" customWidth="1"/>
    <col min="1856" max="1856" width="4.5703125" style="189" customWidth="1"/>
    <col min="1857" max="1857" width="12.85546875" style="189" bestFit="1" customWidth="1"/>
    <col min="1858" max="2099" width="9.140625" style="189"/>
    <col min="2100" max="2100" width="3.5703125" style="189" customWidth="1"/>
    <col min="2101" max="2101" width="23.85546875" style="189" customWidth="1"/>
    <col min="2102" max="2102" width="18" style="189" customWidth="1"/>
    <col min="2103" max="2103" width="17.85546875" style="189" customWidth="1"/>
    <col min="2104" max="2104" width="14.140625" style="189" customWidth="1"/>
    <col min="2105" max="2105" width="7" style="189" customWidth="1"/>
    <col min="2106" max="2106" width="20.140625" style="189" customWidth="1"/>
    <col min="2107" max="2107" width="6.140625" style="189" customWidth="1"/>
    <col min="2108" max="2108" width="7.5703125" style="189" customWidth="1"/>
    <col min="2109" max="2109" width="7" style="189" customWidth="1"/>
    <col min="2110" max="2110" width="6.7109375" style="189" customWidth="1"/>
    <col min="2111" max="2111" width="5.7109375" style="189" customWidth="1"/>
    <col min="2112" max="2112" width="4.5703125" style="189" customWidth="1"/>
    <col min="2113" max="2113" width="12.85546875" style="189" bestFit="1" customWidth="1"/>
    <col min="2114" max="2355" width="9.140625" style="189"/>
    <col min="2356" max="2356" width="3.5703125" style="189" customWidth="1"/>
    <col min="2357" max="2357" width="23.85546875" style="189" customWidth="1"/>
    <col min="2358" max="2358" width="18" style="189" customWidth="1"/>
    <col min="2359" max="2359" width="17.85546875" style="189" customWidth="1"/>
    <col min="2360" max="2360" width="14.140625" style="189" customWidth="1"/>
    <col min="2361" max="2361" width="7" style="189" customWidth="1"/>
    <col min="2362" max="2362" width="20.140625" style="189" customWidth="1"/>
    <col min="2363" max="2363" width="6.140625" style="189" customWidth="1"/>
    <col min="2364" max="2364" width="7.5703125" style="189" customWidth="1"/>
    <col min="2365" max="2365" width="7" style="189" customWidth="1"/>
    <col min="2366" max="2366" width="6.7109375" style="189" customWidth="1"/>
    <col min="2367" max="2367" width="5.7109375" style="189" customWidth="1"/>
    <col min="2368" max="2368" width="4.5703125" style="189" customWidth="1"/>
    <col min="2369" max="2369" width="12.85546875" style="189" bestFit="1" customWidth="1"/>
    <col min="2370" max="2611" width="9.140625" style="189"/>
    <col min="2612" max="2612" width="3.5703125" style="189" customWidth="1"/>
    <col min="2613" max="2613" width="23.85546875" style="189" customWidth="1"/>
    <col min="2614" max="2614" width="18" style="189" customWidth="1"/>
    <col min="2615" max="2615" width="17.85546875" style="189" customWidth="1"/>
    <col min="2616" max="2616" width="14.140625" style="189" customWidth="1"/>
    <col min="2617" max="2617" width="7" style="189" customWidth="1"/>
    <col min="2618" max="2618" width="20.140625" style="189" customWidth="1"/>
    <col min="2619" max="2619" width="6.140625" style="189" customWidth="1"/>
    <col min="2620" max="2620" width="7.5703125" style="189" customWidth="1"/>
    <col min="2621" max="2621" width="7" style="189" customWidth="1"/>
    <col min="2622" max="2622" width="6.7109375" style="189" customWidth="1"/>
    <col min="2623" max="2623" width="5.7109375" style="189" customWidth="1"/>
    <col min="2624" max="2624" width="4.5703125" style="189" customWidth="1"/>
    <col min="2625" max="2625" width="12.85546875" style="189" bestFit="1" customWidth="1"/>
    <col min="2626" max="2867" width="9.140625" style="189"/>
    <col min="2868" max="2868" width="3.5703125" style="189" customWidth="1"/>
    <col min="2869" max="2869" width="23.85546875" style="189" customWidth="1"/>
    <col min="2870" max="2870" width="18" style="189" customWidth="1"/>
    <col min="2871" max="2871" width="17.85546875" style="189" customWidth="1"/>
    <col min="2872" max="2872" width="14.140625" style="189" customWidth="1"/>
    <col min="2873" max="2873" width="7" style="189" customWidth="1"/>
    <col min="2874" max="2874" width="20.140625" style="189" customWidth="1"/>
    <col min="2875" max="2875" width="6.140625" style="189" customWidth="1"/>
    <col min="2876" max="2876" width="7.5703125" style="189" customWidth="1"/>
    <col min="2877" max="2877" width="7" style="189" customWidth="1"/>
    <col min="2878" max="2878" width="6.7109375" style="189" customWidth="1"/>
    <col min="2879" max="2879" width="5.7109375" style="189" customWidth="1"/>
    <col min="2880" max="2880" width="4.5703125" style="189" customWidth="1"/>
    <col min="2881" max="2881" width="12.85546875" style="189" bestFit="1" customWidth="1"/>
    <col min="2882" max="3123" width="9.140625" style="189"/>
    <col min="3124" max="3124" width="3.5703125" style="189" customWidth="1"/>
    <col min="3125" max="3125" width="23.85546875" style="189" customWidth="1"/>
    <col min="3126" max="3126" width="18" style="189" customWidth="1"/>
    <col min="3127" max="3127" width="17.85546875" style="189" customWidth="1"/>
    <col min="3128" max="3128" width="14.140625" style="189" customWidth="1"/>
    <col min="3129" max="3129" width="7" style="189" customWidth="1"/>
    <col min="3130" max="3130" width="20.140625" style="189" customWidth="1"/>
    <col min="3131" max="3131" width="6.140625" style="189" customWidth="1"/>
    <col min="3132" max="3132" width="7.5703125" style="189" customWidth="1"/>
    <col min="3133" max="3133" width="7" style="189" customWidth="1"/>
    <col min="3134" max="3134" width="6.7109375" style="189" customWidth="1"/>
    <col min="3135" max="3135" width="5.7109375" style="189" customWidth="1"/>
    <col min="3136" max="3136" width="4.5703125" style="189" customWidth="1"/>
    <col min="3137" max="3137" width="12.85546875" style="189" bestFit="1" customWidth="1"/>
    <col min="3138" max="3379" width="9.140625" style="189"/>
    <col min="3380" max="3380" width="3.5703125" style="189" customWidth="1"/>
    <col min="3381" max="3381" width="23.85546875" style="189" customWidth="1"/>
    <col min="3382" max="3382" width="18" style="189" customWidth="1"/>
    <col min="3383" max="3383" width="17.85546875" style="189" customWidth="1"/>
    <col min="3384" max="3384" width="14.140625" style="189" customWidth="1"/>
    <col min="3385" max="3385" width="7" style="189" customWidth="1"/>
    <col min="3386" max="3386" width="20.140625" style="189" customWidth="1"/>
    <col min="3387" max="3387" width="6.140625" style="189" customWidth="1"/>
    <col min="3388" max="3388" width="7.5703125" style="189" customWidth="1"/>
    <col min="3389" max="3389" width="7" style="189" customWidth="1"/>
    <col min="3390" max="3390" width="6.7109375" style="189" customWidth="1"/>
    <col min="3391" max="3391" width="5.7109375" style="189" customWidth="1"/>
    <col min="3392" max="3392" width="4.5703125" style="189" customWidth="1"/>
    <col min="3393" max="3393" width="12.85546875" style="189" bestFit="1" customWidth="1"/>
    <col min="3394" max="3635" width="9.140625" style="189"/>
    <col min="3636" max="3636" width="3.5703125" style="189" customWidth="1"/>
    <col min="3637" max="3637" width="23.85546875" style="189" customWidth="1"/>
    <col min="3638" max="3638" width="18" style="189" customWidth="1"/>
    <col min="3639" max="3639" width="17.85546875" style="189" customWidth="1"/>
    <col min="3640" max="3640" width="14.140625" style="189" customWidth="1"/>
    <col min="3641" max="3641" width="7" style="189" customWidth="1"/>
    <col min="3642" max="3642" width="20.140625" style="189" customWidth="1"/>
    <col min="3643" max="3643" width="6.140625" style="189" customWidth="1"/>
    <col min="3644" max="3644" width="7.5703125" style="189" customWidth="1"/>
    <col min="3645" max="3645" width="7" style="189" customWidth="1"/>
    <col min="3646" max="3646" width="6.7109375" style="189" customWidth="1"/>
    <col min="3647" max="3647" width="5.7109375" style="189" customWidth="1"/>
    <col min="3648" max="3648" width="4.5703125" style="189" customWidth="1"/>
    <col min="3649" max="3649" width="12.85546875" style="189" bestFit="1" customWidth="1"/>
    <col min="3650" max="3891" width="9.140625" style="189"/>
    <col min="3892" max="3892" width="3.5703125" style="189" customWidth="1"/>
    <col min="3893" max="3893" width="23.85546875" style="189" customWidth="1"/>
    <col min="3894" max="3894" width="18" style="189" customWidth="1"/>
    <col min="3895" max="3895" width="17.85546875" style="189" customWidth="1"/>
    <col min="3896" max="3896" width="14.140625" style="189" customWidth="1"/>
    <col min="3897" max="3897" width="7" style="189" customWidth="1"/>
    <col min="3898" max="3898" width="20.140625" style="189" customWidth="1"/>
    <col min="3899" max="3899" width="6.140625" style="189" customWidth="1"/>
    <col min="3900" max="3900" width="7.5703125" style="189" customWidth="1"/>
    <col min="3901" max="3901" width="7" style="189" customWidth="1"/>
    <col min="3902" max="3902" width="6.7109375" style="189" customWidth="1"/>
    <col min="3903" max="3903" width="5.7109375" style="189" customWidth="1"/>
    <col min="3904" max="3904" width="4.5703125" style="189" customWidth="1"/>
    <col min="3905" max="3905" width="12.85546875" style="189" bestFit="1" customWidth="1"/>
    <col min="3906" max="4147" width="9.140625" style="189"/>
    <col min="4148" max="4148" width="3.5703125" style="189" customWidth="1"/>
    <col min="4149" max="4149" width="23.85546875" style="189" customWidth="1"/>
    <col min="4150" max="4150" width="18" style="189" customWidth="1"/>
    <col min="4151" max="4151" width="17.85546875" style="189" customWidth="1"/>
    <col min="4152" max="4152" width="14.140625" style="189" customWidth="1"/>
    <col min="4153" max="4153" width="7" style="189" customWidth="1"/>
    <col min="4154" max="4154" width="20.140625" style="189" customWidth="1"/>
    <col min="4155" max="4155" width="6.140625" style="189" customWidth="1"/>
    <col min="4156" max="4156" width="7.5703125" style="189" customWidth="1"/>
    <col min="4157" max="4157" width="7" style="189" customWidth="1"/>
    <col min="4158" max="4158" width="6.7109375" style="189" customWidth="1"/>
    <col min="4159" max="4159" width="5.7109375" style="189" customWidth="1"/>
    <col min="4160" max="4160" width="4.5703125" style="189" customWidth="1"/>
    <col min="4161" max="4161" width="12.85546875" style="189" bestFit="1" customWidth="1"/>
    <col min="4162" max="4403" width="9.140625" style="189"/>
    <col min="4404" max="4404" width="3.5703125" style="189" customWidth="1"/>
    <col min="4405" max="4405" width="23.85546875" style="189" customWidth="1"/>
    <col min="4406" max="4406" width="18" style="189" customWidth="1"/>
    <col min="4407" max="4407" width="17.85546875" style="189" customWidth="1"/>
    <col min="4408" max="4408" width="14.140625" style="189" customWidth="1"/>
    <col min="4409" max="4409" width="7" style="189" customWidth="1"/>
    <col min="4410" max="4410" width="20.140625" style="189" customWidth="1"/>
    <col min="4411" max="4411" width="6.140625" style="189" customWidth="1"/>
    <col min="4412" max="4412" width="7.5703125" style="189" customWidth="1"/>
    <col min="4413" max="4413" width="7" style="189" customWidth="1"/>
    <col min="4414" max="4414" width="6.7109375" style="189" customWidth="1"/>
    <col min="4415" max="4415" width="5.7109375" style="189" customWidth="1"/>
    <col min="4416" max="4416" width="4.5703125" style="189" customWidth="1"/>
    <col min="4417" max="4417" width="12.85546875" style="189" bestFit="1" customWidth="1"/>
    <col min="4418" max="4659" width="9.140625" style="189"/>
    <col min="4660" max="4660" width="3.5703125" style="189" customWidth="1"/>
    <col min="4661" max="4661" width="23.85546875" style="189" customWidth="1"/>
    <col min="4662" max="4662" width="18" style="189" customWidth="1"/>
    <col min="4663" max="4663" width="17.85546875" style="189" customWidth="1"/>
    <col min="4664" max="4664" width="14.140625" style="189" customWidth="1"/>
    <col min="4665" max="4665" width="7" style="189" customWidth="1"/>
    <col min="4666" max="4666" width="20.140625" style="189" customWidth="1"/>
    <col min="4667" max="4667" width="6.140625" style="189" customWidth="1"/>
    <col min="4668" max="4668" width="7.5703125" style="189" customWidth="1"/>
    <col min="4669" max="4669" width="7" style="189" customWidth="1"/>
    <col min="4670" max="4670" width="6.7109375" style="189" customWidth="1"/>
    <col min="4671" max="4671" width="5.7109375" style="189" customWidth="1"/>
    <col min="4672" max="4672" width="4.5703125" style="189" customWidth="1"/>
    <col min="4673" max="4673" width="12.85546875" style="189" bestFit="1" customWidth="1"/>
    <col min="4674" max="4915" width="9.140625" style="189"/>
    <col min="4916" max="4916" width="3.5703125" style="189" customWidth="1"/>
    <col min="4917" max="4917" width="23.85546875" style="189" customWidth="1"/>
    <col min="4918" max="4918" width="18" style="189" customWidth="1"/>
    <col min="4919" max="4919" width="17.85546875" style="189" customWidth="1"/>
    <col min="4920" max="4920" width="14.140625" style="189" customWidth="1"/>
    <col min="4921" max="4921" width="7" style="189" customWidth="1"/>
    <col min="4922" max="4922" width="20.140625" style="189" customWidth="1"/>
    <col min="4923" max="4923" width="6.140625" style="189" customWidth="1"/>
    <col min="4924" max="4924" width="7.5703125" style="189" customWidth="1"/>
    <col min="4925" max="4925" width="7" style="189" customWidth="1"/>
    <col min="4926" max="4926" width="6.7109375" style="189" customWidth="1"/>
    <col min="4927" max="4927" width="5.7109375" style="189" customWidth="1"/>
    <col min="4928" max="4928" width="4.5703125" style="189" customWidth="1"/>
    <col min="4929" max="4929" width="12.85546875" style="189" bestFit="1" customWidth="1"/>
    <col min="4930" max="5171" width="9.140625" style="189"/>
    <col min="5172" max="5172" width="3.5703125" style="189" customWidth="1"/>
    <col min="5173" max="5173" width="23.85546875" style="189" customWidth="1"/>
    <col min="5174" max="5174" width="18" style="189" customWidth="1"/>
    <col min="5175" max="5175" width="17.85546875" style="189" customWidth="1"/>
    <col min="5176" max="5176" width="14.140625" style="189" customWidth="1"/>
    <col min="5177" max="5177" width="7" style="189" customWidth="1"/>
    <col min="5178" max="5178" width="20.140625" style="189" customWidth="1"/>
    <col min="5179" max="5179" width="6.140625" style="189" customWidth="1"/>
    <col min="5180" max="5180" width="7.5703125" style="189" customWidth="1"/>
    <col min="5181" max="5181" width="7" style="189" customWidth="1"/>
    <col min="5182" max="5182" width="6.7109375" style="189" customWidth="1"/>
    <col min="5183" max="5183" width="5.7109375" style="189" customWidth="1"/>
    <col min="5184" max="5184" width="4.5703125" style="189" customWidth="1"/>
    <col min="5185" max="5185" width="12.85546875" style="189" bestFit="1" customWidth="1"/>
    <col min="5186" max="5427" width="9.140625" style="189"/>
    <col min="5428" max="5428" width="3.5703125" style="189" customWidth="1"/>
    <col min="5429" max="5429" width="23.85546875" style="189" customWidth="1"/>
    <col min="5430" max="5430" width="18" style="189" customWidth="1"/>
    <col min="5431" max="5431" width="17.85546875" style="189" customWidth="1"/>
    <col min="5432" max="5432" width="14.140625" style="189" customWidth="1"/>
    <col min="5433" max="5433" width="7" style="189" customWidth="1"/>
    <col min="5434" max="5434" width="20.140625" style="189" customWidth="1"/>
    <col min="5435" max="5435" width="6.140625" style="189" customWidth="1"/>
    <col min="5436" max="5436" width="7.5703125" style="189" customWidth="1"/>
    <col min="5437" max="5437" width="7" style="189" customWidth="1"/>
    <col min="5438" max="5438" width="6.7109375" style="189" customWidth="1"/>
    <col min="5439" max="5439" width="5.7109375" style="189" customWidth="1"/>
    <col min="5440" max="5440" width="4.5703125" style="189" customWidth="1"/>
    <col min="5441" max="5441" width="12.85546875" style="189" bestFit="1" customWidth="1"/>
    <col min="5442" max="5683" width="9.140625" style="189"/>
    <col min="5684" max="5684" width="3.5703125" style="189" customWidth="1"/>
    <col min="5685" max="5685" width="23.85546875" style="189" customWidth="1"/>
    <col min="5686" max="5686" width="18" style="189" customWidth="1"/>
    <col min="5687" max="5687" width="17.85546875" style="189" customWidth="1"/>
    <col min="5688" max="5688" width="14.140625" style="189" customWidth="1"/>
    <col min="5689" max="5689" width="7" style="189" customWidth="1"/>
    <col min="5690" max="5690" width="20.140625" style="189" customWidth="1"/>
    <col min="5691" max="5691" width="6.140625" style="189" customWidth="1"/>
    <col min="5692" max="5692" width="7.5703125" style="189" customWidth="1"/>
    <col min="5693" max="5693" width="7" style="189" customWidth="1"/>
    <col min="5694" max="5694" width="6.7109375" style="189" customWidth="1"/>
    <col min="5695" max="5695" width="5.7109375" style="189" customWidth="1"/>
    <col min="5696" max="5696" width="4.5703125" style="189" customWidth="1"/>
    <col min="5697" max="5697" width="12.85546875" style="189" bestFit="1" customWidth="1"/>
    <col min="5698" max="5939" width="9.140625" style="189"/>
    <col min="5940" max="5940" width="3.5703125" style="189" customWidth="1"/>
    <col min="5941" max="5941" width="23.85546875" style="189" customWidth="1"/>
    <col min="5942" max="5942" width="18" style="189" customWidth="1"/>
    <col min="5943" max="5943" width="17.85546875" style="189" customWidth="1"/>
    <col min="5944" max="5944" width="14.140625" style="189" customWidth="1"/>
    <col min="5945" max="5945" width="7" style="189" customWidth="1"/>
    <col min="5946" max="5946" width="20.140625" style="189" customWidth="1"/>
    <col min="5947" max="5947" width="6.140625" style="189" customWidth="1"/>
    <col min="5948" max="5948" width="7.5703125" style="189" customWidth="1"/>
    <col min="5949" max="5949" width="7" style="189" customWidth="1"/>
    <col min="5950" max="5950" width="6.7109375" style="189" customWidth="1"/>
    <col min="5951" max="5951" width="5.7109375" style="189" customWidth="1"/>
    <col min="5952" max="5952" width="4.5703125" style="189" customWidth="1"/>
    <col min="5953" max="5953" width="12.85546875" style="189" bestFit="1" customWidth="1"/>
    <col min="5954" max="6195" width="9.140625" style="189"/>
    <col min="6196" max="6196" width="3.5703125" style="189" customWidth="1"/>
    <col min="6197" max="6197" width="23.85546875" style="189" customWidth="1"/>
    <col min="6198" max="6198" width="18" style="189" customWidth="1"/>
    <col min="6199" max="6199" width="17.85546875" style="189" customWidth="1"/>
    <col min="6200" max="6200" width="14.140625" style="189" customWidth="1"/>
    <col min="6201" max="6201" width="7" style="189" customWidth="1"/>
    <col min="6202" max="6202" width="20.140625" style="189" customWidth="1"/>
    <col min="6203" max="6203" width="6.140625" style="189" customWidth="1"/>
    <col min="6204" max="6204" width="7.5703125" style="189" customWidth="1"/>
    <col min="6205" max="6205" width="7" style="189" customWidth="1"/>
    <col min="6206" max="6206" width="6.7109375" style="189" customWidth="1"/>
    <col min="6207" max="6207" width="5.7109375" style="189" customWidth="1"/>
    <col min="6208" max="6208" width="4.5703125" style="189" customWidth="1"/>
    <col min="6209" max="6209" width="12.85546875" style="189" bestFit="1" customWidth="1"/>
    <col min="6210" max="6451" width="9.140625" style="189"/>
    <col min="6452" max="6452" width="3.5703125" style="189" customWidth="1"/>
    <col min="6453" max="6453" width="23.85546875" style="189" customWidth="1"/>
    <col min="6454" max="6454" width="18" style="189" customWidth="1"/>
    <col min="6455" max="6455" width="17.85546875" style="189" customWidth="1"/>
    <col min="6456" max="6456" width="14.140625" style="189" customWidth="1"/>
    <col min="6457" max="6457" width="7" style="189" customWidth="1"/>
    <col min="6458" max="6458" width="20.140625" style="189" customWidth="1"/>
    <col min="6459" max="6459" width="6.140625" style="189" customWidth="1"/>
    <col min="6460" max="6460" width="7.5703125" style="189" customWidth="1"/>
    <col min="6461" max="6461" width="7" style="189" customWidth="1"/>
    <col min="6462" max="6462" width="6.7109375" style="189" customWidth="1"/>
    <col min="6463" max="6463" width="5.7109375" style="189" customWidth="1"/>
    <col min="6464" max="6464" width="4.5703125" style="189" customWidth="1"/>
    <col min="6465" max="6465" width="12.85546875" style="189" bestFit="1" customWidth="1"/>
    <col min="6466" max="6707" width="9.140625" style="189"/>
    <col min="6708" max="6708" width="3.5703125" style="189" customWidth="1"/>
    <col min="6709" max="6709" width="23.85546875" style="189" customWidth="1"/>
    <col min="6710" max="6710" width="18" style="189" customWidth="1"/>
    <col min="6711" max="6711" width="17.85546875" style="189" customWidth="1"/>
    <col min="6712" max="6712" width="14.140625" style="189" customWidth="1"/>
    <col min="6713" max="6713" width="7" style="189" customWidth="1"/>
    <col min="6714" max="6714" width="20.140625" style="189" customWidth="1"/>
    <col min="6715" max="6715" width="6.140625" style="189" customWidth="1"/>
    <col min="6716" max="6716" width="7.5703125" style="189" customWidth="1"/>
    <col min="6717" max="6717" width="7" style="189" customWidth="1"/>
    <col min="6718" max="6718" width="6.7109375" style="189" customWidth="1"/>
    <col min="6719" max="6719" width="5.7109375" style="189" customWidth="1"/>
    <col min="6720" max="6720" width="4.5703125" style="189" customWidth="1"/>
    <col min="6721" max="6721" width="12.85546875" style="189" bestFit="1" customWidth="1"/>
    <col min="6722" max="6963" width="9.140625" style="189"/>
    <col min="6964" max="6964" width="3.5703125" style="189" customWidth="1"/>
    <col min="6965" max="6965" width="23.85546875" style="189" customWidth="1"/>
    <col min="6966" max="6966" width="18" style="189" customWidth="1"/>
    <col min="6967" max="6967" width="17.85546875" style="189" customWidth="1"/>
    <col min="6968" max="6968" width="14.140625" style="189" customWidth="1"/>
    <col min="6969" max="6969" width="7" style="189" customWidth="1"/>
    <col min="6970" max="6970" width="20.140625" style="189" customWidth="1"/>
    <col min="6971" max="6971" width="6.140625" style="189" customWidth="1"/>
    <col min="6972" max="6972" width="7.5703125" style="189" customWidth="1"/>
    <col min="6973" max="6973" width="7" style="189" customWidth="1"/>
    <col min="6974" max="6974" width="6.7109375" style="189" customWidth="1"/>
    <col min="6975" max="6975" width="5.7109375" style="189" customWidth="1"/>
    <col min="6976" max="6976" width="4.5703125" style="189" customWidth="1"/>
    <col min="6977" max="6977" width="12.85546875" style="189" bestFit="1" customWidth="1"/>
    <col min="6978" max="7219" width="9.140625" style="189"/>
    <col min="7220" max="7220" width="3.5703125" style="189" customWidth="1"/>
    <col min="7221" max="7221" width="23.85546875" style="189" customWidth="1"/>
    <col min="7222" max="7222" width="18" style="189" customWidth="1"/>
    <col min="7223" max="7223" width="17.85546875" style="189" customWidth="1"/>
    <col min="7224" max="7224" width="14.140625" style="189" customWidth="1"/>
    <col min="7225" max="7225" width="7" style="189" customWidth="1"/>
    <col min="7226" max="7226" width="20.140625" style="189" customWidth="1"/>
    <col min="7227" max="7227" width="6.140625" style="189" customWidth="1"/>
    <col min="7228" max="7228" width="7.5703125" style="189" customWidth="1"/>
    <col min="7229" max="7229" width="7" style="189" customWidth="1"/>
    <col min="7230" max="7230" width="6.7109375" style="189" customWidth="1"/>
    <col min="7231" max="7231" width="5.7109375" style="189" customWidth="1"/>
    <col min="7232" max="7232" width="4.5703125" style="189" customWidth="1"/>
    <col min="7233" max="7233" width="12.85546875" style="189" bestFit="1" customWidth="1"/>
    <col min="7234" max="7475" width="9.140625" style="189"/>
    <col min="7476" max="7476" width="3.5703125" style="189" customWidth="1"/>
    <col min="7477" max="7477" width="23.85546875" style="189" customWidth="1"/>
    <col min="7478" max="7478" width="18" style="189" customWidth="1"/>
    <col min="7479" max="7479" width="17.85546875" style="189" customWidth="1"/>
    <col min="7480" max="7480" width="14.140625" style="189" customWidth="1"/>
    <col min="7481" max="7481" width="7" style="189" customWidth="1"/>
    <col min="7482" max="7482" width="20.140625" style="189" customWidth="1"/>
    <col min="7483" max="7483" width="6.140625" style="189" customWidth="1"/>
    <col min="7484" max="7484" width="7.5703125" style="189" customWidth="1"/>
    <col min="7485" max="7485" width="7" style="189" customWidth="1"/>
    <col min="7486" max="7486" width="6.7109375" style="189" customWidth="1"/>
    <col min="7487" max="7487" width="5.7109375" style="189" customWidth="1"/>
    <col min="7488" max="7488" width="4.5703125" style="189" customWidth="1"/>
    <col min="7489" max="7489" width="12.85546875" style="189" bestFit="1" customWidth="1"/>
    <col min="7490" max="7731" width="9.140625" style="189"/>
    <col min="7732" max="7732" width="3.5703125" style="189" customWidth="1"/>
    <col min="7733" max="7733" width="23.85546875" style="189" customWidth="1"/>
    <col min="7734" max="7734" width="18" style="189" customWidth="1"/>
    <col min="7735" max="7735" width="17.85546875" style="189" customWidth="1"/>
    <col min="7736" max="7736" width="14.140625" style="189" customWidth="1"/>
    <col min="7737" max="7737" width="7" style="189" customWidth="1"/>
    <col min="7738" max="7738" width="20.140625" style="189" customWidth="1"/>
    <col min="7739" max="7739" width="6.140625" style="189" customWidth="1"/>
    <col min="7740" max="7740" width="7.5703125" style="189" customWidth="1"/>
    <col min="7741" max="7741" width="7" style="189" customWidth="1"/>
    <col min="7742" max="7742" width="6.7109375" style="189" customWidth="1"/>
    <col min="7743" max="7743" width="5.7109375" style="189" customWidth="1"/>
    <col min="7744" max="7744" width="4.5703125" style="189" customWidth="1"/>
    <col min="7745" max="7745" width="12.85546875" style="189" bestFit="1" customWidth="1"/>
    <col min="7746" max="7987" width="9.140625" style="189"/>
    <col min="7988" max="7988" width="3.5703125" style="189" customWidth="1"/>
    <col min="7989" max="7989" width="23.85546875" style="189" customWidth="1"/>
    <col min="7990" max="7990" width="18" style="189" customWidth="1"/>
    <col min="7991" max="7991" width="17.85546875" style="189" customWidth="1"/>
    <col min="7992" max="7992" width="14.140625" style="189" customWidth="1"/>
    <col min="7993" max="7993" width="7" style="189" customWidth="1"/>
    <col min="7994" max="7994" width="20.140625" style="189" customWidth="1"/>
    <col min="7995" max="7995" width="6.140625" style="189" customWidth="1"/>
    <col min="7996" max="7996" width="7.5703125" style="189" customWidth="1"/>
    <col min="7997" max="7997" width="7" style="189" customWidth="1"/>
    <col min="7998" max="7998" width="6.7109375" style="189" customWidth="1"/>
    <col min="7999" max="7999" width="5.7109375" style="189" customWidth="1"/>
    <col min="8000" max="8000" width="4.5703125" style="189" customWidth="1"/>
    <col min="8001" max="8001" width="12.85546875" style="189" bestFit="1" customWidth="1"/>
    <col min="8002" max="8243" width="9.140625" style="189"/>
    <col min="8244" max="8244" width="3.5703125" style="189" customWidth="1"/>
    <col min="8245" max="8245" width="23.85546875" style="189" customWidth="1"/>
    <col min="8246" max="8246" width="18" style="189" customWidth="1"/>
    <col min="8247" max="8247" width="17.85546875" style="189" customWidth="1"/>
    <col min="8248" max="8248" width="14.140625" style="189" customWidth="1"/>
    <col min="8249" max="8249" width="7" style="189" customWidth="1"/>
    <col min="8250" max="8250" width="20.140625" style="189" customWidth="1"/>
    <col min="8251" max="8251" width="6.140625" style="189" customWidth="1"/>
    <col min="8252" max="8252" width="7.5703125" style="189" customWidth="1"/>
    <col min="8253" max="8253" width="7" style="189" customWidth="1"/>
    <col min="8254" max="8254" width="6.7109375" style="189" customWidth="1"/>
    <col min="8255" max="8255" width="5.7109375" style="189" customWidth="1"/>
    <col min="8256" max="8256" width="4.5703125" style="189" customWidth="1"/>
    <col min="8257" max="8257" width="12.85546875" style="189" bestFit="1" customWidth="1"/>
    <col min="8258" max="8499" width="9.140625" style="189"/>
    <col min="8500" max="8500" width="3.5703125" style="189" customWidth="1"/>
    <col min="8501" max="8501" width="23.85546875" style="189" customWidth="1"/>
    <col min="8502" max="8502" width="18" style="189" customWidth="1"/>
    <col min="8503" max="8503" width="17.85546875" style="189" customWidth="1"/>
    <col min="8504" max="8504" width="14.140625" style="189" customWidth="1"/>
    <col min="8505" max="8505" width="7" style="189" customWidth="1"/>
    <col min="8506" max="8506" width="20.140625" style="189" customWidth="1"/>
    <col min="8507" max="8507" width="6.140625" style="189" customWidth="1"/>
    <col min="8508" max="8508" width="7.5703125" style="189" customWidth="1"/>
    <col min="8509" max="8509" width="7" style="189" customWidth="1"/>
    <col min="8510" max="8510" width="6.7109375" style="189" customWidth="1"/>
    <col min="8511" max="8511" width="5.7109375" style="189" customWidth="1"/>
    <col min="8512" max="8512" width="4.5703125" style="189" customWidth="1"/>
    <col min="8513" max="8513" width="12.85546875" style="189" bestFit="1" customWidth="1"/>
    <col min="8514" max="8755" width="9.140625" style="189"/>
    <col min="8756" max="8756" width="3.5703125" style="189" customWidth="1"/>
    <col min="8757" max="8757" width="23.85546875" style="189" customWidth="1"/>
    <col min="8758" max="8758" width="18" style="189" customWidth="1"/>
    <col min="8759" max="8759" width="17.85546875" style="189" customWidth="1"/>
    <col min="8760" max="8760" width="14.140625" style="189" customWidth="1"/>
    <col min="8761" max="8761" width="7" style="189" customWidth="1"/>
    <col min="8762" max="8762" width="20.140625" style="189" customWidth="1"/>
    <col min="8763" max="8763" width="6.140625" style="189" customWidth="1"/>
    <col min="8764" max="8764" width="7.5703125" style="189" customWidth="1"/>
    <col min="8765" max="8765" width="7" style="189" customWidth="1"/>
    <col min="8766" max="8766" width="6.7109375" style="189" customWidth="1"/>
    <col min="8767" max="8767" width="5.7109375" style="189" customWidth="1"/>
    <col min="8768" max="8768" width="4.5703125" style="189" customWidth="1"/>
    <col min="8769" max="8769" width="12.85546875" style="189" bestFit="1" customWidth="1"/>
    <col min="8770" max="9011" width="9.140625" style="189"/>
    <col min="9012" max="9012" width="3.5703125" style="189" customWidth="1"/>
    <col min="9013" max="9013" width="23.85546875" style="189" customWidth="1"/>
    <col min="9014" max="9014" width="18" style="189" customWidth="1"/>
    <col min="9015" max="9015" width="17.85546875" style="189" customWidth="1"/>
    <col min="9016" max="9016" width="14.140625" style="189" customWidth="1"/>
    <col min="9017" max="9017" width="7" style="189" customWidth="1"/>
    <col min="9018" max="9018" width="20.140625" style="189" customWidth="1"/>
    <col min="9019" max="9019" width="6.140625" style="189" customWidth="1"/>
    <col min="9020" max="9020" width="7.5703125" style="189" customWidth="1"/>
    <col min="9021" max="9021" width="7" style="189" customWidth="1"/>
    <col min="9022" max="9022" width="6.7109375" style="189" customWidth="1"/>
    <col min="9023" max="9023" width="5.7109375" style="189" customWidth="1"/>
    <col min="9024" max="9024" width="4.5703125" style="189" customWidth="1"/>
    <col min="9025" max="9025" width="12.85546875" style="189" bestFit="1" customWidth="1"/>
    <col min="9026" max="9267" width="9.140625" style="189"/>
    <col min="9268" max="9268" width="3.5703125" style="189" customWidth="1"/>
    <col min="9269" max="9269" width="23.85546875" style="189" customWidth="1"/>
    <col min="9270" max="9270" width="18" style="189" customWidth="1"/>
    <col min="9271" max="9271" width="17.85546875" style="189" customWidth="1"/>
    <col min="9272" max="9272" width="14.140625" style="189" customWidth="1"/>
    <col min="9273" max="9273" width="7" style="189" customWidth="1"/>
    <col min="9274" max="9274" width="20.140625" style="189" customWidth="1"/>
    <col min="9275" max="9275" width="6.140625" style="189" customWidth="1"/>
    <col min="9276" max="9276" width="7.5703125" style="189" customWidth="1"/>
    <col min="9277" max="9277" width="7" style="189" customWidth="1"/>
    <col min="9278" max="9278" width="6.7109375" style="189" customWidth="1"/>
    <col min="9279" max="9279" width="5.7109375" style="189" customWidth="1"/>
    <col min="9280" max="9280" width="4.5703125" style="189" customWidth="1"/>
    <col min="9281" max="9281" width="12.85546875" style="189" bestFit="1" customWidth="1"/>
    <col min="9282" max="9523" width="9.140625" style="189"/>
    <col min="9524" max="9524" width="3.5703125" style="189" customWidth="1"/>
    <col min="9525" max="9525" width="23.85546875" style="189" customWidth="1"/>
    <col min="9526" max="9526" width="18" style="189" customWidth="1"/>
    <col min="9527" max="9527" width="17.85546875" style="189" customWidth="1"/>
    <col min="9528" max="9528" width="14.140625" style="189" customWidth="1"/>
    <col min="9529" max="9529" width="7" style="189" customWidth="1"/>
    <col min="9530" max="9530" width="20.140625" style="189" customWidth="1"/>
    <col min="9531" max="9531" width="6.140625" style="189" customWidth="1"/>
    <col min="9532" max="9532" width="7.5703125" style="189" customWidth="1"/>
    <col min="9533" max="9533" width="7" style="189" customWidth="1"/>
    <col min="9534" max="9534" width="6.7109375" style="189" customWidth="1"/>
    <col min="9535" max="9535" width="5.7109375" style="189" customWidth="1"/>
    <col min="9536" max="9536" width="4.5703125" style="189" customWidth="1"/>
    <col min="9537" max="9537" width="12.85546875" style="189" bestFit="1" customWidth="1"/>
    <col min="9538" max="9779" width="9.140625" style="189"/>
    <col min="9780" max="9780" width="3.5703125" style="189" customWidth="1"/>
    <col min="9781" max="9781" width="23.85546875" style="189" customWidth="1"/>
    <col min="9782" max="9782" width="18" style="189" customWidth="1"/>
    <col min="9783" max="9783" width="17.85546875" style="189" customWidth="1"/>
    <col min="9784" max="9784" width="14.140625" style="189" customWidth="1"/>
    <col min="9785" max="9785" width="7" style="189" customWidth="1"/>
    <col min="9786" max="9786" width="20.140625" style="189" customWidth="1"/>
    <col min="9787" max="9787" width="6.140625" style="189" customWidth="1"/>
    <col min="9788" max="9788" width="7.5703125" style="189" customWidth="1"/>
    <col min="9789" max="9789" width="7" style="189" customWidth="1"/>
    <col min="9790" max="9790" width="6.7109375" style="189" customWidth="1"/>
    <col min="9791" max="9791" width="5.7109375" style="189" customWidth="1"/>
    <col min="9792" max="9792" width="4.5703125" style="189" customWidth="1"/>
    <col min="9793" max="9793" width="12.85546875" style="189" bestFit="1" customWidth="1"/>
    <col min="9794" max="10035" width="9.140625" style="189"/>
    <col min="10036" max="10036" width="3.5703125" style="189" customWidth="1"/>
    <col min="10037" max="10037" width="23.85546875" style="189" customWidth="1"/>
    <col min="10038" max="10038" width="18" style="189" customWidth="1"/>
    <col min="10039" max="10039" width="17.85546875" style="189" customWidth="1"/>
    <col min="10040" max="10040" width="14.140625" style="189" customWidth="1"/>
    <col min="10041" max="10041" width="7" style="189" customWidth="1"/>
    <col min="10042" max="10042" width="20.140625" style="189" customWidth="1"/>
    <col min="10043" max="10043" width="6.140625" style="189" customWidth="1"/>
    <col min="10044" max="10044" width="7.5703125" style="189" customWidth="1"/>
    <col min="10045" max="10045" width="7" style="189" customWidth="1"/>
    <col min="10046" max="10046" width="6.7109375" style="189" customWidth="1"/>
    <col min="10047" max="10047" width="5.7109375" style="189" customWidth="1"/>
    <col min="10048" max="10048" width="4.5703125" style="189" customWidth="1"/>
    <col min="10049" max="10049" width="12.85546875" style="189" bestFit="1" customWidth="1"/>
    <col min="10050" max="10291" width="9.140625" style="189"/>
    <col min="10292" max="10292" width="3.5703125" style="189" customWidth="1"/>
    <col min="10293" max="10293" width="23.85546875" style="189" customWidth="1"/>
    <col min="10294" max="10294" width="18" style="189" customWidth="1"/>
    <col min="10295" max="10295" width="17.85546875" style="189" customWidth="1"/>
    <col min="10296" max="10296" width="14.140625" style="189" customWidth="1"/>
    <col min="10297" max="10297" width="7" style="189" customWidth="1"/>
    <col min="10298" max="10298" width="20.140625" style="189" customWidth="1"/>
    <col min="10299" max="10299" width="6.140625" style="189" customWidth="1"/>
    <col min="10300" max="10300" width="7.5703125" style="189" customWidth="1"/>
    <col min="10301" max="10301" width="7" style="189" customWidth="1"/>
    <col min="10302" max="10302" width="6.7109375" style="189" customWidth="1"/>
    <col min="10303" max="10303" width="5.7109375" style="189" customWidth="1"/>
    <col min="10304" max="10304" width="4.5703125" style="189" customWidth="1"/>
    <col min="10305" max="10305" width="12.85546875" style="189" bestFit="1" customWidth="1"/>
    <col min="10306" max="10547" width="9.140625" style="189"/>
    <col min="10548" max="10548" width="3.5703125" style="189" customWidth="1"/>
    <col min="10549" max="10549" width="23.85546875" style="189" customWidth="1"/>
    <col min="10550" max="10550" width="18" style="189" customWidth="1"/>
    <col min="10551" max="10551" width="17.85546875" style="189" customWidth="1"/>
    <col min="10552" max="10552" width="14.140625" style="189" customWidth="1"/>
    <col min="10553" max="10553" width="7" style="189" customWidth="1"/>
    <col min="10554" max="10554" width="20.140625" style="189" customWidth="1"/>
    <col min="10555" max="10555" width="6.140625" style="189" customWidth="1"/>
    <col min="10556" max="10556" width="7.5703125" style="189" customWidth="1"/>
    <col min="10557" max="10557" width="7" style="189" customWidth="1"/>
    <col min="10558" max="10558" width="6.7109375" style="189" customWidth="1"/>
    <col min="10559" max="10559" width="5.7109375" style="189" customWidth="1"/>
    <col min="10560" max="10560" width="4.5703125" style="189" customWidth="1"/>
    <col min="10561" max="10561" width="12.85546875" style="189" bestFit="1" customWidth="1"/>
    <col min="10562" max="10803" width="9.140625" style="189"/>
    <col min="10804" max="10804" width="3.5703125" style="189" customWidth="1"/>
    <col min="10805" max="10805" width="23.85546875" style="189" customWidth="1"/>
    <col min="10806" max="10806" width="18" style="189" customWidth="1"/>
    <col min="10807" max="10807" width="17.85546875" style="189" customWidth="1"/>
    <col min="10808" max="10808" width="14.140625" style="189" customWidth="1"/>
    <col min="10809" max="10809" width="7" style="189" customWidth="1"/>
    <col min="10810" max="10810" width="20.140625" style="189" customWidth="1"/>
    <col min="10811" max="10811" width="6.140625" style="189" customWidth="1"/>
    <col min="10812" max="10812" width="7.5703125" style="189" customWidth="1"/>
    <col min="10813" max="10813" width="7" style="189" customWidth="1"/>
    <col min="10814" max="10814" width="6.7109375" style="189" customWidth="1"/>
    <col min="10815" max="10815" width="5.7109375" style="189" customWidth="1"/>
    <col min="10816" max="10816" width="4.5703125" style="189" customWidth="1"/>
    <col min="10817" max="10817" width="12.85546875" style="189" bestFit="1" customWidth="1"/>
    <col min="10818" max="11059" width="9.140625" style="189"/>
    <col min="11060" max="11060" width="3.5703125" style="189" customWidth="1"/>
    <col min="11061" max="11061" width="23.85546875" style="189" customWidth="1"/>
    <col min="11062" max="11062" width="18" style="189" customWidth="1"/>
    <col min="11063" max="11063" width="17.85546875" style="189" customWidth="1"/>
    <col min="11064" max="11064" width="14.140625" style="189" customWidth="1"/>
    <col min="11065" max="11065" width="7" style="189" customWidth="1"/>
    <col min="11066" max="11066" width="20.140625" style="189" customWidth="1"/>
    <col min="11067" max="11067" width="6.140625" style="189" customWidth="1"/>
    <col min="11068" max="11068" width="7.5703125" style="189" customWidth="1"/>
    <col min="11069" max="11069" width="7" style="189" customWidth="1"/>
    <col min="11070" max="11070" width="6.7109375" style="189" customWidth="1"/>
    <col min="11071" max="11071" width="5.7109375" style="189" customWidth="1"/>
    <col min="11072" max="11072" width="4.5703125" style="189" customWidth="1"/>
    <col min="11073" max="11073" width="12.85546875" style="189" bestFit="1" customWidth="1"/>
    <col min="11074" max="11315" width="9.140625" style="189"/>
    <col min="11316" max="11316" width="3.5703125" style="189" customWidth="1"/>
    <col min="11317" max="11317" width="23.85546875" style="189" customWidth="1"/>
    <col min="11318" max="11318" width="18" style="189" customWidth="1"/>
    <col min="11319" max="11319" width="17.85546875" style="189" customWidth="1"/>
    <col min="11320" max="11320" width="14.140625" style="189" customWidth="1"/>
    <col min="11321" max="11321" width="7" style="189" customWidth="1"/>
    <col min="11322" max="11322" width="20.140625" style="189" customWidth="1"/>
    <col min="11323" max="11323" width="6.140625" style="189" customWidth="1"/>
    <col min="11324" max="11324" width="7.5703125" style="189" customWidth="1"/>
    <col min="11325" max="11325" width="7" style="189" customWidth="1"/>
    <col min="11326" max="11326" width="6.7109375" style="189" customWidth="1"/>
    <col min="11327" max="11327" width="5.7109375" style="189" customWidth="1"/>
    <col min="11328" max="11328" width="4.5703125" style="189" customWidth="1"/>
    <col min="11329" max="11329" width="12.85546875" style="189" bestFit="1" customWidth="1"/>
    <col min="11330" max="11571" width="9.140625" style="189"/>
    <col min="11572" max="11572" width="3.5703125" style="189" customWidth="1"/>
    <col min="11573" max="11573" width="23.85546875" style="189" customWidth="1"/>
    <col min="11574" max="11574" width="18" style="189" customWidth="1"/>
    <col min="11575" max="11575" width="17.85546875" style="189" customWidth="1"/>
    <col min="11576" max="11576" width="14.140625" style="189" customWidth="1"/>
    <col min="11577" max="11577" width="7" style="189" customWidth="1"/>
    <col min="11578" max="11578" width="20.140625" style="189" customWidth="1"/>
    <col min="11579" max="11579" width="6.140625" style="189" customWidth="1"/>
    <col min="11580" max="11580" width="7.5703125" style="189" customWidth="1"/>
    <col min="11581" max="11581" width="7" style="189" customWidth="1"/>
    <col min="11582" max="11582" width="6.7109375" style="189" customWidth="1"/>
    <col min="11583" max="11583" width="5.7109375" style="189" customWidth="1"/>
    <col min="11584" max="11584" width="4.5703125" style="189" customWidth="1"/>
    <col min="11585" max="11585" width="12.85546875" style="189" bestFit="1" customWidth="1"/>
    <col min="11586" max="11827" width="9.140625" style="189"/>
    <col min="11828" max="11828" width="3.5703125" style="189" customWidth="1"/>
    <col min="11829" max="11829" width="23.85546875" style="189" customWidth="1"/>
    <col min="11830" max="11830" width="18" style="189" customWidth="1"/>
    <col min="11831" max="11831" width="17.85546875" style="189" customWidth="1"/>
    <col min="11832" max="11832" width="14.140625" style="189" customWidth="1"/>
    <col min="11833" max="11833" width="7" style="189" customWidth="1"/>
    <col min="11834" max="11834" width="20.140625" style="189" customWidth="1"/>
    <col min="11835" max="11835" width="6.140625" style="189" customWidth="1"/>
    <col min="11836" max="11836" width="7.5703125" style="189" customWidth="1"/>
    <col min="11837" max="11837" width="7" style="189" customWidth="1"/>
    <col min="11838" max="11838" width="6.7109375" style="189" customWidth="1"/>
    <col min="11839" max="11839" width="5.7109375" style="189" customWidth="1"/>
    <col min="11840" max="11840" width="4.5703125" style="189" customWidth="1"/>
    <col min="11841" max="11841" width="12.85546875" style="189" bestFit="1" customWidth="1"/>
    <col min="11842" max="12083" width="9.140625" style="189"/>
    <col min="12084" max="12084" width="3.5703125" style="189" customWidth="1"/>
    <col min="12085" max="12085" width="23.85546875" style="189" customWidth="1"/>
    <col min="12086" max="12086" width="18" style="189" customWidth="1"/>
    <col min="12087" max="12087" width="17.85546875" style="189" customWidth="1"/>
    <col min="12088" max="12088" width="14.140625" style="189" customWidth="1"/>
    <col min="12089" max="12089" width="7" style="189" customWidth="1"/>
    <col min="12090" max="12090" width="20.140625" style="189" customWidth="1"/>
    <col min="12091" max="12091" width="6.140625" style="189" customWidth="1"/>
    <col min="12092" max="12092" width="7.5703125" style="189" customWidth="1"/>
    <col min="12093" max="12093" width="7" style="189" customWidth="1"/>
    <col min="12094" max="12094" width="6.7109375" style="189" customWidth="1"/>
    <col min="12095" max="12095" width="5.7109375" style="189" customWidth="1"/>
    <col min="12096" max="12096" width="4.5703125" style="189" customWidth="1"/>
    <col min="12097" max="12097" width="12.85546875" style="189" bestFit="1" customWidth="1"/>
    <col min="12098" max="12339" width="9.140625" style="189"/>
    <col min="12340" max="12340" width="3.5703125" style="189" customWidth="1"/>
    <col min="12341" max="12341" width="23.85546875" style="189" customWidth="1"/>
    <col min="12342" max="12342" width="18" style="189" customWidth="1"/>
    <col min="12343" max="12343" width="17.85546875" style="189" customWidth="1"/>
    <col min="12344" max="12344" width="14.140625" style="189" customWidth="1"/>
    <col min="12345" max="12345" width="7" style="189" customWidth="1"/>
    <col min="12346" max="12346" width="20.140625" style="189" customWidth="1"/>
    <col min="12347" max="12347" width="6.140625" style="189" customWidth="1"/>
    <col min="12348" max="12348" width="7.5703125" style="189" customWidth="1"/>
    <col min="12349" max="12349" width="7" style="189" customWidth="1"/>
    <col min="12350" max="12350" width="6.7109375" style="189" customWidth="1"/>
    <col min="12351" max="12351" width="5.7109375" style="189" customWidth="1"/>
    <col min="12352" max="12352" width="4.5703125" style="189" customWidth="1"/>
    <col min="12353" max="12353" width="12.85546875" style="189" bestFit="1" customWidth="1"/>
    <col min="12354" max="12595" width="9.140625" style="189"/>
    <col min="12596" max="12596" width="3.5703125" style="189" customWidth="1"/>
    <col min="12597" max="12597" width="23.85546875" style="189" customWidth="1"/>
    <col min="12598" max="12598" width="18" style="189" customWidth="1"/>
    <col min="12599" max="12599" width="17.85546875" style="189" customWidth="1"/>
    <col min="12600" max="12600" width="14.140625" style="189" customWidth="1"/>
    <col min="12601" max="12601" width="7" style="189" customWidth="1"/>
    <col min="12602" max="12602" width="20.140625" style="189" customWidth="1"/>
    <col min="12603" max="12603" width="6.140625" style="189" customWidth="1"/>
    <col min="12604" max="12604" width="7.5703125" style="189" customWidth="1"/>
    <col min="12605" max="12605" width="7" style="189" customWidth="1"/>
    <col min="12606" max="12606" width="6.7109375" style="189" customWidth="1"/>
    <col min="12607" max="12607" width="5.7109375" style="189" customWidth="1"/>
    <col min="12608" max="12608" width="4.5703125" style="189" customWidth="1"/>
    <col min="12609" max="12609" width="12.85546875" style="189" bestFit="1" customWidth="1"/>
    <col min="12610" max="12851" width="9.140625" style="189"/>
    <col min="12852" max="12852" width="3.5703125" style="189" customWidth="1"/>
    <col min="12853" max="12853" width="23.85546875" style="189" customWidth="1"/>
    <col min="12854" max="12854" width="18" style="189" customWidth="1"/>
    <col min="12855" max="12855" width="17.85546875" style="189" customWidth="1"/>
    <col min="12856" max="12856" width="14.140625" style="189" customWidth="1"/>
    <col min="12857" max="12857" width="7" style="189" customWidth="1"/>
    <col min="12858" max="12858" width="20.140625" style="189" customWidth="1"/>
    <col min="12859" max="12859" width="6.140625" style="189" customWidth="1"/>
    <col min="12860" max="12860" width="7.5703125" style="189" customWidth="1"/>
    <col min="12861" max="12861" width="7" style="189" customWidth="1"/>
    <col min="12862" max="12862" width="6.7109375" style="189" customWidth="1"/>
    <col min="12863" max="12863" width="5.7109375" style="189" customWidth="1"/>
    <col min="12864" max="12864" width="4.5703125" style="189" customWidth="1"/>
    <col min="12865" max="12865" width="12.85546875" style="189" bestFit="1" customWidth="1"/>
    <col min="12866" max="13107" width="9.140625" style="189"/>
    <col min="13108" max="13108" width="3.5703125" style="189" customWidth="1"/>
    <col min="13109" max="13109" width="23.85546875" style="189" customWidth="1"/>
    <col min="13110" max="13110" width="18" style="189" customWidth="1"/>
    <col min="13111" max="13111" width="17.85546875" style="189" customWidth="1"/>
    <col min="13112" max="13112" width="14.140625" style="189" customWidth="1"/>
    <col min="13113" max="13113" width="7" style="189" customWidth="1"/>
    <col min="13114" max="13114" width="20.140625" style="189" customWidth="1"/>
    <col min="13115" max="13115" width="6.140625" style="189" customWidth="1"/>
    <col min="13116" max="13116" width="7.5703125" style="189" customWidth="1"/>
    <col min="13117" max="13117" width="7" style="189" customWidth="1"/>
    <col min="13118" max="13118" width="6.7109375" style="189" customWidth="1"/>
    <col min="13119" max="13119" width="5.7109375" style="189" customWidth="1"/>
    <col min="13120" max="13120" width="4.5703125" style="189" customWidth="1"/>
    <col min="13121" max="13121" width="12.85546875" style="189" bestFit="1" customWidth="1"/>
    <col min="13122" max="13363" width="9.140625" style="189"/>
    <col min="13364" max="13364" width="3.5703125" style="189" customWidth="1"/>
    <col min="13365" max="13365" width="23.85546875" style="189" customWidth="1"/>
    <col min="13366" max="13366" width="18" style="189" customWidth="1"/>
    <col min="13367" max="13367" width="17.85546875" style="189" customWidth="1"/>
    <col min="13368" max="13368" width="14.140625" style="189" customWidth="1"/>
    <col min="13369" max="13369" width="7" style="189" customWidth="1"/>
    <col min="13370" max="13370" width="20.140625" style="189" customWidth="1"/>
    <col min="13371" max="13371" width="6.140625" style="189" customWidth="1"/>
    <col min="13372" max="13372" width="7.5703125" style="189" customWidth="1"/>
    <col min="13373" max="13373" width="7" style="189" customWidth="1"/>
    <col min="13374" max="13374" width="6.7109375" style="189" customWidth="1"/>
    <col min="13375" max="13375" width="5.7109375" style="189" customWidth="1"/>
    <col min="13376" max="13376" width="4.5703125" style="189" customWidth="1"/>
    <col min="13377" max="13377" width="12.85546875" style="189" bestFit="1" customWidth="1"/>
    <col min="13378" max="13619" width="9.140625" style="189"/>
    <col min="13620" max="13620" width="3.5703125" style="189" customWidth="1"/>
    <col min="13621" max="13621" width="23.85546875" style="189" customWidth="1"/>
    <col min="13622" max="13622" width="18" style="189" customWidth="1"/>
    <col min="13623" max="13623" width="17.85546875" style="189" customWidth="1"/>
    <col min="13624" max="13624" width="14.140625" style="189" customWidth="1"/>
    <col min="13625" max="13625" width="7" style="189" customWidth="1"/>
    <col min="13626" max="13626" width="20.140625" style="189" customWidth="1"/>
    <col min="13627" max="13627" width="6.140625" style="189" customWidth="1"/>
    <col min="13628" max="13628" width="7.5703125" style="189" customWidth="1"/>
    <col min="13629" max="13629" width="7" style="189" customWidth="1"/>
    <col min="13630" max="13630" width="6.7109375" style="189" customWidth="1"/>
    <col min="13631" max="13631" width="5.7109375" style="189" customWidth="1"/>
    <col min="13632" max="13632" width="4.5703125" style="189" customWidth="1"/>
    <col min="13633" max="13633" width="12.85546875" style="189" bestFit="1" customWidth="1"/>
    <col min="13634" max="13875" width="9.140625" style="189"/>
    <col min="13876" max="13876" width="3.5703125" style="189" customWidth="1"/>
    <col min="13877" max="13877" width="23.85546875" style="189" customWidth="1"/>
    <col min="13878" max="13878" width="18" style="189" customWidth="1"/>
    <col min="13879" max="13879" width="17.85546875" style="189" customWidth="1"/>
    <col min="13880" max="13880" width="14.140625" style="189" customWidth="1"/>
    <col min="13881" max="13881" width="7" style="189" customWidth="1"/>
    <col min="13882" max="13882" width="20.140625" style="189" customWidth="1"/>
    <col min="13883" max="13883" width="6.140625" style="189" customWidth="1"/>
    <col min="13884" max="13884" width="7.5703125" style="189" customWidth="1"/>
    <col min="13885" max="13885" width="7" style="189" customWidth="1"/>
    <col min="13886" max="13886" width="6.7109375" style="189" customWidth="1"/>
    <col min="13887" max="13887" width="5.7109375" style="189" customWidth="1"/>
    <col min="13888" max="13888" width="4.5703125" style="189" customWidth="1"/>
    <col min="13889" max="13889" width="12.85546875" style="189" bestFit="1" customWidth="1"/>
    <col min="13890" max="14131" width="9.140625" style="189"/>
    <col min="14132" max="14132" width="3.5703125" style="189" customWidth="1"/>
    <col min="14133" max="14133" width="23.85546875" style="189" customWidth="1"/>
    <col min="14134" max="14134" width="18" style="189" customWidth="1"/>
    <col min="14135" max="14135" width="17.85546875" style="189" customWidth="1"/>
    <col min="14136" max="14136" width="14.140625" style="189" customWidth="1"/>
    <col min="14137" max="14137" width="7" style="189" customWidth="1"/>
    <col min="14138" max="14138" width="20.140625" style="189" customWidth="1"/>
    <col min="14139" max="14139" width="6.140625" style="189" customWidth="1"/>
    <col min="14140" max="14140" width="7.5703125" style="189" customWidth="1"/>
    <col min="14141" max="14141" width="7" style="189" customWidth="1"/>
    <col min="14142" max="14142" width="6.7109375" style="189" customWidth="1"/>
    <col min="14143" max="14143" width="5.7109375" style="189" customWidth="1"/>
    <col min="14144" max="14144" width="4.5703125" style="189" customWidth="1"/>
    <col min="14145" max="14145" width="12.85546875" style="189" bestFit="1" customWidth="1"/>
    <col min="14146" max="14387" width="9.140625" style="189"/>
    <col min="14388" max="14388" width="3.5703125" style="189" customWidth="1"/>
    <col min="14389" max="14389" width="23.85546875" style="189" customWidth="1"/>
    <col min="14390" max="14390" width="18" style="189" customWidth="1"/>
    <col min="14391" max="14391" width="17.85546875" style="189" customWidth="1"/>
    <col min="14392" max="14392" width="14.140625" style="189" customWidth="1"/>
    <col min="14393" max="14393" width="7" style="189" customWidth="1"/>
    <col min="14394" max="14394" width="20.140625" style="189" customWidth="1"/>
    <col min="14395" max="14395" width="6.140625" style="189" customWidth="1"/>
    <col min="14396" max="14396" width="7.5703125" style="189" customWidth="1"/>
    <col min="14397" max="14397" width="7" style="189" customWidth="1"/>
    <col min="14398" max="14398" width="6.7109375" style="189" customWidth="1"/>
    <col min="14399" max="14399" width="5.7109375" style="189" customWidth="1"/>
    <col min="14400" max="14400" width="4.5703125" style="189" customWidth="1"/>
    <col min="14401" max="14401" width="12.85546875" style="189" bestFit="1" customWidth="1"/>
    <col min="14402" max="14643" width="9.140625" style="189"/>
    <col min="14644" max="14644" width="3.5703125" style="189" customWidth="1"/>
    <col min="14645" max="14645" width="23.85546875" style="189" customWidth="1"/>
    <col min="14646" max="14646" width="18" style="189" customWidth="1"/>
    <col min="14647" max="14647" width="17.85546875" style="189" customWidth="1"/>
    <col min="14648" max="14648" width="14.140625" style="189" customWidth="1"/>
    <col min="14649" max="14649" width="7" style="189" customWidth="1"/>
    <col min="14650" max="14650" width="20.140625" style="189" customWidth="1"/>
    <col min="14651" max="14651" width="6.140625" style="189" customWidth="1"/>
    <col min="14652" max="14652" width="7.5703125" style="189" customWidth="1"/>
    <col min="14653" max="14653" width="7" style="189" customWidth="1"/>
    <col min="14654" max="14654" width="6.7109375" style="189" customWidth="1"/>
    <col min="14655" max="14655" width="5.7109375" style="189" customWidth="1"/>
    <col min="14656" max="14656" width="4.5703125" style="189" customWidth="1"/>
    <col min="14657" max="14657" width="12.85546875" style="189" bestFit="1" customWidth="1"/>
    <col min="14658" max="14899" width="9.140625" style="189"/>
    <col min="14900" max="14900" width="3.5703125" style="189" customWidth="1"/>
    <col min="14901" max="14901" width="23.85546875" style="189" customWidth="1"/>
    <col min="14902" max="14902" width="18" style="189" customWidth="1"/>
    <col min="14903" max="14903" width="17.85546875" style="189" customWidth="1"/>
    <col min="14904" max="14904" width="14.140625" style="189" customWidth="1"/>
    <col min="14905" max="14905" width="7" style="189" customWidth="1"/>
    <col min="14906" max="14906" width="20.140625" style="189" customWidth="1"/>
    <col min="14907" max="14907" width="6.140625" style="189" customWidth="1"/>
    <col min="14908" max="14908" width="7.5703125" style="189" customWidth="1"/>
    <col min="14909" max="14909" width="7" style="189" customWidth="1"/>
    <col min="14910" max="14910" width="6.7109375" style="189" customWidth="1"/>
    <col min="14911" max="14911" width="5.7109375" style="189" customWidth="1"/>
    <col min="14912" max="14912" width="4.5703125" style="189" customWidth="1"/>
    <col min="14913" max="14913" width="12.85546875" style="189" bestFit="1" customWidth="1"/>
    <col min="14914" max="15155" width="9.140625" style="189"/>
    <col min="15156" max="15156" width="3.5703125" style="189" customWidth="1"/>
    <col min="15157" max="15157" width="23.85546875" style="189" customWidth="1"/>
    <col min="15158" max="15158" width="18" style="189" customWidth="1"/>
    <col min="15159" max="15159" width="17.85546875" style="189" customWidth="1"/>
    <col min="15160" max="15160" width="14.140625" style="189" customWidth="1"/>
    <col min="15161" max="15161" width="7" style="189" customWidth="1"/>
    <col min="15162" max="15162" width="20.140625" style="189" customWidth="1"/>
    <col min="15163" max="15163" width="6.140625" style="189" customWidth="1"/>
    <col min="15164" max="15164" width="7.5703125" style="189" customWidth="1"/>
    <col min="15165" max="15165" width="7" style="189" customWidth="1"/>
    <col min="15166" max="15166" width="6.7109375" style="189" customWidth="1"/>
    <col min="15167" max="15167" width="5.7109375" style="189" customWidth="1"/>
    <col min="15168" max="15168" width="4.5703125" style="189" customWidth="1"/>
    <col min="15169" max="15169" width="12.85546875" style="189" bestFit="1" customWidth="1"/>
    <col min="15170" max="16384" width="9.140625" style="189"/>
  </cols>
  <sheetData>
    <row r="1" spans="1:13" hidden="1" x14ac:dyDescent="0.25">
      <c r="A1" s="188"/>
      <c r="F1" s="191"/>
      <c r="G1" s="191"/>
      <c r="H1" s="401" t="s">
        <v>0</v>
      </c>
      <c r="I1" s="401"/>
      <c r="J1" s="401"/>
      <c r="K1" s="401"/>
      <c r="L1" s="401"/>
      <c r="M1" s="401"/>
    </row>
    <row r="2" spans="1:13" hidden="1" x14ac:dyDescent="0.25">
      <c r="A2" s="192"/>
      <c r="C2" s="193"/>
      <c r="F2" s="194"/>
      <c r="G2" s="194"/>
      <c r="H2" s="402" t="s">
        <v>1</v>
      </c>
      <c r="I2" s="402"/>
      <c r="J2" s="402"/>
      <c r="K2" s="402"/>
      <c r="L2" s="402"/>
      <c r="M2" s="402"/>
    </row>
    <row r="3" spans="1:13" x14ac:dyDescent="0.25">
      <c r="A3" s="192"/>
      <c r="C3" s="195"/>
      <c r="E3" s="194"/>
      <c r="F3" s="194"/>
      <c r="G3" s="194"/>
      <c r="H3" s="402"/>
      <c r="I3" s="402"/>
      <c r="J3" s="402"/>
      <c r="K3" s="402"/>
      <c r="L3" s="402"/>
      <c r="M3" s="402"/>
    </row>
    <row r="4" spans="1:13" ht="16.5" customHeight="1" x14ac:dyDescent="0.25">
      <c r="A4" s="403" t="s">
        <v>2</v>
      </c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</row>
    <row r="5" spans="1:13" x14ac:dyDescent="0.25">
      <c r="A5" s="404" t="s">
        <v>504</v>
      </c>
      <c r="B5" s="404"/>
      <c r="C5" s="404"/>
      <c r="D5" s="404"/>
      <c r="E5" s="405"/>
      <c r="F5" s="405"/>
      <c r="G5" s="405"/>
      <c r="H5" s="405"/>
      <c r="I5" s="405"/>
      <c r="J5" s="405"/>
      <c r="K5" s="405"/>
      <c r="L5" s="404"/>
      <c r="M5" s="404"/>
    </row>
    <row r="6" spans="1:13" x14ac:dyDescent="0.25">
      <c r="A6" s="196"/>
      <c r="B6" s="196"/>
      <c r="C6" s="196"/>
      <c r="D6" s="197" t="s">
        <v>476</v>
      </c>
      <c r="E6" s="198"/>
      <c r="F6" s="199"/>
      <c r="G6" s="199"/>
      <c r="H6" s="196"/>
      <c r="I6" s="196"/>
      <c r="J6" s="196"/>
      <c r="K6" s="196"/>
      <c r="L6" s="196"/>
      <c r="M6" s="196"/>
    </row>
    <row r="7" spans="1:13" x14ac:dyDescent="0.25">
      <c r="A7" s="399" t="s">
        <v>4</v>
      </c>
      <c r="B7" s="406"/>
      <c r="C7" s="406"/>
      <c r="D7" s="406"/>
      <c r="E7" s="403"/>
      <c r="F7" s="403"/>
      <c r="G7" s="403"/>
      <c r="H7" s="403"/>
      <c r="I7" s="403"/>
      <c r="J7" s="403"/>
      <c r="K7" s="403"/>
      <c r="L7" s="406"/>
      <c r="M7" s="406"/>
    </row>
    <row r="8" spans="1:13" x14ac:dyDescent="0.25">
      <c r="A8" s="399" t="s">
        <v>5</v>
      </c>
      <c r="B8" s="399"/>
      <c r="C8" s="399"/>
      <c r="D8" s="399"/>
      <c r="E8" s="400"/>
      <c r="F8" s="400"/>
      <c r="G8" s="400"/>
      <c r="H8" s="400"/>
      <c r="I8" s="400"/>
      <c r="J8" s="400"/>
      <c r="K8" s="400"/>
      <c r="L8" s="399"/>
      <c r="M8" s="399"/>
    </row>
    <row r="9" spans="1:13" x14ac:dyDescent="0.25">
      <c r="A9" s="407" t="s">
        <v>6</v>
      </c>
      <c r="B9" s="407"/>
      <c r="C9" s="407"/>
      <c r="D9" s="407"/>
      <c r="E9" s="407"/>
      <c r="F9" s="407"/>
      <c r="G9" s="407"/>
      <c r="H9" s="407"/>
      <c r="I9" s="407"/>
      <c r="J9" s="407"/>
      <c r="K9" s="407"/>
      <c r="L9" s="407"/>
      <c r="M9" s="407"/>
    </row>
    <row r="10" spans="1:13" x14ac:dyDescent="0.25">
      <c r="A10" s="406" t="s">
        <v>467</v>
      </c>
      <c r="B10" s="406"/>
      <c r="C10" s="406"/>
      <c r="D10" s="406"/>
      <c r="E10" s="403"/>
      <c r="F10" s="403"/>
      <c r="G10" s="403"/>
      <c r="H10" s="403"/>
      <c r="I10" s="403"/>
      <c r="J10" s="403"/>
      <c r="K10" s="403"/>
      <c r="L10" s="406"/>
      <c r="M10" s="406"/>
    </row>
    <row r="11" spans="1:13" ht="12" customHeight="1" x14ac:dyDescent="0.25">
      <c r="M11" s="200" t="s">
        <v>7</v>
      </c>
    </row>
    <row r="12" spans="1:13" x14ac:dyDescent="0.25">
      <c r="A12" s="408" t="s">
        <v>8</v>
      </c>
      <c r="B12" s="408" t="s">
        <v>9</v>
      </c>
      <c r="C12" s="411" t="s">
        <v>10</v>
      </c>
      <c r="D12" s="411"/>
      <c r="E12" s="408" t="s">
        <v>11</v>
      </c>
      <c r="F12" s="412" t="s">
        <v>12</v>
      </c>
      <c r="G12" s="412"/>
      <c r="H12" s="412"/>
      <c r="I12" s="412"/>
      <c r="J12" s="412"/>
      <c r="K12" s="412"/>
      <c r="L12" s="412"/>
      <c r="M12" s="408" t="s">
        <v>13</v>
      </c>
    </row>
    <row r="13" spans="1:13" x14ac:dyDescent="0.25">
      <c r="A13" s="409"/>
      <c r="B13" s="409"/>
      <c r="C13" s="408" t="s">
        <v>14</v>
      </c>
      <c r="D13" s="413" t="s">
        <v>15</v>
      </c>
      <c r="E13" s="409"/>
      <c r="F13" s="408" t="s">
        <v>16</v>
      </c>
      <c r="G13" s="408" t="s">
        <v>477</v>
      </c>
      <c r="H13" s="408" t="s">
        <v>17</v>
      </c>
      <c r="I13" s="408" t="s">
        <v>18</v>
      </c>
      <c r="J13" s="408" t="s">
        <v>19</v>
      </c>
      <c r="K13" s="408" t="s">
        <v>20</v>
      </c>
      <c r="L13" s="408" t="s">
        <v>21</v>
      </c>
      <c r="M13" s="409"/>
    </row>
    <row r="14" spans="1:13" ht="56.25" customHeight="1" x14ac:dyDescent="0.25">
      <c r="A14" s="409"/>
      <c r="B14" s="409"/>
      <c r="C14" s="409"/>
      <c r="D14" s="414"/>
      <c r="E14" s="409"/>
      <c r="F14" s="409"/>
      <c r="G14" s="409"/>
      <c r="H14" s="409"/>
      <c r="I14" s="409"/>
      <c r="J14" s="409"/>
      <c r="K14" s="409"/>
      <c r="L14" s="409"/>
      <c r="M14" s="409"/>
    </row>
    <row r="15" spans="1:13" ht="43.5" customHeight="1" x14ac:dyDescent="0.25">
      <c r="A15" s="410"/>
      <c r="B15" s="410"/>
      <c r="C15" s="410"/>
      <c r="D15" s="415"/>
      <c r="E15" s="410"/>
      <c r="F15" s="410"/>
      <c r="G15" s="410"/>
      <c r="H15" s="410"/>
      <c r="I15" s="410"/>
      <c r="J15" s="410"/>
      <c r="K15" s="410"/>
      <c r="L15" s="410"/>
      <c r="M15" s="410"/>
    </row>
    <row r="16" spans="1:13" ht="18.75" customHeight="1" x14ac:dyDescent="0.25">
      <c r="A16" s="201">
        <v>1</v>
      </c>
      <c r="B16" s="201">
        <v>2</v>
      </c>
      <c r="C16" s="201">
        <v>3</v>
      </c>
      <c r="D16" s="201"/>
      <c r="E16" s="201">
        <v>4</v>
      </c>
      <c r="F16" s="201">
        <v>5</v>
      </c>
      <c r="G16" s="202">
        <v>6</v>
      </c>
      <c r="H16" s="201">
        <v>7</v>
      </c>
      <c r="I16" s="201">
        <v>8</v>
      </c>
      <c r="J16" s="201">
        <v>9</v>
      </c>
      <c r="K16" s="201">
        <v>10</v>
      </c>
      <c r="L16" s="201">
        <v>11</v>
      </c>
      <c r="M16" s="201">
        <v>12</v>
      </c>
    </row>
    <row r="17" spans="1:13" ht="18.75" customHeight="1" x14ac:dyDescent="0.25">
      <c r="A17" s="416" t="s">
        <v>11</v>
      </c>
      <c r="B17" s="417"/>
      <c r="C17" s="417"/>
      <c r="D17" s="418"/>
      <c r="E17" s="203">
        <f>+E20</f>
        <v>75677500</v>
      </c>
      <c r="F17" s="203"/>
      <c r="G17" s="203">
        <f>G18+G20</f>
        <v>75677500</v>
      </c>
      <c r="H17" s="204"/>
      <c r="I17" s="204"/>
      <c r="J17" s="204"/>
      <c r="K17" s="204"/>
      <c r="L17" s="204"/>
      <c r="M17" s="204"/>
    </row>
    <row r="18" spans="1:13" ht="18.75" customHeight="1" x14ac:dyDescent="0.25">
      <c r="A18" s="205" t="s">
        <v>22</v>
      </c>
      <c r="B18" s="419" t="s">
        <v>23</v>
      </c>
      <c r="C18" s="419"/>
      <c r="D18" s="419"/>
      <c r="E18" s="206"/>
      <c r="F18" s="206"/>
      <c r="G18" s="206"/>
      <c r="H18" s="206"/>
      <c r="I18" s="206"/>
      <c r="J18" s="206"/>
      <c r="K18" s="206"/>
      <c r="L18" s="206"/>
      <c r="M18" s="206"/>
    </row>
    <row r="19" spans="1:13" s="2" customFormat="1" ht="30" customHeight="1" x14ac:dyDescent="0.25">
      <c r="A19" s="181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3" s="2" customFormat="1" ht="30" customHeight="1" x14ac:dyDescent="0.25">
      <c r="A20" s="181" t="s">
        <v>26</v>
      </c>
      <c r="B20" s="366" t="s">
        <v>27</v>
      </c>
      <c r="C20" s="366"/>
      <c r="D20" s="366"/>
      <c r="E20" s="24">
        <f>SUM(E21:E27)</f>
        <v>75677500</v>
      </c>
      <c r="F20" s="24"/>
      <c r="G20" s="24">
        <f>SUM(G21:G27)</f>
        <v>75677500</v>
      </c>
      <c r="H20" s="25"/>
      <c r="I20" s="25"/>
      <c r="J20" s="25"/>
      <c r="K20" s="25"/>
      <c r="L20" s="25"/>
      <c r="M20" s="25"/>
    </row>
    <row r="21" spans="1:13" s="213" customFormat="1" ht="35.25" customHeight="1" x14ac:dyDescent="0.25">
      <c r="A21" s="201">
        <f>+IF(B21="","",COUNTA($B21:B$21))</f>
        <v>1</v>
      </c>
      <c r="B21" s="207" t="s">
        <v>468</v>
      </c>
      <c r="C21" s="208" t="s">
        <v>159</v>
      </c>
      <c r="D21" s="209" t="s">
        <v>28</v>
      </c>
      <c r="E21" s="210">
        <f t="shared" ref="E21:E27" si="0">+SUM(F21:G21)</f>
        <v>5175000</v>
      </c>
      <c r="F21" s="210"/>
      <c r="G21" s="210">
        <v>5175000</v>
      </c>
      <c r="H21" s="210"/>
      <c r="I21" s="210"/>
      <c r="J21" s="211"/>
      <c r="K21" s="210"/>
      <c r="L21" s="210"/>
      <c r="M21" s="212"/>
    </row>
    <row r="22" spans="1:13" s="213" customFormat="1" ht="35.25" customHeight="1" x14ac:dyDescent="0.25">
      <c r="A22" s="201">
        <f>+IF(B22="","",COUNTA($B$21:B22))</f>
        <v>2</v>
      </c>
      <c r="B22" s="207" t="s">
        <v>162</v>
      </c>
      <c r="C22" s="208" t="s">
        <v>163</v>
      </c>
      <c r="D22" s="209" t="s">
        <v>28</v>
      </c>
      <c r="E22" s="210">
        <f t="shared" si="0"/>
        <v>19610000</v>
      </c>
      <c r="F22" s="210"/>
      <c r="G22" s="210">
        <v>19610000</v>
      </c>
      <c r="H22" s="210"/>
      <c r="I22" s="210"/>
      <c r="J22" s="211"/>
      <c r="K22" s="210"/>
      <c r="L22" s="210"/>
      <c r="M22" s="212"/>
    </row>
    <row r="23" spans="1:13" s="213" customFormat="1" ht="35.25" customHeight="1" x14ac:dyDescent="0.25">
      <c r="A23" s="201">
        <f>+IF(B23="","",COUNTA($B$21:B23))</f>
        <v>3</v>
      </c>
      <c r="B23" s="207" t="s">
        <v>469</v>
      </c>
      <c r="C23" s="208" t="s">
        <v>59</v>
      </c>
      <c r="D23" s="209" t="s">
        <v>60</v>
      </c>
      <c r="E23" s="210">
        <f t="shared" si="0"/>
        <v>6450000</v>
      </c>
      <c r="F23" s="210"/>
      <c r="G23" s="210">
        <v>6450000</v>
      </c>
      <c r="H23" s="210"/>
      <c r="I23" s="210"/>
      <c r="J23" s="211"/>
      <c r="K23" s="210"/>
      <c r="L23" s="210"/>
      <c r="M23" s="212"/>
    </row>
    <row r="24" spans="1:13" s="213" customFormat="1" ht="35.25" customHeight="1" x14ac:dyDescent="0.25">
      <c r="A24" s="201">
        <f>+IF(B24="","",COUNTA($B$21:B24))</f>
        <v>4</v>
      </c>
      <c r="B24" s="207" t="s">
        <v>470</v>
      </c>
      <c r="C24" s="208" t="s">
        <v>64</v>
      </c>
      <c r="D24" s="209" t="s">
        <v>471</v>
      </c>
      <c r="E24" s="210">
        <f t="shared" si="0"/>
        <v>14100000</v>
      </c>
      <c r="F24" s="210"/>
      <c r="G24" s="210">
        <v>14100000</v>
      </c>
      <c r="H24" s="210"/>
      <c r="I24" s="210"/>
      <c r="J24" s="211"/>
      <c r="K24" s="210"/>
      <c r="L24" s="210"/>
      <c r="M24" s="212"/>
    </row>
    <row r="25" spans="1:13" s="213" customFormat="1" ht="35.25" customHeight="1" x14ac:dyDescent="0.25">
      <c r="A25" s="201">
        <f>+IF(B25="","",COUNTA($B$21:B25))</f>
        <v>5</v>
      </c>
      <c r="B25" s="207" t="s">
        <v>472</v>
      </c>
      <c r="C25" s="208" t="s">
        <v>69</v>
      </c>
      <c r="D25" s="209" t="s">
        <v>70</v>
      </c>
      <c r="E25" s="210">
        <f t="shared" si="0"/>
        <v>14217500</v>
      </c>
      <c r="F25" s="210"/>
      <c r="G25" s="210">
        <v>14217500</v>
      </c>
      <c r="H25" s="210"/>
      <c r="I25" s="210"/>
      <c r="J25" s="211"/>
      <c r="K25" s="210"/>
      <c r="L25" s="210"/>
      <c r="M25" s="212"/>
    </row>
    <row r="26" spans="1:13" s="213" customFormat="1" ht="35.25" customHeight="1" x14ac:dyDescent="0.25">
      <c r="A26" s="201">
        <f>+IF(B26="","",COUNTA($B$21:B26))</f>
        <v>6</v>
      </c>
      <c r="B26" s="207" t="s">
        <v>326</v>
      </c>
      <c r="C26" s="208" t="s">
        <v>327</v>
      </c>
      <c r="D26" s="209" t="s">
        <v>473</v>
      </c>
      <c r="E26" s="210">
        <f t="shared" si="0"/>
        <v>6450000</v>
      </c>
      <c r="F26" s="210"/>
      <c r="G26" s="210">
        <v>6450000</v>
      </c>
      <c r="H26" s="210"/>
      <c r="I26" s="210"/>
      <c r="J26" s="211"/>
      <c r="K26" s="210"/>
      <c r="L26" s="210"/>
      <c r="M26" s="212"/>
    </row>
    <row r="27" spans="1:13" s="213" customFormat="1" ht="35.25" customHeight="1" x14ac:dyDescent="0.25">
      <c r="A27" s="201">
        <f>+IF(B27="","",COUNTA($B$21:B27))</f>
        <v>7</v>
      </c>
      <c r="B27" s="207" t="s">
        <v>474</v>
      </c>
      <c r="C27" s="208" t="s">
        <v>311</v>
      </c>
      <c r="D27" s="209" t="s">
        <v>475</v>
      </c>
      <c r="E27" s="210">
        <f t="shared" si="0"/>
        <v>9675000</v>
      </c>
      <c r="F27" s="210"/>
      <c r="G27" s="210">
        <v>9675000</v>
      </c>
      <c r="H27" s="210"/>
      <c r="I27" s="210"/>
      <c r="J27" s="211"/>
      <c r="K27" s="210"/>
      <c r="L27" s="210"/>
      <c r="M27" s="212"/>
    </row>
    <row r="28" spans="1:13" s="193" customFormat="1" ht="21.75" customHeight="1" x14ac:dyDescent="0.25">
      <c r="A28" s="412" t="s">
        <v>29</v>
      </c>
      <c r="B28" s="412"/>
      <c r="C28" s="201"/>
      <c r="D28" s="201"/>
      <c r="E28" s="214">
        <f>SUM(E21:E27)</f>
        <v>75677500</v>
      </c>
      <c r="F28" s="214"/>
      <c r="G28" s="214">
        <f>SUM(G21:G27)</f>
        <v>75677500</v>
      </c>
      <c r="H28" s="214"/>
      <c r="I28" s="214"/>
      <c r="J28" s="214"/>
      <c r="K28" s="214"/>
      <c r="L28" s="214"/>
      <c r="M28" s="214"/>
    </row>
    <row r="29" spans="1:13" ht="21.75" customHeight="1" x14ac:dyDescent="0.25">
      <c r="A29" s="421" t="str">
        <f>"Số tiền bằng chữ: "&amp;SUBSTITUTE([1]!VND(E28)&amp;" đồng.",",","")</f>
        <v>Số tiền bằng chữ: Bảy mươi lăm triệu sáu trăm bảy mươi bảy ngàn năm trăm đồng.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</row>
    <row r="30" spans="1:13" ht="18" customHeight="1" x14ac:dyDescent="0.25">
      <c r="A30" s="192" t="s">
        <v>30</v>
      </c>
      <c r="B30" s="192"/>
      <c r="C30" s="196"/>
      <c r="D30" s="192"/>
      <c r="E30" s="192"/>
      <c r="F30" s="192"/>
      <c r="G30" s="192"/>
      <c r="H30" s="192"/>
      <c r="I30" s="192"/>
      <c r="J30" s="192"/>
      <c r="K30" s="192"/>
      <c r="L30" s="192"/>
      <c r="M30" s="192"/>
    </row>
    <row r="31" spans="1:13" ht="21.75" customHeight="1" x14ac:dyDescent="0.25">
      <c r="A31" s="215" t="s">
        <v>478</v>
      </c>
      <c r="B31" s="213"/>
      <c r="C31" s="213"/>
      <c r="D31" s="213"/>
      <c r="E31" s="213"/>
      <c r="F31" s="213"/>
      <c r="G31" s="213"/>
      <c r="H31" s="213"/>
      <c r="I31" s="216"/>
      <c r="J31" s="216"/>
      <c r="K31" s="213"/>
      <c r="L31" s="213"/>
      <c r="M31" s="213"/>
    </row>
    <row r="32" spans="1:13" x14ac:dyDescent="0.25">
      <c r="A32" s="215"/>
      <c r="B32" s="213"/>
      <c r="C32" s="213"/>
      <c r="D32" s="213"/>
      <c r="E32" s="213"/>
      <c r="F32" s="213"/>
      <c r="G32" s="213"/>
      <c r="H32" s="213"/>
      <c r="I32" s="216"/>
      <c r="J32" s="216" t="s">
        <v>479</v>
      </c>
      <c r="K32" s="213"/>
      <c r="L32" s="213"/>
      <c r="M32" s="213"/>
    </row>
    <row r="33" spans="1:14" x14ac:dyDescent="0.25">
      <c r="A33" s="403" t="s">
        <v>31</v>
      </c>
      <c r="B33" s="403"/>
      <c r="C33" s="403"/>
      <c r="D33" s="191"/>
      <c r="E33" s="196" t="s">
        <v>32</v>
      </c>
      <c r="F33" s="196"/>
      <c r="G33" s="196"/>
      <c r="H33" s="192"/>
      <c r="I33" s="196"/>
      <c r="J33" s="196" t="s">
        <v>33</v>
      </c>
      <c r="K33" s="192"/>
      <c r="L33" s="192"/>
      <c r="M33" s="192"/>
    </row>
    <row r="34" spans="1:14" ht="13.5" customHeight="1" x14ac:dyDescent="0.25">
      <c r="A34" s="420"/>
      <c r="B34" s="420"/>
      <c r="C34" s="420"/>
      <c r="D34" s="217"/>
      <c r="E34" s="216"/>
      <c r="F34" s="216"/>
      <c r="G34" s="216"/>
      <c r="H34" s="218"/>
      <c r="I34" s="196"/>
      <c r="J34" s="196" t="s">
        <v>34</v>
      </c>
      <c r="K34" s="218"/>
      <c r="L34" s="218"/>
      <c r="M34" s="218"/>
    </row>
    <row r="35" spans="1:14" x14ac:dyDescent="0.25">
      <c r="A35" s="216"/>
      <c r="B35" s="216"/>
      <c r="C35" s="216"/>
      <c r="D35" s="219"/>
      <c r="E35" s="216"/>
      <c r="F35" s="216"/>
      <c r="G35" s="216"/>
      <c r="H35" s="216"/>
      <c r="I35" s="216"/>
      <c r="J35" s="216"/>
      <c r="K35" s="216"/>
      <c r="L35" s="216"/>
      <c r="M35" s="216"/>
    </row>
    <row r="36" spans="1:14" x14ac:dyDescent="0.25">
      <c r="A36" s="216"/>
      <c r="B36" s="216"/>
      <c r="C36" s="216"/>
      <c r="D36" s="219"/>
      <c r="E36" s="216"/>
      <c r="F36" s="216"/>
      <c r="G36" s="216"/>
      <c r="H36" s="216"/>
      <c r="I36" s="216"/>
      <c r="J36" s="216"/>
      <c r="K36" s="216"/>
      <c r="L36" s="216"/>
      <c r="M36" s="216"/>
    </row>
    <row r="37" spans="1:14" x14ac:dyDescent="0.25">
      <c r="E37" s="190"/>
      <c r="F37" s="190"/>
      <c r="G37" s="190"/>
      <c r="I37" s="190"/>
      <c r="J37" s="190"/>
    </row>
    <row r="38" spans="1:14" ht="7.5" customHeight="1" x14ac:dyDescent="0.25">
      <c r="C38" s="220"/>
      <c r="D38" s="220"/>
      <c r="E38" s="193"/>
      <c r="F38" s="193"/>
      <c r="G38" s="193"/>
      <c r="I38" s="190"/>
      <c r="J38" s="190"/>
    </row>
    <row r="39" spans="1:14" x14ac:dyDescent="0.25">
      <c r="A39" s="422" t="s">
        <v>35</v>
      </c>
      <c r="B39" s="422"/>
      <c r="C39" s="422"/>
      <c r="D39" s="188"/>
      <c r="E39" s="221" t="s">
        <v>36</v>
      </c>
      <c r="F39" s="221"/>
      <c r="G39" s="221"/>
      <c r="H39" s="188"/>
      <c r="I39" s="221"/>
      <c r="J39" s="221" t="s">
        <v>37</v>
      </c>
      <c r="K39" s="188"/>
      <c r="L39" s="188"/>
      <c r="M39" s="188"/>
    </row>
    <row r="40" spans="1:14" ht="3.75" customHeight="1" x14ac:dyDescent="0.25"/>
    <row r="41" spans="1:14" x14ac:dyDescent="0.25">
      <c r="A41" s="422" t="s">
        <v>38</v>
      </c>
      <c r="B41" s="422"/>
      <c r="C41" s="422"/>
      <c r="D41" s="422"/>
      <c r="E41" s="422"/>
      <c r="F41" s="422"/>
      <c r="G41" s="422"/>
      <c r="H41" s="422"/>
      <c r="I41" s="422"/>
      <c r="J41" s="422"/>
      <c r="K41" s="422"/>
      <c r="L41" s="422"/>
      <c r="M41" s="422"/>
    </row>
    <row r="42" spans="1:14" x14ac:dyDescent="0.25">
      <c r="G42" s="420" t="s">
        <v>53</v>
      </c>
      <c r="H42" s="420"/>
      <c r="I42" s="420"/>
      <c r="J42" s="420"/>
      <c r="K42" s="420"/>
      <c r="L42" s="420"/>
      <c r="M42" s="420"/>
    </row>
    <row r="43" spans="1:14" ht="32.25" customHeight="1" x14ac:dyDescent="0.25">
      <c r="A43" s="403" t="s">
        <v>39</v>
      </c>
      <c r="B43" s="403"/>
      <c r="C43" s="403"/>
      <c r="D43" s="403"/>
      <c r="E43" s="403"/>
      <c r="G43" s="401" t="s">
        <v>271</v>
      </c>
      <c r="H43" s="401"/>
      <c r="I43" s="401"/>
      <c r="J43" s="401"/>
      <c r="K43" s="401"/>
      <c r="L43" s="401"/>
      <c r="M43" s="401"/>
      <c r="N43" s="191"/>
    </row>
    <row r="44" spans="1:14" x14ac:dyDescent="0.25">
      <c r="A44" s="420" t="s">
        <v>41</v>
      </c>
      <c r="B44" s="420"/>
      <c r="C44" s="420"/>
      <c r="D44" s="420"/>
      <c r="E44" s="420"/>
      <c r="G44" s="420" t="s">
        <v>42</v>
      </c>
      <c r="H44" s="420"/>
      <c r="I44" s="420"/>
      <c r="J44" s="420"/>
      <c r="K44" s="420"/>
      <c r="L44" s="420"/>
      <c r="M44" s="420"/>
      <c r="N44" s="218"/>
    </row>
    <row r="45" spans="1:14" ht="15" customHeight="1" x14ac:dyDescent="0.25"/>
  </sheetData>
  <mergeCells count="38">
    <mergeCell ref="A43:E43"/>
    <mergeCell ref="G43:M43"/>
    <mergeCell ref="A44:E44"/>
    <mergeCell ref="G44:M44"/>
    <mergeCell ref="A29:M29"/>
    <mergeCell ref="A33:C33"/>
    <mergeCell ref="A34:C34"/>
    <mergeCell ref="A39:C39"/>
    <mergeCell ref="A41:M41"/>
    <mergeCell ref="G42:M42"/>
    <mergeCell ref="A28:B28"/>
    <mergeCell ref="F13:F15"/>
    <mergeCell ref="G13:G15"/>
    <mergeCell ref="H13:H15"/>
    <mergeCell ref="I13:I15"/>
    <mergeCell ref="A17:D17"/>
    <mergeCell ref="B18:D18"/>
    <mergeCell ref="B19:D19"/>
    <mergeCell ref="B20:D20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4C5B-906D-4B53-8E21-123A19B52E1B}">
  <dimension ref="A1:N51"/>
  <sheetViews>
    <sheetView topLeftCell="A4" workbookViewId="0">
      <selection activeCell="P9" sqref="P9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5.7109375" style="2" customWidth="1"/>
    <col min="5" max="5" width="13.7109375" style="2" customWidth="1"/>
    <col min="6" max="6" width="7" style="2" customWidth="1"/>
    <col min="7" max="8" width="15.1406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182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505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183"/>
      <c r="B6" s="183"/>
      <c r="C6" s="183"/>
      <c r="D6" s="10" t="s">
        <v>57</v>
      </c>
      <c r="E6" s="11"/>
      <c r="F6" s="12"/>
      <c r="G6" s="12"/>
      <c r="H6" s="12"/>
      <c r="I6" s="183"/>
      <c r="J6" s="183"/>
      <c r="K6" s="183"/>
      <c r="L6" s="183"/>
      <c r="M6" s="183"/>
      <c r="N6" s="183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489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0.25" customHeight="1" x14ac:dyDescent="0.25">
      <c r="A14" s="356"/>
      <c r="B14" s="356"/>
      <c r="C14" s="356"/>
      <c r="D14" s="361"/>
      <c r="E14" s="356"/>
      <c r="F14" s="356"/>
      <c r="G14" s="184" t="s">
        <v>488</v>
      </c>
      <c r="H14" s="184" t="s">
        <v>490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185" t="s">
        <v>165</v>
      </c>
      <c r="H15" s="185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x14ac:dyDescent="0.25">
      <c r="A17" s="363" t="s">
        <v>11</v>
      </c>
      <c r="B17" s="364"/>
      <c r="C17" s="364"/>
      <c r="D17" s="365"/>
      <c r="E17" s="19">
        <f>+E20</f>
        <v>205445000</v>
      </c>
      <c r="F17" s="19"/>
      <c r="G17" s="19">
        <f>G18+G20</f>
        <v>100780000</v>
      </c>
      <c r="H17" s="19">
        <f>H18+H20</f>
        <v>104665000</v>
      </c>
      <c r="I17" s="20"/>
      <c r="J17" s="20"/>
      <c r="K17" s="20"/>
      <c r="L17" s="20"/>
      <c r="M17" s="20"/>
      <c r="N17" s="20"/>
    </row>
    <row r="18" spans="1:14" ht="17.25" customHeight="1" x14ac:dyDescent="0.25">
      <c r="A18" s="185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185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185" t="s">
        <v>26</v>
      </c>
      <c r="B20" s="366" t="s">
        <v>27</v>
      </c>
      <c r="C20" s="366"/>
      <c r="D20" s="366"/>
      <c r="E20" s="24">
        <f>SUM(E21:E33)</f>
        <v>205445000</v>
      </c>
      <c r="F20" s="24"/>
      <c r="G20" s="24">
        <f>SUM(G21:G33)</f>
        <v>100780000</v>
      </c>
      <c r="H20" s="24">
        <f>SUM(H21:H33)</f>
        <v>104665000</v>
      </c>
      <c r="I20" s="25"/>
      <c r="J20" s="25"/>
      <c r="K20" s="25"/>
      <c r="L20" s="25"/>
      <c r="M20" s="25"/>
      <c r="N20" s="25"/>
    </row>
    <row r="21" spans="1:14" s="106" customFormat="1" ht="22.5" customHeight="1" x14ac:dyDescent="0.25">
      <c r="A21" s="99">
        <f>+IF(B21="","",COUNTA($B$21:B21))</f>
        <v>1</v>
      </c>
      <c r="B21" s="100" t="s">
        <v>132</v>
      </c>
      <c r="C21" s="101" t="s">
        <v>133</v>
      </c>
      <c r="D21" s="102" t="s">
        <v>28</v>
      </c>
      <c r="E21" s="103">
        <f t="shared" ref="E21:E33" si="0">+SUM(F21:H21)</f>
        <v>3375000</v>
      </c>
      <c r="F21" s="103"/>
      <c r="G21" s="103">
        <v>3375000</v>
      </c>
      <c r="H21" s="103"/>
      <c r="I21" s="103"/>
      <c r="J21" s="103"/>
      <c r="K21" s="104"/>
      <c r="L21" s="103"/>
      <c r="M21" s="103"/>
      <c r="N21" s="105"/>
    </row>
    <row r="22" spans="1:14" s="106" customFormat="1" ht="27.75" customHeight="1" x14ac:dyDescent="0.25">
      <c r="A22" s="99">
        <f>+IF(B22="","",COUNTA($B$21:B22))</f>
        <v>2</v>
      </c>
      <c r="B22" s="100" t="s">
        <v>243</v>
      </c>
      <c r="C22" s="101" t="s">
        <v>244</v>
      </c>
      <c r="D22" s="102" t="s">
        <v>480</v>
      </c>
      <c r="E22" s="103">
        <f t="shared" si="0"/>
        <v>25275000</v>
      </c>
      <c r="F22" s="103"/>
      <c r="G22" s="103">
        <v>25275000</v>
      </c>
      <c r="H22" s="103"/>
      <c r="I22" s="103"/>
      <c r="J22" s="103"/>
      <c r="K22" s="104"/>
      <c r="L22" s="103"/>
      <c r="M22" s="103"/>
      <c r="N22" s="105"/>
    </row>
    <row r="23" spans="1:14" s="106" customFormat="1" ht="21.75" customHeight="1" x14ac:dyDescent="0.25">
      <c r="A23" s="99">
        <f>+IF(B23="","",COUNTA($B$21:B23))</f>
        <v>3</v>
      </c>
      <c r="B23" s="100" t="s">
        <v>218</v>
      </c>
      <c r="C23" s="101" t="s">
        <v>219</v>
      </c>
      <c r="D23" s="102" t="s">
        <v>28</v>
      </c>
      <c r="E23" s="103">
        <f t="shared" si="0"/>
        <v>6975000</v>
      </c>
      <c r="F23" s="103"/>
      <c r="G23" s="103">
        <v>6975000</v>
      </c>
      <c r="H23" s="103"/>
      <c r="I23" s="103"/>
      <c r="J23" s="103"/>
      <c r="K23" s="104"/>
      <c r="L23" s="103"/>
      <c r="M23" s="103"/>
      <c r="N23" s="105"/>
    </row>
    <row r="24" spans="1:14" s="106" customFormat="1" ht="27.75" customHeight="1" x14ac:dyDescent="0.25">
      <c r="A24" s="99">
        <f>+IF(B24="","",COUNTA($B$21:B24))</f>
        <v>4</v>
      </c>
      <c r="B24" s="100" t="s">
        <v>225</v>
      </c>
      <c r="C24" s="101" t="s">
        <v>226</v>
      </c>
      <c r="D24" s="102" t="s">
        <v>481</v>
      </c>
      <c r="E24" s="103">
        <f t="shared" si="0"/>
        <v>14700000</v>
      </c>
      <c r="F24" s="103"/>
      <c r="G24" s="103">
        <v>14700000</v>
      </c>
      <c r="H24" s="103"/>
      <c r="I24" s="103"/>
      <c r="J24" s="103"/>
      <c r="K24" s="104"/>
      <c r="L24" s="103"/>
      <c r="M24" s="103"/>
      <c r="N24" s="105"/>
    </row>
    <row r="25" spans="1:14" s="106" customFormat="1" ht="27.75" customHeight="1" x14ac:dyDescent="0.25">
      <c r="A25" s="99">
        <f>+IF(B25="","",COUNTA($B$21:B25))</f>
        <v>5</v>
      </c>
      <c r="B25" s="100" t="s">
        <v>249</v>
      </c>
      <c r="C25" s="101" t="s">
        <v>250</v>
      </c>
      <c r="D25" s="102" t="s">
        <v>251</v>
      </c>
      <c r="E25" s="103">
        <f t="shared" si="0"/>
        <v>30825000</v>
      </c>
      <c r="F25" s="103"/>
      <c r="G25" s="103">
        <v>30825000</v>
      </c>
      <c r="H25" s="103"/>
      <c r="I25" s="103"/>
      <c r="J25" s="103"/>
      <c r="K25" s="104"/>
      <c r="L25" s="103"/>
      <c r="M25" s="103"/>
      <c r="N25" s="105"/>
    </row>
    <row r="26" spans="1:14" s="106" customFormat="1" ht="27.75" customHeight="1" x14ac:dyDescent="0.25">
      <c r="A26" s="99">
        <f>+IF(B26="","",COUNTA($B$21:B26))</f>
        <v>6</v>
      </c>
      <c r="B26" s="100" t="s">
        <v>228</v>
      </c>
      <c r="C26" s="101" t="s">
        <v>229</v>
      </c>
      <c r="D26" s="102" t="s">
        <v>230</v>
      </c>
      <c r="E26" s="103">
        <f t="shared" si="0"/>
        <v>16250000</v>
      </c>
      <c r="F26" s="103"/>
      <c r="G26" s="103">
        <v>16250000</v>
      </c>
      <c r="H26" s="103"/>
      <c r="I26" s="103"/>
      <c r="J26" s="103"/>
      <c r="K26" s="104"/>
      <c r="L26" s="103"/>
      <c r="M26" s="103"/>
      <c r="N26" s="105"/>
    </row>
    <row r="27" spans="1:14" s="106" customFormat="1" ht="27.75" customHeight="1" x14ac:dyDescent="0.25">
      <c r="A27" s="99">
        <f>+IF(B27="","",COUNTA($B$21:B27))</f>
        <v>7</v>
      </c>
      <c r="B27" s="100" t="s">
        <v>122</v>
      </c>
      <c r="C27" s="101" t="s">
        <v>123</v>
      </c>
      <c r="D27" s="102" t="s">
        <v>482</v>
      </c>
      <c r="E27" s="103">
        <f t="shared" si="0"/>
        <v>3380000</v>
      </c>
      <c r="F27" s="103"/>
      <c r="G27" s="103">
        <v>3380000</v>
      </c>
      <c r="H27" s="103"/>
      <c r="I27" s="103"/>
      <c r="J27" s="103"/>
      <c r="K27" s="104"/>
      <c r="L27" s="103"/>
      <c r="M27" s="103"/>
      <c r="N27" s="105"/>
    </row>
    <row r="28" spans="1:14" s="106" customFormat="1" ht="21.75" customHeight="1" x14ac:dyDescent="0.25">
      <c r="A28" s="99">
        <f>+IF(B28="","",COUNTA($B$21:B28))</f>
        <v>8</v>
      </c>
      <c r="B28" s="100" t="s">
        <v>143</v>
      </c>
      <c r="C28" s="101" t="s">
        <v>144</v>
      </c>
      <c r="D28" s="102" t="s">
        <v>28</v>
      </c>
      <c r="E28" s="103">
        <f t="shared" si="0"/>
        <v>9000000</v>
      </c>
      <c r="F28" s="103"/>
      <c r="G28" s="103"/>
      <c r="H28" s="103">
        <v>9000000</v>
      </c>
      <c r="I28" s="103"/>
      <c r="J28" s="103"/>
      <c r="K28" s="104"/>
      <c r="L28" s="103"/>
      <c r="M28" s="103"/>
      <c r="N28" s="105"/>
    </row>
    <row r="29" spans="1:14" s="106" customFormat="1" ht="27.75" customHeight="1" x14ac:dyDescent="0.25">
      <c r="A29" s="99">
        <f>+IF(B29="","",COUNTA($B$21:B29))</f>
        <v>9</v>
      </c>
      <c r="B29" s="100" t="s">
        <v>264</v>
      </c>
      <c r="C29" s="101" t="s">
        <v>265</v>
      </c>
      <c r="D29" s="102" t="s">
        <v>266</v>
      </c>
      <c r="E29" s="103">
        <f t="shared" si="0"/>
        <v>11700000</v>
      </c>
      <c r="F29" s="103"/>
      <c r="G29" s="103"/>
      <c r="H29" s="103">
        <v>11700000</v>
      </c>
      <c r="I29" s="103"/>
      <c r="J29" s="103"/>
      <c r="K29" s="104"/>
      <c r="L29" s="103"/>
      <c r="M29" s="103"/>
      <c r="N29" s="105"/>
    </row>
    <row r="30" spans="1:14" s="106" customFormat="1" ht="27.75" customHeight="1" x14ac:dyDescent="0.25">
      <c r="A30" s="99">
        <f>+IF(B30="","",COUNTA($B$21:B30))</f>
        <v>10</v>
      </c>
      <c r="B30" s="100" t="s">
        <v>267</v>
      </c>
      <c r="C30" s="101" t="s">
        <v>268</v>
      </c>
      <c r="D30" s="102" t="s">
        <v>483</v>
      </c>
      <c r="E30" s="103">
        <f t="shared" si="0"/>
        <v>33675000</v>
      </c>
      <c r="F30" s="103"/>
      <c r="G30" s="103"/>
      <c r="H30" s="103">
        <v>33675000</v>
      </c>
      <c r="I30" s="103"/>
      <c r="J30" s="103"/>
      <c r="K30" s="104"/>
      <c r="L30" s="103"/>
      <c r="M30" s="103"/>
      <c r="N30" s="105"/>
    </row>
    <row r="31" spans="1:14" s="106" customFormat="1" ht="22.5" customHeight="1" x14ac:dyDescent="0.25">
      <c r="A31" s="99">
        <f>+IF(B31="","",COUNTA($B$21:B31))</f>
        <v>11</v>
      </c>
      <c r="B31" s="100" t="s">
        <v>260</v>
      </c>
      <c r="C31" s="101" t="s">
        <v>261</v>
      </c>
      <c r="D31" s="102" t="s">
        <v>28</v>
      </c>
      <c r="E31" s="103">
        <f t="shared" si="0"/>
        <v>36900000</v>
      </c>
      <c r="F31" s="103"/>
      <c r="G31" s="103"/>
      <c r="H31" s="103">
        <v>36900000</v>
      </c>
      <c r="I31" s="103"/>
      <c r="J31" s="103"/>
      <c r="K31" s="104"/>
      <c r="L31" s="103"/>
      <c r="M31" s="103"/>
      <c r="N31" s="105"/>
    </row>
    <row r="32" spans="1:14" s="106" customFormat="1" ht="27.75" customHeight="1" x14ac:dyDescent="0.25">
      <c r="A32" s="99">
        <f>+IF(B32="","",COUNTA($B$21:B32))</f>
        <v>12</v>
      </c>
      <c r="B32" s="100" t="s">
        <v>484</v>
      </c>
      <c r="C32" s="101" t="s">
        <v>485</v>
      </c>
      <c r="D32" s="102" t="s">
        <v>486</v>
      </c>
      <c r="E32" s="103">
        <f t="shared" si="0"/>
        <v>7540000</v>
      </c>
      <c r="F32" s="103"/>
      <c r="G32" s="103"/>
      <c r="H32" s="103">
        <v>7540000</v>
      </c>
      <c r="I32" s="103"/>
      <c r="J32" s="103"/>
      <c r="K32" s="104"/>
      <c r="L32" s="103"/>
      <c r="M32" s="103"/>
      <c r="N32" s="105"/>
    </row>
    <row r="33" spans="1:14" s="106" customFormat="1" ht="22.5" customHeight="1" x14ac:dyDescent="0.25">
      <c r="A33" s="99">
        <f>+IF(B33="","",COUNTA($B$21:B33))</f>
        <v>13</v>
      </c>
      <c r="B33" s="100" t="s">
        <v>127</v>
      </c>
      <c r="C33" s="101" t="s">
        <v>487</v>
      </c>
      <c r="D33" s="102" t="s">
        <v>28</v>
      </c>
      <c r="E33" s="103">
        <f t="shared" si="0"/>
        <v>5850000</v>
      </c>
      <c r="F33" s="103"/>
      <c r="G33" s="103"/>
      <c r="H33" s="103">
        <v>5850000</v>
      </c>
      <c r="I33" s="103"/>
      <c r="J33" s="103"/>
      <c r="K33" s="104"/>
      <c r="L33" s="103"/>
      <c r="M33" s="103"/>
      <c r="N33" s="105"/>
    </row>
    <row r="34" spans="1:14" s="182" customFormat="1" ht="17.25" customHeight="1" x14ac:dyDescent="0.25">
      <c r="A34" s="359" t="s">
        <v>29</v>
      </c>
      <c r="B34" s="359"/>
      <c r="C34" s="17"/>
      <c r="D34" s="17"/>
      <c r="E34" s="33">
        <f>SUM(E21:E33)</f>
        <v>205445000</v>
      </c>
      <c r="F34" s="33"/>
      <c r="G34" s="33">
        <f>SUM(G21:G33)</f>
        <v>100780000</v>
      </c>
      <c r="H34" s="33">
        <f>SUM(H21:H33)</f>
        <v>104665000</v>
      </c>
      <c r="I34" s="33"/>
      <c r="J34" s="33"/>
      <c r="K34" s="33"/>
      <c r="L34" s="33"/>
      <c r="M34" s="33"/>
      <c r="N34" s="33"/>
    </row>
    <row r="35" spans="1:14" ht="15.75" customHeight="1" x14ac:dyDescent="0.25">
      <c r="A35" s="368" t="str">
        <f>"Số tiền bằng chữ: "&amp;SUBSTITUTE([1]!VND(E34)&amp;" đồng.",",","")</f>
        <v>Số tiền bằng chữ: Hai trăm lẻ năm triệu bốn trăm bốn mươi lăm ngàn đồng.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</row>
    <row r="36" spans="1:14" ht="18.75" customHeight="1" x14ac:dyDescent="0.25">
      <c r="A36" s="5" t="s">
        <v>30</v>
      </c>
      <c r="B36" s="5"/>
      <c r="C36" s="183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14.25" customHeight="1" x14ac:dyDescent="0.25">
      <c r="A37" s="36" t="s">
        <v>492</v>
      </c>
      <c r="B37" s="32"/>
      <c r="C37" s="32"/>
      <c r="D37" s="32"/>
      <c r="E37" s="32"/>
      <c r="F37" s="32"/>
      <c r="G37" s="32"/>
      <c r="H37" s="32"/>
      <c r="I37" s="32"/>
      <c r="J37" s="186"/>
      <c r="K37" s="186"/>
      <c r="L37" s="32"/>
      <c r="M37" s="32"/>
      <c r="N37" s="32"/>
    </row>
    <row r="38" spans="1:14" x14ac:dyDescent="0.25">
      <c r="A38" s="36"/>
      <c r="B38" s="32"/>
      <c r="C38" s="32"/>
      <c r="D38" s="32"/>
      <c r="E38" s="32"/>
      <c r="F38" s="32"/>
      <c r="G38" s="32"/>
      <c r="H38" s="32"/>
      <c r="I38" s="32"/>
      <c r="J38" s="186"/>
      <c r="K38" s="186" t="s">
        <v>491</v>
      </c>
      <c r="L38" s="32"/>
      <c r="M38" s="32"/>
      <c r="N38" s="32"/>
    </row>
    <row r="39" spans="1:14" x14ac:dyDescent="0.25">
      <c r="A39" s="353" t="s">
        <v>31</v>
      </c>
      <c r="B39" s="353"/>
      <c r="C39" s="353"/>
      <c r="D39" s="4"/>
      <c r="E39" s="183"/>
      <c r="F39" s="183" t="s">
        <v>32</v>
      </c>
      <c r="G39" s="183"/>
      <c r="H39" s="183"/>
      <c r="I39" s="5"/>
      <c r="J39" s="183"/>
      <c r="K39" s="183" t="s">
        <v>33</v>
      </c>
      <c r="L39" s="5"/>
      <c r="M39" s="5"/>
      <c r="N39" s="5"/>
    </row>
    <row r="40" spans="1:14" ht="12.75" customHeight="1" x14ac:dyDescent="0.25">
      <c r="A40" s="367"/>
      <c r="B40" s="367"/>
      <c r="C40" s="367"/>
      <c r="D40" s="40"/>
      <c r="E40" s="186"/>
      <c r="F40" s="186"/>
      <c r="G40" s="186"/>
      <c r="H40" s="186"/>
      <c r="I40" s="41"/>
      <c r="J40" s="42"/>
      <c r="K40" s="42" t="s">
        <v>34</v>
      </c>
      <c r="L40" s="41"/>
      <c r="M40" s="41"/>
      <c r="N40" s="41"/>
    </row>
    <row r="41" spans="1:14" x14ac:dyDescent="0.25">
      <c r="A41" s="186"/>
      <c r="B41" s="186"/>
      <c r="C41" s="186"/>
      <c r="D41" s="43"/>
      <c r="E41" s="186"/>
      <c r="F41" s="186"/>
      <c r="G41" s="186"/>
      <c r="H41" s="186"/>
      <c r="I41" s="186"/>
      <c r="J41" s="186"/>
      <c r="K41" s="186"/>
      <c r="L41" s="186"/>
      <c r="M41" s="186"/>
      <c r="N41" s="186"/>
    </row>
    <row r="42" spans="1:14" x14ac:dyDescent="0.25">
      <c r="A42" s="186"/>
      <c r="B42" s="186"/>
      <c r="C42" s="186"/>
      <c r="D42" s="43"/>
      <c r="E42" s="186"/>
      <c r="F42" s="186"/>
      <c r="G42" s="186"/>
      <c r="H42" s="186"/>
      <c r="I42" s="186"/>
      <c r="J42" s="186"/>
      <c r="K42" s="186"/>
      <c r="L42" s="186"/>
      <c r="M42" s="186"/>
      <c r="N42" s="186"/>
    </row>
    <row r="43" spans="1:14" ht="18.75" customHeight="1" x14ac:dyDescent="0.25">
      <c r="E43" s="3"/>
      <c r="F43" s="3"/>
      <c r="G43" s="3"/>
      <c r="H43" s="3"/>
      <c r="J43" s="3"/>
      <c r="K43" s="3"/>
    </row>
    <row r="44" spans="1:14" x14ac:dyDescent="0.25">
      <c r="C44" s="44"/>
      <c r="D44" s="44"/>
      <c r="E44" s="182"/>
      <c r="F44" s="182"/>
      <c r="G44" s="182"/>
      <c r="H44" s="182"/>
      <c r="J44" s="3"/>
      <c r="K44" s="3"/>
    </row>
    <row r="45" spans="1:14" x14ac:dyDescent="0.25">
      <c r="A45" s="369" t="s">
        <v>35</v>
      </c>
      <c r="B45" s="369"/>
      <c r="C45" s="369"/>
      <c r="D45" s="1"/>
      <c r="E45" s="187"/>
      <c r="F45" s="187" t="s">
        <v>36</v>
      </c>
      <c r="G45" s="187"/>
      <c r="H45" s="187"/>
      <c r="I45" s="1"/>
      <c r="J45" s="187"/>
      <c r="K45" s="187" t="s">
        <v>37</v>
      </c>
      <c r="L45" s="1"/>
      <c r="M45" s="1"/>
      <c r="N45" s="1"/>
    </row>
    <row r="46" spans="1:14" ht="6" customHeight="1" x14ac:dyDescent="0.25"/>
    <row r="47" spans="1:14" x14ac:dyDescent="0.25">
      <c r="A47" s="369" t="s">
        <v>38</v>
      </c>
      <c r="B47" s="369"/>
      <c r="C47" s="369"/>
      <c r="D47" s="369"/>
      <c r="E47" s="369"/>
      <c r="F47" s="369"/>
      <c r="G47" s="369"/>
      <c r="H47" s="369"/>
      <c r="I47" s="369"/>
      <c r="J47" s="369"/>
      <c r="K47" s="369"/>
      <c r="L47" s="369"/>
      <c r="M47" s="369"/>
      <c r="N47" s="369"/>
    </row>
    <row r="48" spans="1:14" ht="15.75" customHeight="1" x14ac:dyDescent="0.25">
      <c r="I48" s="41"/>
      <c r="J48" s="186" t="s">
        <v>53</v>
      </c>
      <c r="K48" s="41"/>
      <c r="L48" s="41"/>
      <c r="M48" s="41"/>
      <c r="N48" s="41"/>
    </row>
    <row r="49" spans="1:14" ht="29.25" customHeight="1" x14ac:dyDescent="0.25">
      <c r="A49" s="353" t="s">
        <v>39</v>
      </c>
      <c r="B49" s="353"/>
      <c r="C49" s="353"/>
      <c r="D49" s="353"/>
      <c r="E49" s="353"/>
      <c r="H49" s="347" t="s">
        <v>271</v>
      </c>
      <c r="I49" s="347"/>
      <c r="J49" s="347"/>
      <c r="K49" s="347"/>
      <c r="L49" s="347"/>
      <c r="M49" s="347"/>
      <c r="N49" s="347"/>
    </row>
    <row r="50" spans="1:14" x14ac:dyDescent="0.25">
      <c r="A50" s="367" t="s">
        <v>41</v>
      </c>
      <c r="B50" s="367"/>
      <c r="C50" s="367"/>
      <c r="D50" s="367"/>
      <c r="E50" s="367"/>
      <c r="I50" s="41"/>
      <c r="J50" s="186" t="s">
        <v>42</v>
      </c>
      <c r="K50" s="41"/>
      <c r="L50" s="41"/>
      <c r="M50" s="41"/>
      <c r="N50" s="41"/>
    </row>
    <row r="51" spans="1:14" ht="15" customHeight="1" x14ac:dyDescent="0.25"/>
  </sheetData>
  <mergeCells count="37">
    <mergeCell ref="A8:N8"/>
    <mergeCell ref="I1:N1"/>
    <mergeCell ref="I2:N3"/>
    <mergeCell ref="A4:N4"/>
    <mergeCell ref="A5:N5"/>
    <mergeCell ref="A7:N7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49:E49"/>
    <mergeCell ref="H49:N49"/>
    <mergeCell ref="A50:E50"/>
    <mergeCell ref="A34:B34"/>
    <mergeCell ref="A35:N35"/>
    <mergeCell ref="A39:C39"/>
    <mergeCell ref="A40:C40"/>
    <mergeCell ref="A45:C45"/>
    <mergeCell ref="A47:N47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7D3BC-9ABF-4BB0-A4DC-9457379EFAFF}">
  <dimension ref="A1:N45"/>
  <sheetViews>
    <sheetView topLeftCell="A4" workbookViewId="0">
      <selection activeCell="A32" sqref="A32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5.7109375" style="2" customWidth="1"/>
    <col min="5" max="5" width="13.7109375" style="2" customWidth="1"/>
    <col min="6" max="6" width="7" style="2" customWidth="1"/>
    <col min="7" max="8" width="15.1406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222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493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223"/>
      <c r="B6" s="223"/>
      <c r="C6" s="223"/>
      <c r="D6" s="10" t="s">
        <v>57</v>
      </c>
      <c r="E6" s="11"/>
      <c r="F6" s="12"/>
      <c r="G6" s="12"/>
      <c r="H6" s="12"/>
      <c r="I6" s="223"/>
      <c r="J6" s="223"/>
      <c r="K6" s="223"/>
      <c r="L6" s="223"/>
      <c r="M6" s="223"/>
      <c r="N6" s="223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500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0.25" customHeight="1" x14ac:dyDescent="0.25">
      <c r="A14" s="356"/>
      <c r="B14" s="356"/>
      <c r="C14" s="356"/>
      <c r="D14" s="361"/>
      <c r="E14" s="356"/>
      <c r="F14" s="356"/>
      <c r="G14" s="227" t="s">
        <v>501</v>
      </c>
      <c r="H14" s="227" t="s">
        <v>502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224" t="s">
        <v>165</v>
      </c>
      <c r="H15" s="224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x14ac:dyDescent="0.25">
      <c r="A17" s="363" t="s">
        <v>11</v>
      </c>
      <c r="B17" s="364"/>
      <c r="C17" s="364"/>
      <c r="D17" s="365"/>
      <c r="E17" s="19">
        <f>+E20</f>
        <v>124950000</v>
      </c>
      <c r="F17" s="19"/>
      <c r="G17" s="19">
        <f>G18+G20</f>
        <v>112650000</v>
      </c>
      <c r="H17" s="19">
        <f>H18+H20</f>
        <v>12300000</v>
      </c>
      <c r="I17" s="20"/>
      <c r="J17" s="20"/>
      <c r="K17" s="20"/>
      <c r="L17" s="20"/>
      <c r="M17" s="20"/>
      <c r="N17" s="20"/>
    </row>
    <row r="18" spans="1:14" ht="17.25" customHeight="1" x14ac:dyDescent="0.25">
      <c r="A18" s="224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224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224" t="s">
        <v>26</v>
      </c>
      <c r="B20" s="366" t="s">
        <v>27</v>
      </c>
      <c r="C20" s="366"/>
      <c r="D20" s="366"/>
      <c r="E20" s="24">
        <f>SUM(E21:E27)</f>
        <v>124950000</v>
      </c>
      <c r="F20" s="24"/>
      <c r="G20" s="24">
        <f>SUM(G21:G27)</f>
        <v>112650000</v>
      </c>
      <c r="H20" s="24">
        <f>SUM(H21:H27)</f>
        <v>12300000</v>
      </c>
      <c r="I20" s="25"/>
      <c r="J20" s="25"/>
      <c r="K20" s="25"/>
      <c r="L20" s="25"/>
      <c r="M20" s="25"/>
      <c r="N20" s="25"/>
    </row>
    <row r="21" spans="1:14" s="106" customFormat="1" ht="30.75" customHeight="1" x14ac:dyDescent="0.25">
      <c r="A21" s="99">
        <f>+IF(B21="","",COUNTA($B$21:B21))</f>
        <v>1</v>
      </c>
      <c r="B21" s="100" t="s">
        <v>262</v>
      </c>
      <c r="C21" s="101" t="s">
        <v>263</v>
      </c>
      <c r="D21" s="102" t="s">
        <v>28</v>
      </c>
      <c r="E21" s="103">
        <f t="shared" ref="E21:E27" si="0">+SUM(F21:H21)</f>
        <v>20700000</v>
      </c>
      <c r="F21" s="103"/>
      <c r="G21" s="103">
        <v>20700000</v>
      </c>
      <c r="H21" s="103"/>
      <c r="I21" s="103"/>
      <c r="J21" s="103"/>
      <c r="K21" s="104"/>
      <c r="L21" s="103"/>
      <c r="M21" s="103"/>
      <c r="N21" s="105"/>
    </row>
    <row r="22" spans="1:14" s="106" customFormat="1" ht="30.75" customHeight="1" x14ac:dyDescent="0.25">
      <c r="A22" s="99">
        <f>+IF(B22="","",COUNTA($B$21:B22))</f>
        <v>2</v>
      </c>
      <c r="B22" s="100" t="s">
        <v>246</v>
      </c>
      <c r="C22" s="101" t="s">
        <v>247</v>
      </c>
      <c r="D22" s="102" t="s">
        <v>494</v>
      </c>
      <c r="E22" s="103">
        <f t="shared" si="0"/>
        <v>13500000</v>
      </c>
      <c r="F22" s="103"/>
      <c r="G22" s="103">
        <v>13500000</v>
      </c>
      <c r="H22" s="103"/>
      <c r="I22" s="103"/>
      <c r="J22" s="103"/>
      <c r="K22" s="104"/>
      <c r="L22" s="103"/>
      <c r="M22" s="103"/>
      <c r="N22" s="105"/>
    </row>
    <row r="23" spans="1:14" s="106" customFormat="1" ht="30.75" customHeight="1" x14ac:dyDescent="0.25">
      <c r="A23" s="99">
        <f>+IF(B23="","",COUNTA($B$21:B23))</f>
        <v>3</v>
      </c>
      <c r="B23" s="100" t="s">
        <v>253</v>
      </c>
      <c r="C23" s="101" t="s">
        <v>254</v>
      </c>
      <c r="D23" s="102" t="s">
        <v>124</v>
      </c>
      <c r="E23" s="103">
        <f t="shared" si="0"/>
        <v>46050000</v>
      </c>
      <c r="F23" s="103"/>
      <c r="G23" s="103">
        <v>46050000</v>
      </c>
      <c r="H23" s="103"/>
      <c r="I23" s="103"/>
      <c r="J23" s="103"/>
      <c r="K23" s="104"/>
      <c r="L23" s="103"/>
      <c r="M23" s="103"/>
      <c r="N23" s="105"/>
    </row>
    <row r="24" spans="1:14" s="106" customFormat="1" ht="30.75" customHeight="1" x14ac:dyDescent="0.25">
      <c r="A24" s="99">
        <f>+IF(B24="","",COUNTA($B$21:B24))</f>
        <v>4</v>
      </c>
      <c r="B24" s="100" t="s">
        <v>495</v>
      </c>
      <c r="C24" s="101" t="s">
        <v>496</v>
      </c>
      <c r="D24" s="102" t="s">
        <v>497</v>
      </c>
      <c r="E24" s="103">
        <f t="shared" si="0"/>
        <v>32400000</v>
      </c>
      <c r="F24" s="103"/>
      <c r="G24" s="103">
        <v>32400000</v>
      </c>
      <c r="H24" s="103"/>
      <c r="I24" s="103"/>
      <c r="J24" s="103"/>
      <c r="K24" s="104"/>
      <c r="L24" s="103"/>
      <c r="M24" s="103"/>
      <c r="N24" s="105"/>
    </row>
    <row r="25" spans="1:14" s="106" customFormat="1" ht="30.75" customHeight="1" x14ac:dyDescent="0.25">
      <c r="A25" s="99">
        <f>+IF(B25="","",COUNTA($B$21:B25))</f>
        <v>5</v>
      </c>
      <c r="B25" s="100" t="s">
        <v>47</v>
      </c>
      <c r="C25" s="101" t="s">
        <v>48</v>
      </c>
      <c r="D25" s="102" t="s">
        <v>28</v>
      </c>
      <c r="E25" s="103">
        <f t="shared" si="0"/>
        <v>7200000</v>
      </c>
      <c r="F25" s="103"/>
      <c r="G25" s="103"/>
      <c r="H25" s="103">
        <v>7200000</v>
      </c>
      <c r="I25" s="103"/>
      <c r="J25" s="103"/>
      <c r="K25" s="104"/>
      <c r="L25" s="103"/>
      <c r="M25" s="103"/>
      <c r="N25" s="105"/>
    </row>
    <row r="26" spans="1:14" s="106" customFormat="1" ht="30.75" customHeight="1" x14ac:dyDescent="0.25">
      <c r="A26" s="99">
        <f>+IF(B26="","",COUNTA($B$21:B26))</f>
        <v>6</v>
      </c>
      <c r="B26" s="100" t="s">
        <v>498</v>
      </c>
      <c r="C26" s="101" t="s">
        <v>499</v>
      </c>
      <c r="D26" s="102" t="s">
        <v>28</v>
      </c>
      <c r="E26" s="103">
        <f t="shared" si="0"/>
        <v>2550000</v>
      </c>
      <c r="F26" s="103"/>
      <c r="G26" s="103"/>
      <c r="H26" s="103">
        <v>2550000</v>
      </c>
      <c r="I26" s="103"/>
      <c r="J26" s="103"/>
      <c r="K26" s="104"/>
      <c r="L26" s="103"/>
      <c r="M26" s="103"/>
      <c r="N26" s="105"/>
    </row>
    <row r="27" spans="1:14" s="106" customFormat="1" ht="30.75" customHeight="1" x14ac:dyDescent="0.25">
      <c r="A27" s="99">
        <f>+IF(B27="","",COUNTA($B$21:B27))</f>
        <v>7</v>
      </c>
      <c r="B27" s="100" t="s">
        <v>49</v>
      </c>
      <c r="C27" s="101" t="s">
        <v>50</v>
      </c>
      <c r="D27" s="102" t="s">
        <v>28</v>
      </c>
      <c r="E27" s="103">
        <f t="shared" si="0"/>
        <v>2550000</v>
      </c>
      <c r="F27" s="103"/>
      <c r="G27" s="103"/>
      <c r="H27" s="103">
        <v>2550000</v>
      </c>
      <c r="I27" s="103"/>
      <c r="J27" s="103"/>
      <c r="K27" s="104"/>
      <c r="L27" s="103"/>
      <c r="M27" s="103"/>
      <c r="N27" s="105"/>
    </row>
    <row r="28" spans="1:14" s="222" customFormat="1" ht="17.25" customHeight="1" x14ac:dyDescent="0.25">
      <c r="A28" s="359" t="s">
        <v>29</v>
      </c>
      <c r="B28" s="359"/>
      <c r="C28" s="17"/>
      <c r="D28" s="17"/>
      <c r="E28" s="33">
        <f>SUM(E21:E27)</f>
        <v>124950000</v>
      </c>
      <c r="F28" s="33"/>
      <c r="G28" s="33">
        <f>SUM(G21:G27)</f>
        <v>112650000</v>
      </c>
      <c r="H28" s="33">
        <f>SUM(H21:H27)</f>
        <v>12300000</v>
      </c>
      <c r="I28" s="33"/>
      <c r="J28" s="33"/>
      <c r="K28" s="33"/>
      <c r="L28" s="33"/>
      <c r="M28" s="33"/>
      <c r="N28" s="33"/>
    </row>
    <row r="29" spans="1:14" ht="15.75" customHeight="1" x14ac:dyDescent="0.25">
      <c r="A29" s="368" t="str">
        <f>"Số tiền bằng chữ: "&amp;SUBSTITUTE([1]!VND(E28)&amp;" đồng.",",","")</f>
        <v>Số tiền bằng chữ: Một trăm hai mươi bốn triệu chín trăm năm mươi ngàn đồng.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</row>
    <row r="30" spans="1:14" ht="18.75" customHeight="1" x14ac:dyDescent="0.25">
      <c r="A30" s="5" t="s">
        <v>30</v>
      </c>
      <c r="B30" s="5"/>
      <c r="C30" s="22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14.25" customHeight="1" x14ac:dyDescent="0.25">
      <c r="A31" s="36" t="s">
        <v>503</v>
      </c>
      <c r="B31" s="32"/>
      <c r="C31" s="32"/>
      <c r="D31" s="32"/>
      <c r="E31" s="32"/>
      <c r="F31" s="32"/>
      <c r="G31" s="32"/>
      <c r="H31" s="32"/>
      <c r="I31" s="32"/>
      <c r="J31" s="225"/>
      <c r="K31" s="225"/>
      <c r="L31" s="32"/>
      <c r="M31" s="32"/>
      <c r="N31" s="32"/>
    </row>
    <row r="32" spans="1:14" x14ac:dyDescent="0.25">
      <c r="A32" s="36"/>
      <c r="B32" s="32"/>
      <c r="C32" s="32"/>
      <c r="D32" s="32"/>
      <c r="E32" s="32"/>
      <c r="F32" s="32"/>
      <c r="G32" s="32"/>
      <c r="H32" s="32"/>
      <c r="I32" s="32"/>
      <c r="J32" s="225"/>
      <c r="K32" s="225" t="s">
        <v>491</v>
      </c>
      <c r="L32" s="32"/>
      <c r="M32" s="32"/>
      <c r="N32" s="32"/>
    </row>
    <row r="33" spans="1:14" x14ac:dyDescent="0.25">
      <c r="A33" s="353" t="s">
        <v>31</v>
      </c>
      <c r="B33" s="353"/>
      <c r="C33" s="353"/>
      <c r="D33" s="4"/>
      <c r="E33" s="223"/>
      <c r="F33" s="223" t="s">
        <v>32</v>
      </c>
      <c r="G33" s="223"/>
      <c r="H33" s="223"/>
      <c r="I33" s="5"/>
      <c r="J33" s="223"/>
      <c r="K33" s="223" t="s">
        <v>33</v>
      </c>
      <c r="L33" s="5"/>
      <c r="M33" s="5"/>
      <c r="N33" s="5"/>
    </row>
    <row r="34" spans="1:14" ht="12.75" customHeight="1" x14ac:dyDescent="0.25">
      <c r="A34" s="367"/>
      <c r="B34" s="367"/>
      <c r="C34" s="367"/>
      <c r="D34" s="40"/>
      <c r="E34" s="225"/>
      <c r="F34" s="225"/>
      <c r="G34" s="225"/>
      <c r="H34" s="225"/>
      <c r="I34" s="41"/>
      <c r="J34" s="42"/>
      <c r="K34" s="42" t="s">
        <v>34</v>
      </c>
      <c r="L34" s="41"/>
      <c r="M34" s="41"/>
      <c r="N34" s="41"/>
    </row>
    <row r="35" spans="1:14" x14ac:dyDescent="0.25">
      <c r="A35" s="225"/>
      <c r="B35" s="225"/>
      <c r="C35" s="225"/>
      <c r="D35" s="43"/>
      <c r="E35" s="225"/>
      <c r="F35" s="225"/>
      <c r="G35" s="225"/>
      <c r="H35" s="225"/>
      <c r="I35" s="225"/>
      <c r="J35" s="225"/>
      <c r="K35" s="225"/>
      <c r="L35" s="225"/>
      <c r="M35" s="225"/>
      <c r="N35" s="225"/>
    </row>
    <row r="36" spans="1:14" x14ac:dyDescent="0.25">
      <c r="A36" s="225"/>
      <c r="B36" s="225"/>
      <c r="C36" s="225"/>
      <c r="D36" s="43"/>
      <c r="E36" s="225"/>
      <c r="F36" s="225"/>
      <c r="G36" s="225"/>
      <c r="H36" s="225"/>
      <c r="I36" s="225"/>
      <c r="J36" s="225"/>
      <c r="K36" s="225"/>
      <c r="L36" s="225"/>
      <c r="M36" s="225"/>
      <c r="N36" s="225"/>
    </row>
    <row r="37" spans="1:14" ht="18.75" customHeight="1" x14ac:dyDescent="0.25">
      <c r="E37" s="3"/>
      <c r="F37" s="3"/>
      <c r="G37" s="3"/>
      <c r="H37" s="3"/>
      <c r="J37" s="3"/>
      <c r="K37" s="3"/>
    </row>
    <row r="38" spans="1:14" x14ac:dyDescent="0.25">
      <c r="C38" s="44"/>
      <c r="D38" s="44"/>
      <c r="E38" s="222"/>
      <c r="F38" s="222"/>
      <c r="G38" s="222"/>
      <c r="H38" s="222"/>
      <c r="J38" s="3"/>
      <c r="K38" s="3"/>
    </row>
    <row r="39" spans="1:14" x14ac:dyDescent="0.25">
      <c r="A39" s="369" t="s">
        <v>35</v>
      </c>
      <c r="B39" s="369"/>
      <c r="C39" s="369"/>
      <c r="D39" s="1"/>
      <c r="E39" s="226"/>
      <c r="F39" s="226" t="s">
        <v>36</v>
      </c>
      <c r="G39" s="226"/>
      <c r="H39" s="226"/>
      <c r="I39" s="1"/>
      <c r="J39" s="226"/>
      <c r="K39" s="226" t="s">
        <v>37</v>
      </c>
      <c r="L39" s="1"/>
      <c r="M39" s="1"/>
      <c r="N39" s="1"/>
    </row>
    <row r="40" spans="1:14" ht="6" customHeight="1" x14ac:dyDescent="0.25"/>
    <row r="41" spans="1:14" x14ac:dyDescent="0.25">
      <c r="A41" s="369" t="s">
        <v>38</v>
      </c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</row>
    <row r="42" spans="1:14" ht="15.75" customHeight="1" x14ac:dyDescent="0.25">
      <c r="I42" s="41"/>
      <c r="J42" s="225" t="s">
        <v>53</v>
      </c>
      <c r="K42" s="41"/>
      <c r="L42" s="41"/>
      <c r="M42" s="41"/>
      <c r="N42" s="41"/>
    </row>
    <row r="43" spans="1:14" ht="29.25" customHeight="1" x14ac:dyDescent="0.25">
      <c r="A43" s="353" t="s">
        <v>39</v>
      </c>
      <c r="B43" s="353"/>
      <c r="C43" s="353"/>
      <c r="D43" s="353"/>
      <c r="E43" s="353"/>
      <c r="H43" s="347" t="s">
        <v>271</v>
      </c>
      <c r="I43" s="347"/>
      <c r="J43" s="347"/>
      <c r="K43" s="347"/>
      <c r="L43" s="347"/>
      <c r="M43" s="347"/>
      <c r="N43" s="347"/>
    </row>
    <row r="44" spans="1:14" x14ac:dyDescent="0.25">
      <c r="A44" s="367" t="s">
        <v>41</v>
      </c>
      <c r="B44" s="367"/>
      <c r="C44" s="367"/>
      <c r="D44" s="367"/>
      <c r="E44" s="367"/>
      <c r="I44" s="41"/>
      <c r="J44" s="225" t="s">
        <v>42</v>
      </c>
      <c r="K44" s="41"/>
      <c r="L44" s="41"/>
      <c r="M44" s="41"/>
      <c r="N44" s="41"/>
    </row>
    <row r="45" spans="1:14" ht="15" customHeight="1" x14ac:dyDescent="0.25"/>
  </sheetData>
  <mergeCells count="37">
    <mergeCell ref="A8:N8"/>
    <mergeCell ref="I1:N1"/>
    <mergeCell ref="I2:N3"/>
    <mergeCell ref="A4:N4"/>
    <mergeCell ref="A5:N5"/>
    <mergeCell ref="A7:N7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43:E43"/>
    <mergeCell ref="H43:N43"/>
    <mergeCell ref="A44:E44"/>
    <mergeCell ref="A28:B28"/>
    <mergeCell ref="A29:N29"/>
    <mergeCell ref="A33:C33"/>
    <mergeCell ref="A34:C34"/>
    <mergeCell ref="A39:C39"/>
    <mergeCell ref="A41:N41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8D2F2-1BED-4239-8586-6C681D246027}">
  <dimension ref="A1:N46"/>
  <sheetViews>
    <sheetView topLeftCell="A25" workbookViewId="0">
      <selection activeCell="E40" sqref="E40:F40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5.7109375" style="2" customWidth="1"/>
    <col min="5" max="5" width="13.7109375" style="2" customWidth="1"/>
    <col min="6" max="6" width="7" style="2" customWidth="1"/>
    <col min="7" max="8" width="15.1406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228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519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229"/>
      <c r="B6" s="229"/>
      <c r="C6" s="229"/>
      <c r="D6" s="10" t="s">
        <v>57</v>
      </c>
      <c r="E6" s="11"/>
      <c r="F6" s="12"/>
      <c r="G6" s="12"/>
      <c r="H6" s="12"/>
      <c r="I6" s="229"/>
      <c r="J6" s="229"/>
      <c r="K6" s="229"/>
      <c r="L6" s="229"/>
      <c r="M6" s="229"/>
      <c r="N6" s="229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506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0.25" customHeight="1" x14ac:dyDescent="0.25">
      <c r="A14" s="356"/>
      <c r="B14" s="356"/>
      <c r="C14" s="356"/>
      <c r="D14" s="361"/>
      <c r="E14" s="356"/>
      <c r="F14" s="356"/>
      <c r="G14" s="230" t="s">
        <v>507</v>
      </c>
      <c r="H14" s="230" t="s">
        <v>508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231" t="s">
        <v>165</v>
      </c>
      <c r="H15" s="231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8.75" customHeight="1" x14ac:dyDescent="0.25">
      <c r="A17" s="363" t="s">
        <v>11</v>
      </c>
      <c r="B17" s="364"/>
      <c r="C17" s="364"/>
      <c r="D17" s="365"/>
      <c r="E17" s="19">
        <f>+E20</f>
        <v>64685000</v>
      </c>
      <c r="F17" s="19"/>
      <c r="G17" s="19">
        <f>G18+G20</f>
        <v>34610000</v>
      </c>
      <c r="H17" s="19">
        <f>H18+H20</f>
        <v>30075000</v>
      </c>
      <c r="I17" s="20"/>
      <c r="J17" s="20"/>
      <c r="K17" s="20"/>
      <c r="L17" s="20"/>
      <c r="M17" s="20"/>
      <c r="N17" s="20"/>
    </row>
    <row r="18" spans="1:14" ht="20.25" customHeight="1" x14ac:dyDescent="0.25">
      <c r="A18" s="231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231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231" t="s">
        <v>26</v>
      </c>
      <c r="B20" s="366" t="s">
        <v>27</v>
      </c>
      <c r="C20" s="366"/>
      <c r="D20" s="366"/>
      <c r="E20" s="24">
        <f>SUM(E21:E28)</f>
        <v>64685000</v>
      </c>
      <c r="F20" s="24"/>
      <c r="G20" s="24">
        <f>SUM(G21:G28)</f>
        <v>34610000</v>
      </c>
      <c r="H20" s="24">
        <f>SUM(H21:H28)</f>
        <v>30075000</v>
      </c>
      <c r="I20" s="25"/>
      <c r="J20" s="25"/>
      <c r="K20" s="25"/>
      <c r="L20" s="25"/>
      <c r="M20" s="25"/>
      <c r="N20" s="25"/>
    </row>
    <row r="21" spans="1:14" s="106" customFormat="1" ht="29.25" customHeight="1" x14ac:dyDescent="0.25">
      <c r="A21" s="99">
        <f>+IF(B21="","",COUNTA($B$21:B21))</f>
        <v>1</v>
      </c>
      <c r="B21" s="100" t="s">
        <v>145</v>
      </c>
      <c r="C21" s="101" t="s">
        <v>146</v>
      </c>
      <c r="D21" s="102" t="s">
        <v>510</v>
      </c>
      <c r="E21" s="103">
        <f t="shared" ref="E21:E28" si="0">+SUM(F21:H21)</f>
        <v>9000000</v>
      </c>
      <c r="F21" s="103"/>
      <c r="G21" s="103">
        <v>9000000</v>
      </c>
      <c r="H21" s="103"/>
      <c r="I21" s="103"/>
      <c r="J21" s="103"/>
      <c r="K21" s="104"/>
      <c r="L21" s="103"/>
      <c r="M21" s="103"/>
      <c r="N21" s="105"/>
    </row>
    <row r="22" spans="1:14" s="106" customFormat="1" ht="29.25" customHeight="1" x14ac:dyDescent="0.25">
      <c r="A22" s="99">
        <f>+IF(B22="","",COUNTA($B$21:B22))</f>
        <v>2</v>
      </c>
      <c r="B22" s="100" t="s">
        <v>220</v>
      </c>
      <c r="C22" s="101" t="s">
        <v>221</v>
      </c>
      <c r="D22" s="102" t="s">
        <v>511</v>
      </c>
      <c r="E22" s="103">
        <f t="shared" si="0"/>
        <v>4800000</v>
      </c>
      <c r="F22" s="103"/>
      <c r="G22" s="103">
        <v>4800000</v>
      </c>
      <c r="H22" s="103"/>
      <c r="I22" s="103"/>
      <c r="J22" s="103"/>
      <c r="K22" s="104"/>
      <c r="L22" s="103"/>
      <c r="M22" s="103"/>
      <c r="N22" s="105"/>
    </row>
    <row r="23" spans="1:14" s="106" customFormat="1" ht="29.25" customHeight="1" x14ac:dyDescent="0.25">
      <c r="A23" s="99">
        <f>+IF(B23="","",COUNTA($B$21:B23))</f>
        <v>3</v>
      </c>
      <c r="B23" s="100" t="s">
        <v>204</v>
      </c>
      <c r="C23" s="101" t="s">
        <v>205</v>
      </c>
      <c r="D23" s="102" t="s">
        <v>512</v>
      </c>
      <c r="E23" s="103">
        <f t="shared" si="0"/>
        <v>13910000</v>
      </c>
      <c r="F23" s="103"/>
      <c r="G23" s="103">
        <v>13910000</v>
      </c>
      <c r="H23" s="103"/>
      <c r="I23" s="103"/>
      <c r="J23" s="103"/>
      <c r="K23" s="104"/>
      <c r="L23" s="103"/>
      <c r="M23" s="103"/>
      <c r="N23" s="105"/>
    </row>
    <row r="24" spans="1:14" s="106" customFormat="1" ht="29.25" customHeight="1" x14ac:dyDescent="0.25">
      <c r="A24" s="99">
        <f>+IF(B24="","",COUNTA($B$21:B24))</f>
        <v>4</v>
      </c>
      <c r="B24" s="100" t="s">
        <v>231</v>
      </c>
      <c r="C24" s="101" t="s">
        <v>232</v>
      </c>
      <c r="D24" s="102" t="s">
        <v>513</v>
      </c>
      <c r="E24" s="103">
        <f t="shared" si="0"/>
        <v>6900000</v>
      </c>
      <c r="F24" s="103"/>
      <c r="G24" s="103">
        <v>6900000</v>
      </c>
      <c r="H24" s="103"/>
      <c r="I24" s="103"/>
      <c r="J24" s="103"/>
      <c r="K24" s="104"/>
      <c r="L24" s="103"/>
      <c r="M24" s="103"/>
      <c r="N24" s="105"/>
    </row>
    <row r="25" spans="1:14" s="106" customFormat="1" ht="29.25" customHeight="1" x14ac:dyDescent="0.25">
      <c r="A25" s="99">
        <f>+IF(B25="","",COUNTA($B$21:B25))</f>
        <v>5</v>
      </c>
      <c r="B25" s="100" t="s">
        <v>148</v>
      </c>
      <c r="C25" s="101" t="s">
        <v>149</v>
      </c>
      <c r="D25" s="102" t="s">
        <v>514</v>
      </c>
      <c r="E25" s="103">
        <f t="shared" si="0"/>
        <v>2100000</v>
      </c>
      <c r="F25" s="103"/>
      <c r="G25" s="103"/>
      <c r="H25" s="103">
        <v>2100000</v>
      </c>
      <c r="I25" s="103"/>
      <c r="J25" s="103"/>
      <c r="K25" s="104"/>
      <c r="L25" s="103"/>
      <c r="M25" s="103"/>
      <c r="N25" s="105"/>
    </row>
    <row r="26" spans="1:14" s="106" customFormat="1" ht="29.25" customHeight="1" x14ac:dyDescent="0.25">
      <c r="A26" s="99">
        <f>+IF(B26="","",COUNTA($B$21:B26))</f>
        <v>6</v>
      </c>
      <c r="B26" s="100" t="s">
        <v>223</v>
      </c>
      <c r="C26" s="101" t="s">
        <v>224</v>
      </c>
      <c r="D26" s="102" t="s">
        <v>515</v>
      </c>
      <c r="E26" s="103">
        <f t="shared" si="0"/>
        <v>13500000</v>
      </c>
      <c r="F26" s="103"/>
      <c r="G26" s="103"/>
      <c r="H26" s="103">
        <v>13500000</v>
      </c>
      <c r="I26" s="103"/>
      <c r="J26" s="103"/>
      <c r="K26" s="104"/>
      <c r="L26" s="103"/>
      <c r="M26" s="103"/>
      <c r="N26" s="105"/>
    </row>
    <row r="27" spans="1:14" s="106" customFormat="1" ht="29.25" customHeight="1" x14ac:dyDescent="0.25">
      <c r="A27" s="99">
        <f>+IF(B27="","",COUNTA($B$21:B27))</f>
        <v>7</v>
      </c>
      <c r="B27" s="100" t="s">
        <v>516</v>
      </c>
      <c r="C27" s="101" t="s">
        <v>202</v>
      </c>
      <c r="D27" s="102" t="s">
        <v>517</v>
      </c>
      <c r="E27" s="103">
        <f t="shared" si="0"/>
        <v>3000000</v>
      </c>
      <c r="F27" s="103"/>
      <c r="G27" s="103"/>
      <c r="H27" s="103">
        <v>3000000</v>
      </c>
      <c r="I27" s="103"/>
      <c r="J27" s="103"/>
      <c r="K27" s="104"/>
      <c r="L27" s="103"/>
      <c r="M27" s="103"/>
      <c r="N27" s="105"/>
    </row>
    <row r="28" spans="1:14" s="106" customFormat="1" ht="29.25" customHeight="1" x14ac:dyDescent="0.25">
      <c r="A28" s="99">
        <f>+IF(B28="","",COUNTA($B$21:B28))</f>
        <v>8</v>
      </c>
      <c r="B28" s="100" t="s">
        <v>240</v>
      </c>
      <c r="C28" s="101" t="s">
        <v>241</v>
      </c>
      <c r="D28" s="102" t="s">
        <v>518</v>
      </c>
      <c r="E28" s="103">
        <f t="shared" si="0"/>
        <v>11475000</v>
      </c>
      <c r="F28" s="103"/>
      <c r="G28" s="103"/>
      <c r="H28" s="103">
        <v>11475000</v>
      </c>
      <c r="I28" s="103"/>
      <c r="J28" s="103"/>
      <c r="K28" s="104"/>
      <c r="L28" s="103"/>
      <c r="M28" s="103"/>
      <c r="N28" s="105"/>
    </row>
    <row r="29" spans="1:14" s="228" customFormat="1" ht="18.75" customHeight="1" x14ac:dyDescent="0.25">
      <c r="A29" s="359" t="s">
        <v>29</v>
      </c>
      <c r="B29" s="359"/>
      <c r="C29" s="17"/>
      <c r="D29" s="17"/>
      <c r="E29" s="33">
        <f>SUM(E21:E28)</f>
        <v>64685000</v>
      </c>
      <c r="F29" s="33"/>
      <c r="G29" s="33">
        <f>SUM(G21:G28)</f>
        <v>34610000</v>
      </c>
      <c r="H29" s="33">
        <f>SUM(H21:H28)</f>
        <v>30075000</v>
      </c>
      <c r="I29" s="33"/>
      <c r="J29" s="33"/>
      <c r="K29" s="33"/>
      <c r="L29" s="33"/>
      <c r="M29" s="33"/>
      <c r="N29" s="33"/>
    </row>
    <row r="30" spans="1:14" ht="15.75" customHeight="1" x14ac:dyDescent="0.25">
      <c r="A30" s="368" t="str">
        <f>"Số tiền bằng chữ: "&amp;SUBSTITUTE([1]!VND(E29)&amp;" đồng.",",","")</f>
        <v>Số tiền bằng chữ: Sáu mươi bốn triệu sáu trăm tám mươi lăm ngàn đồng.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</row>
    <row r="31" spans="1:14" ht="18.75" customHeight="1" x14ac:dyDescent="0.25">
      <c r="A31" s="5" t="s">
        <v>30</v>
      </c>
      <c r="B31" s="5"/>
      <c r="C31" s="229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 ht="14.25" customHeight="1" x14ac:dyDescent="0.25">
      <c r="A32" s="36" t="s">
        <v>520</v>
      </c>
      <c r="B32" s="32"/>
      <c r="C32" s="32"/>
      <c r="D32" s="32"/>
      <c r="E32" s="32"/>
      <c r="F32" s="32"/>
      <c r="G32" s="32"/>
      <c r="H32" s="32"/>
      <c r="I32" s="32"/>
      <c r="J32" s="232"/>
      <c r="K32" s="232"/>
      <c r="L32" s="32"/>
      <c r="M32" s="32"/>
      <c r="N32" s="32"/>
    </row>
    <row r="33" spans="1:14" x14ac:dyDescent="0.25">
      <c r="A33" s="36"/>
      <c r="B33" s="32"/>
      <c r="C33" s="32"/>
      <c r="D33" s="32"/>
      <c r="E33" s="32"/>
      <c r="F33" s="32"/>
      <c r="G33" s="32"/>
      <c r="H33" s="32"/>
      <c r="I33" s="32"/>
      <c r="J33" s="232"/>
      <c r="K33" s="232" t="s">
        <v>509</v>
      </c>
      <c r="L33" s="32"/>
      <c r="M33" s="32"/>
      <c r="N33" s="32"/>
    </row>
    <row r="34" spans="1:14" x14ac:dyDescent="0.25">
      <c r="A34" s="353" t="s">
        <v>31</v>
      </c>
      <c r="B34" s="353"/>
      <c r="C34" s="353"/>
      <c r="D34" s="4"/>
      <c r="E34" s="353" t="s">
        <v>32</v>
      </c>
      <c r="F34" s="353"/>
      <c r="G34" s="229"/>
      <c r="H34" s="229"/>
      <c r="I34" s="5"/>
      <c r="J34" s="229"/>
      <c r="K34" s="229" t="s">
        <v>33</v>
      </c>
      <c r="L34" s="5"/>
      <c r="M34" s="5"/>
      <c r="N34" s="5"/>
    </row>
    <row r="35" spans="1:14" ht="12.75" customHeight="1" x14ac:dyDescent="0.25">
      <c r="A35" s="367"/>
      <c r="B35" s="367"/>
      <c r="C35" s="367"/>
      <c r="D35" s="40"/>
      <c r="E35" s="232"/>
      <c r="F35" s="232"/>
      <c r="G35" s="232"/>
      <c r="H35" s="232"/>
      <c r="I35" s="41"/>
      <c r="J35" s="42"/>
      <c r="K35" s="42" t="s">
        <v>34</v>
      </c>
      <c r="L35" s="41"/>
      <c r="M35" s="41"/>
      <c r="N35" s="41"/>
    </row>
    <row r="36" spans="1:14" x14ac:dyDescent="0.25">
      <c r="A36" s="232"/>
      <c r="B36" s="232"/>
      <c r="C36" s="232"/>
      <c r="D36" s="43"/>
      <c r="E36" s="232"/>
      <c r="F36" s="232"/>
      <c r="G36" s="232"/>
      <c r="H36" s="232"/>
      <c r="I36" s="232"/>
      <c r="J36" s="232"/>
      <c r="K36" s="232"/>
      <c r="L36" s="232"/>
      <c r="M36" s="232"/>
      <c r="N36" s="232"/>
    </row>
    <row r="37" spans="1:14" x14ac:dyDescent="0.25">
      <c r="A37" s="232"/>
      <c r="B37" s="232"/>
      <c r="C37" s="232"/>
      <c r="D37" s="43"/>
      <c r="E37" s="232"/>
      <c r="F37" s="232"/>
      <c r="G37" s="232"/>
      <c r="H37" s="232"/>
      <c r="I37" s="232"/>
      <c r="J37" s="232"/>
      <c r="K37" s="232"/>
      <c r="L37" s="232"/>
      <c r="M37" s="232"/>
      <c r="N37" s="232"/>
    </row>
    <row r="38" spans="1:14" ht="18.75" customHeight="1" x14ac:dyDescent="0.25">
      <c r="E38" s="3"/>
      <c r="F38" s="3"/>
      <c r="G38" s="3"/>
      <c r="H38" s="3"/>
      <c r="J38" s="3"/>
      <c r="K38" s="3"/>
    </row>
    <row r="39" spans="1:14" x14ac:dyDescent="0.25">
      <c r="C39" s="44"/>
      <c r="D39" s="44"/>
      <c r="E39" s="228"/>
      <c r="F39" s="228"/>
      <c r="G39" s="228"/>
      <c r="H39" s="228"/>
      <c r="J39" s="3"/>
      <c r="K39" s="3"/>
    </row>
    <row r="40" spans="1:14" x14ac:dyDescent="0.25">
      <c r="A40" s="369" t="s">
        <v>35</v>
      </c>
      <c r="B40" s="369"/>
      <c r="C40" s="369"/>
      <c r="D40" s="1"/>
      <c r="E40" s="369" t="s">
        <v>36</v>
      </c>
      <c r="F40" s="369"/>
      <c r="G40" s="233"/>
      <c r="H40" s="233"/>
      <c r="I40" s="1"/>
      <c r="J40" s="233"/>
      <c r="K40" s="233" t="s">
        <v>37</v>
      </c>
      <c r="L40" s="1"/>
      <c r="M40" s="1"/>
      <c r="N40" s="1"/>
    </row>
    <row r="41" spans="1:14" ht="6" customHeight="1" x14ac:dyDescent="0.25"/>
    <row r="42" spans="1:14" x14ac:dyDescent="0.25">
      <c r="A42" s="369" t="s">
        <v>38</v>
      </c>
      <c r="B42" s="369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</row>
    <row r="43" spans="1:14" ht="15.75" customHeight="1" x14ac:dyDescent="0.25">
      <c r="I43" s="41"/>
      <c r="J43" s="232" t="s">
        <v>53</v>
      </c>
      <c r="K43" s="41"/>
      <c r="L43" s="41"/>
      <c r="M43" s="41"/>
      <c r="N43" s="41"/>
    </row>
    <row r="44" spans="1:14" ht="29.25" customHeight="1" x14ac:dyDescent="0.25">
      <c r="A44" s="353" t="s">
        <v>39</v>
      </c>
      <c r="B44" s="353"/>
      <c r="C44" s="353"/>
      <c r="D44" s="353"/>
      <c r="E44" s="353"/>
      <c r="H44" s="347" t="s">
        <v>271</v>
      </c>
      <c r="I44" s="347"/>
      <c r="J44" s="347"/>
      <c r="K44" s="347"/>
      <c r="L44" s="347"/>
      <c r="M44" s="347"/>
      <c r="N44" s="347"/>
    </row>
    <row r="45" spans="1:14" x14ac:dyDescent="0.25">
      <c r="A45" s="367" t="s">
        <v>41</v>
      </c>
      <c r="B45" s="367"/>
      <c r="C45" s="367"/>
      <c r="D45" s="367"/>
      <c r="E45" s="367"/>
      <c r="I45" s="41"/>
      <c r="J45" s="232" t="s">
        <v>42</v>
      </c>
      <c r="K45" s="41"/>
      <c r="L45" s="41"/>
      <c r="M45" s="41"/>
      <c r="N45" s="41"/>
    </row>
    <row r="46" spans="1:14" ht="15" customHeight="1" x14ac:dyDescent="0.25"/>
  </sheetData>
  <mergeCells count="39">
    <mergeCell ref="A8:N8"/>
    <mergeCell ref="I1:N1"/>
    <mergeCell ref="I2:N3"/>
    <mergeCell ref="A4:N4"/>
    <mergeCell ref="A5:N5"/>
    <mergeCell ref="A7:N7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29:B29"/>
    <mergeCell ref="A30:N30"/>
    <mergeCell ref="A34:C34"/>
    <mergeCell ref="A35:C35"/>
    <mergeCell ref="A40:C40"/>
    <mergeCell ref="A44:E44"/>
    <mergeCell ref="H44:N44"/>
    <mergeCell ref="A45:E45"/>
    <mergeCell ref="E34:F34"/>
    <mergeCell ref="E40:F40"/>
    <mergeCell ref="A42:N42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1ADE2-C8C3-48BF-80D3-A860E7B34727}">
  <dimension ref="A1:N62"/>
  <sheetViews>
    <sheetView topLeftCell="A43" workbookViewId="0">
      <selection activeCell="A49" sqref="A49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5.7109375" style="2" customWidth="1"/>
    <col min="5" max="5" width="13.7109375" style="2" customWidth="1"/>
    <col min="6" max="6" width="7" style="2" customWidth="1"/>
    <col min="7" max="8" width="15.1406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239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544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235"/>
      <c r="B6" s="235"/>
      <c r="C6" s="235"/>
      <c r="D6" s="10" t="s">
        <v>57</v>
      </c>
      <c r="E6" s="11"/>
      <c r="F6" s="12"/>
      <c r="G6" s="12"/>
      <c r="H6" s="12"/>
      <c r="I6" s="235"/>
      <c r="J6" s="235"/>
      <c r="K6" s="235"/>
      <c r="L6" s="235"/>
      <c r="M6" s="235"/>
      <c r="N6" s="235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543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0.25" customHeight="1" x14ac:dyDescent="0.25">
      <c r="A14" s="356"/>
      <c r="B14" s="356"/>
      <c r="C14" s="356"/>
      <c r="D14" s="361"/>
      <c r="E14" s="356"/>
      <c r="F14" s="356"/>
      <c r="G14" s="238" t="s">
        <v>541</v>
      </c>
      <c r="H14" s="238" t="s">
        <v>542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237" t="s">
        <v>165</v>
      </c>
      <c r="H15" s="237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8.75" customHeight="1" x14ac:dyDescent="0.25">
      <c r="A17" s="363" t="s">
        <v>11</v>
      </c>
      <c r="B17" s="364"/>
      <c r="C17" s="364"/>
      <c r="D17" s="365"/>
      <c r="E17" s="19">
        <f>+E20</f>
        <v>179382500</v>
      </c>
      <c r="F17" s="19"/>
      <c r="G17" s="19">
        <f>G18+G20</f>
        <v>61725000</v>
      </c>
      <c r="H17" s="19">
        <f>H18+H20</f>
        <v>117657500</v>
      </c>
      <c r="I17" s="20"/>
      <c r="J17" s="20"/>
      <c r="K17" s="20"/>
      <c r="L17" s="20"/>
      <c r="M17" s="20"/>
      <c r="N17" s="20"/>
    </row>
    <row r="18" spans="1:14" ht="20.25" customHeight="1" x14ac:dyDescent="0.25">
      <c r="A18" s="237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237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237" t="s">
        <v>26</v>
      </c>
      <c r="B20" s="366" t="s">
        <v>27</v>
      </c>
      <c r="C20" s="366"/>
      <c r="D20" s="366"/>
      <c r="E20" s="24">
        <f>SUM(E21:E44)</f>
        <v>179382500</v>
      </c>
      <c r="F20" s="24"/>
      <c r="G20" s="24">
        <f>SUM(G21:G44)</f>
        <v>61725000</v>
      </c>
      <c r="H20" s="24">
        <f>SUM(H21:H44)</f>
        <v>117657500</v>
      </c>
      <c r="I20" s="25"/>
      <c r="J20" s="25"/>
      <c r="K20" s="25"/>
      <c r="L20" s="25"/>
      <c r="M20" s="25"/>
      <c r="N20" s="25"/>
    </row>
    <row r="21" spans="1:14" s="106" customFormat="1" ht="29.25" customHeight="1" x14ac:dyDescent="0.25">
      <c r="A21" s="99">
        <f>+IF(B21="","",COUNTA($B$21:B21))</f>
        <v>1</v>
      </c>
      <c r="B21" s="100" t="s">
        <v>341</v>
      </c>
      <c r="C21" s="101" t="s">
        <v>521</v>
      </c>
      <c r="D21" s="102" t="s">
        <v>28</v>
      </c>
      <c r="E21" s="103">
        <f t="shared" ref="E21:E44" si="0">+SUM(F21:H21)</f>
        <v>3290000</v>
      </c>
      <c r="F21" s="103"/>
      <c r="G21" s="103">
        <v>3290000</v>
      </c>
      <c r="H21" s="103"/>
      <c r="I21" s="103"/>
      <c r="J21" s="103"/>
      <c r="K21" s="104"/>
      <c r="L21" s="103"/>
      <c r="M21" s="103"/>
      <c r="N21" s="105"/>
    </row>
    <row r="22" spans="1:14" s="106" customFormat="1" ht="29.25" customHeight="1" x14ac:dyDescent="0.25">
      <c r="A22" s="99">
        <f>+IF(B22="","",COUNTA($B$21:B22))</f>
        <v>2</v>
      </c>
      <c r="B22" s="100" t="s">
        <v>97</v>
      </c>
      <c r="C22" s="101" t="s">
        <v>83</v>
      </c>
      <c r="D22" s="102" t="s">
        <v>28</v>
      </c>
      <c r="E22" s="103">
        <f t="shared" si="0"/>
        <v>4500000</v>
      </c>
      <c r="F22" s="103"/>
      <c r="G22" s="103">
        <v>4500000</v>
      </c>
      <c r="H22" s="103"/>
      <c r="I22" s="103"/>
      <c r="J22" s="103"/>
      <c r="K22" s="104"/>
      <c r="L22" s="103"/>
      <c r="M22" s="103"/>
      <c r="N22" s="105"/>
    </row>
    <row r="23" spans="1:14" s="106" customFormat="1" ht="29.25" customHeight="1" x14ac:dyDescent="0.25">
      <c r="A23" s="99">
        <f>+IF(B23="","",COUNTA($B$21:B23))</f>
        <v>3</v>
      </c>
      <c r="B23" s="100" t="s">
        <v>350</v>
      </c>
      <c r="C23" s="101" t="s">
        <v>351</v>
      </c>
      <c r="D23" s="102" t="s">
        <v>28</v>
      </c>
      <c r="E23" s="103">
        <f t="shared" si="0"/>
        <v>5175000</v>
      </c>
      <c r="F23" s="103"/>
      <c r="G23" s="103">
        <v>5175000</v>
      </c>
      <c r="H23" s="103"/>
      <c r="I23" s="103"/>
      <c r="J23" s="103"/>
      <c r="K23" s="104"/>
      <c r="L23" s="103"/>
      <c r="M23" s="103"/>
      <c r="N23" s="105"/>
    </row>
    <row r="24" spans="1:14" s="106" customFormat="1" ht="29.25" customHeight="1" x14ac:dyDescent="0.25">
      <c r="A24" s="99">
        <f>+IF(B24="","",COUNTA($B$21:B24))</f>
        <v>4</v>
      </c>
      <c r="B24" s="100" t="s">
        <v>352</v>
      </c>
      <c r="C24" s="101" t="s">
        <v>353</v>
      </c>
      <c r="D24" s="102" t="s">
        <v>522</v>
      </c>
      <c r="E24" s="103">
        <f t="shared" si="0"/>
        <v>4500000</v>
      </c>
      <c r="F24" s="103"/>
      <c r="G24" s="103">
        <v>4500000</v>
      </c>
      <c r="H24" s="103"/>
      <c r="I24" s="103"/>
      <c r="J24" s="103"/>
      <c r="K24" s="104"/>
      <c r="L24" s="103"/>
      <c r="M24" s="103"/>
      <c r="N24" s="105"/>
    </row>
    <row r="25" spans="1:14" s="106" customFormat="1" ht="29.25" customHeight="1" x14ac:dyDescent="0.25">
      <c r="A25" s="99">
        <f>+IF(B25="","",COUNTA($B$21:B25))</f>
        <v>5</v>
      </c>
      <c r="B25" s="100" t="s">
        <v>523</v>
      </c>
      <c r="C25" s="101" t="s">
        <v>524</v>
      </c>
      <c r="D25" s="102" t="s">
        <v>525</v>
      </c>
      <c r="E25" s="103">
        <f t="shared" si="0"/>
        <v>2535000</v>
      </c>
      <c r="F25" s="103"/>
      <c r="G25" s="103">
        <v>2535000</v>
      </c>
      <c r="H25" s="103"/>
      <c r="I25" s="103"/>
      <c r="J25" s="103"/>
      <c r="K25" s="104"/>
      <c r="L25" s="103"/>
      <c r="M25" s="103"/>
      <c r="N25" s="105"/>
    </row>
    <row r="26" spans="1:14" s="106" customFormat="1" ht="29.25" customHeight="1" x14ac:dyDescent="0.25">
      <c r="A26" s="99">
        <f>+IF(B26="","",COUNTA($B$21:B26))</f>
        <v>6</v>
      </c>
      <c r="B26" s="100" t="s">
        <v>526</v>
      </c>
      <c r="C26" s="101" t="s">
        <v>527</v>
      </c>
      <c r="D26" s="102" t="s">
        <v>28</v>
      </c>
      <c r="E26" s="103">
        <f t="shared" si="0"/>
        <v>4500000</v>
      </c>
      <c r="F26" s="103"/>
      <c r="G26" s="103">
        <v>4500000</v>
      </c>
      <c r="H26" s="103"/>
      <c r="I26" s="103"/>
      <c r="J26" s="103"/>
      <c r="K26" s="104"/>
      <c r="L26" s="103"/>
      <c r="M26" s="103"/>
      <c r="N26" s="105"/>
    </row>
    <row r="27" spans="1:14" s="106" customFormat="1" ht="29.25" customHeight="1" x14ac:dyDescent="0.25">
      <c r="A27" s="99">
        <f>+IF(B27="","",COUNTA($B$21:B27))</f>
        <v>7</v>
      </c>
      <c r="B27" s="100" t="s">
        <v>104</v>
      </c>
      <c r="C27" s="101" t="s">
        <v>90</v>
      </c>
      <c r="D27" s="102" t="s">
        <v>28</v>
      </c>
      <c r="E27" s="103">
        <f t="shared" si="0"/>
        <v>8025000</v>
      </c>
      <c r="F27" s="103"/>
      <c r="G27" s="103">
        <v>8025000</v>
      </c>
      <c r="H27" s="103"/>
      <c r="I27" s="103"/>
      <c r="J27" s="103"/>
      <c r="K27" s="104"/>
      <c r="L27" s="103"/>
      <c r="M27" s="103"/>
      <c r="N27" s="105"/>
    </row>
    <row r="28" spans="1:14" s="106" customFormat="1" ht="29.25" customHeight="1" x14ac:dyDescent="0.25">
      <c r="A28" s="99">
        <f>+IF(B28="","",COUNTA($B$21:B28))</f>
        <v>8</v>
      </c>
      <c r="B28" s="100" t="s">
        <v>362</v>
      </c>
      <c r="C28" s="101" t="s">
        <v>363</v>
      </c>
      <c r="D28" s="102" t="s">
        <v>28</v>
      </c>
      <c r="E28" s="103">
        <f t="shared" si="0"/>
        <v>5850000</v>
      </c>
      <c r="F28" s="103"/>
      <c r="G28" s="103">
        <v>5850000</v>
      </c>
      <c r="H28" s="103"/>
      <c r="I28" s="103"/>
      <c r="J28" s="103"/>
      <c r="K28" s="104"/>
      <c r="L28" s="103"/>
      <c r="M28" s="103"/>
      <c r="N28" s="105"/>
    </row>
    <row r="29" spans="1:14" s="106" customFormat="1" ht="29.25" customHeight="1" x14ac:dyDescent="0.25">
      <c r="A29" s="99">
        <f>+IF(B29="","",COUNTA($B$21:B29))</f>
        <v>9</v>
      </c>
      <c r="B29" s="100" t="s">
        <v>354</v>
      </c>
      <c r="C29" s="101" t="s">
        <v>355</v>
      </c>
      <c r="D29" s="102" t="s">
        <v>28</v>
      </c>
      <c r="E29" s="103">
        <f t="shared" si="0"/>
        <v>4075000</v>
      </c>
      <c r="F29" s="103"/>
      <c r="G29" s="103">
        <v>4075000</v>
      </c>
      <c r="H29" s="103"/>
      <c r="I29" s="103"/>
      <c r="J29" s="103"/>
      <c r="K29" s="104"/>
      <c r="L29" s="103"/>
      <c r="M29" s="103"/>
      <c r="N29" s="105"/>
    </row>
    <row r="30" spans="1:14" s="106" customFormat="1" ht="29.25" customHeight="1" x14ac:dyDescent="0.25">
      <c r="A30" s="99">
        <f>+IF(B30="","",COUNTA($B$21:B30))</f>
        <v>10</v>
      </c>
      <c r="B30" s="100" t="s">
        <v>105</v>
      </c>
      <c r="C30" s="101" t="s">
        <v>91</v>
      </c>
      <c r="D30" s="102" t="s">
        <v>545</v>
      </c>
      <c r="E30" s="103">
        <f t="shared" si="0"/>
        <v>8850000</v>
      </c>
      <c r="F30" s="103"/>
      <c r="G30" s="103">
        <v>8850000</v>
      </c>
      <c r="H30" s="103"/>
      <c r="I30" s="103"/>
      <c r="J30" s="103"/>
      <c r="K30" s="104"/>
      <c r="L30" s="103"/>
      <c r="M30" s="103"/>
      <c r="N30" s="105"/>
    </row>
    <row r="31" spans="1:14" s="106" customFormat="1" ht="29.25" customHeight="1" x14ac:dyDescent="0.25">
      <c r="A31" s="99">
        <f>+IF(B31="","",COUNTA($B$21:B31))</f>
        <v>11</v>
      </c>
      <c r="B31" s="100" t="s">
        <v>336</v>
      </c>
      <c r="C31" s="101" t="s">
        <v>337</v>
      </c>
      <c r="D31" s="102" t="s">
        <v>28</v>
      </c>
      <c r="E31" s="103">
        <f t="shared" ref="E31:E32" si="1">+SUM(F31:H31)</f>
        <v>4425000</v>
      </c>
      <c r="F31" s="103"/>
      <c r="G31" s="103">
        <v>4425000</v>
      </c>
      <c r="H31" s="103"/>
      <c r="I31" s="103"/>
      <c r="J31" s="103"/>
      <c r="K31" s="104"/>
      <c r="L31" s="103"/>
      <c r="M31" s="103"/>
      <c r="N31" s="105"/>
    </row>
    <row r="32" spans="1:14" s="106" customFormat="1" ht="29.25" customHeight="1" x14ac:dyDescent="0.25">
      <c r="A32" s="99">
        <f>+IF(B32="","",COUNTA($B$21:B32))</f>
        <v>12</v>
      </c>
      <c r="B32" s="100" t="s">
        <v>354</v>
      </c>
      <c r="C32" s="101" t="s">
        <v>355</v>
      </c>
      <c r="D32" s="102" t="s">
        <v>28</v>
      </c>
      <c r="E32" s="103">
        <f t="shared" si="1"/>
        <v>6000000</v>
      </c>
      <c r="F32" s="103"/>
      <c r="G32" s="103">
        <v>6000000</v>
      </c>
      <c r="H32" s="103"/>
      <c r="I32" s="103"/>
      <c r="J32" s="103"/>
      <c r="K32" s="104"/>
      <c r="L32" s="103"/>
      <c r="M32" s="103"/>
      <c r="N32" s="105"/>
    </row>
    <row r="33" spans="1:14" s="106" customFormat="1" ht="29.25" customHeight="1" x14ac:dyDescent="0.25">
      <c r="A33" s="99">
        <f>+IF(B33="","",COUNTA($B$21:B33))</f>
        <v>13</v>
      </c>
      <c r="B33" s="100" t="s">
        <v>331</v>
      </c>
      <c r="C33" s="101" t="s">
        <v>332</v>
      </c>
      <c r="D33" s="102" t="s">
        <v>28</v>
      </c>
      <c r="E33" s="103">
        <f t="shared" si="0"/>
        <v>9075000</v>
      </c>
      <c r="F33" s="103"/>
      <c r="G33" s="103"/>
      <c r="H33" s="103">
        <v>9075000</v>
      </c>
      <c r="I33" s="103"/>
      <c r="J33" s="103"/>
      <c r="K33" s="104"/>
      <c r="L33" s="103"/>
      <c r="M33" s="103"/>
      <c r="N33" s="105"/>
    </row>
    <row r="34" spans="1:14" s="106" customFormat="1" ht="29.25" customHeight="1" x14ac:dyDescent="0.25">
      <c r="A34" s="99">
        <f>+IF(B34="","",COUNTA($B$21:B34))</f>
        <v>14</v>
      </c>
      <c r="B34" s="100" t="s">
        <v>336</v>
      </c>
      <c r="C34" s="101" t="s">
        <v>337</v>
      </c>
      <c r="D34" s="102" t="s">
        <v>28</v>
      </c>
      <c r="E34" s="103">
        <f t="shared" si="0"/>
        <v>2925000</v>
      </c>
      <c r="F34" s="103"/>
      <c r="G34" s="103"/>
      <c r="H34" s="103">
        <v>2925000</v>
      </c>
      <c r="I34" s="103"/>
      <c r="J34" s="103"/>
      <c r="K34" s="104"/>
      <c r="L34" s="103"/>
      <c r="M34" s="103"/>
      <c r="N34" s="105"/>
    </row>
    <row r="35" spans="1:14" s="106" customFormat="1" ht="29.25" customHeight="1" x14ac:dyDescent="0.25">
      <c r="A35" s="99">
        <f>+IF(B35="","",COUNTA($B$21:B35))</f>
        <v>15</v>
      </c>
      <c r="B35" s="100" t="s">
        <v>338</v>
      </c>
      <c r="C35" s="101" t="s">
        <v>339</v>
      </c>
      <c r="D35" s="102" t="s">
        <v>378</v>
      </c>
      <c r="E35" s="103">
        <f t="shared" si="0"/>
        <v>8492500</v>
      </c>
      <c r="F35" s="103"/>
      <c r="G35" s="103"/>
      <c r="H35" s="103">
        <v>8492500</v>
      </c>
      <c r="I35" s="103"/>
      <c r="J35" s="103"/>
      <c r="K35" s="104"/>
      <c r="L35" s="103"/>
      <c r="M35" s="103"/>
      <c r="N35" s="105"/>
    </row>
    <row r="36" spans="1:14" s="106" customFormat="1" ht="29.25" customHeight="1" x14ac:dyDescent="0.25">
      <c r="A36" s="99">
        <f>+IF(B36="","",COUNTA($B$21:B36))</f>
        <v>16</v>
      </c>
      <c r="B36" s="100" t="s">
        <v>107</v>
      </c>
      <c r="C36" s="101" t="s">
        <v>95</v>
      </c>
      <c r="D36" s="102" t="s">
        <v>528</v>
      </c>
      <c r="E36" s="103">
        <f t="shared" si="0"/>
        <v>5175000</v>
      </c>
      <c r="F36" s="103"/>
      <c r="G36" s="103"/>
      <c r="H36" s="103">
        <v>5175000</v>
      </c>
      <c r="I36" s="103"/>
      <c r="J36" s="103"/>
      <c r="K36" s="104"/>
      <c r="L36" s="103"/>
      <c r="M36" s="103"/>
      <c r="N36" s="105"/>
    </row>
    <row r="37" spans="1:14" s="106" customFormat="1" ht="29.25" customHeight="1" x14ac:dyDescent="0.25">
      <c r="A37" s="99">
        <f>+IF(B37="","",COUNTA($B$21:B37))</f>
        <v>17</v>
      </c>
      <c r="B37" s="100" t="s">
        <v>529</v>
      </c>
      <c r="C37" s="101" t="s">
        <v>530</v>
      </c>
      <c r="D37" s="102" t="s">
        <v>531</v>
      </c>
      <c r="E37" s="103">
        <f t="shared" si="0"/>
        <v>14860000</v>
      </c>
      <c r="F37" s="103"/>
      <c r="G37" s="103"/>
      <c r="H37" s="103">
        <v>14860000</v>
      </c>
      <c r="I37" s="103"/>
      <c r="J37" s="103"/>
      <c r="K37" s="104"/>
      <c r="L37" s="103"/>
      <c r="M37" s="103"/>
      <c r="N37" s="105"/>
    </row>
    <row r="38" spans="1:14" s="106" customFormat="1" ht="29.25" customHeight="1" x14ac:dyDescent="0.25">
      <c r="A38" s="99">
        <f>+IF(B38="","",COUNTA($B$21:B38))</f>
        <v>18</v>
      </c>
      <c r="B38" s="100" t="s">
        <v>532</v>
      </c>
      <c r="C38" s="101" t="s">
        <v>533</v>
      </c>
      <c r="D38" s="102" t="s">
        <v>534</v>
      </c>
      <c r="E38" s="103">
        <f t="shared" si="0"/>
        <v>6975000</v>
      </c>
      <c r="F38" s="103"/>
      <c r="G38" s="103"/>
      <c r="H38" s="103">
        <v>6975000</v>
      </c>
      <c r="I38" s="103"/>
      <c r="J38" s="103"/>
      <c r="K38" s="104"/>
      <c r="L38" s="103"/>
      <c r="M38" s="103"/>
      <c r="N38" s="105"/>
    </row>
    <row r="39" spans="1:14" s="106" customFormat="1" ht="29.25" customHeight="1" x14ac:dyDescent="0.25">
      <c r="A39" s="99">
        <f>+IF(B39="","",COUNTA($B$21:B39))</f>
        <v>19</v>
      </c>
      <c r="B39" s="100" t="s">
        <v>343</v>
      </c>
      <c r="C39" s="101" t="s">
        <v>535</v>
      </c>
      <c r="D39" s="102" t="s">
        <v>28</v>
      </c>
      <c r="E39" s="103">
        <f t="shared" si="0"/>
        <v>13050000</v>
      </c>
      <c r="F39" s="103"/>
      <c r="G39" s="103"/>
      <c r="H39" s="103">
        <v>13050000</v>
      </c>
      <c r="I39" s="103"/>
      <c r="J39" s="103"/>
      <c r="K39" s="104"/>
      <c r="L39" s="103"/>
      <c r="M39" s="103"/>
      <c r="N39" s="105"/>
    </row>
    <row r="40" spans="1:14" s="106" customFormat="1" ht="29.25" customHeight="1" x14ac:dyDescent="0.25">
      <c r="A40" s="99">
        <f>+IF(B40="","",COUNTA($B$21:B40))</f>
        <v>20</v>
      </c>
      <c r="B40" s="100" t="s">
        <v>536</v>
      </c>
      <c r="C40" s="101" t="s">
        <v>537</v>
      </c>
      <c r="D40" s="102" t="s">
        <v>538</v>
      </c>
      <c r="E40" s="103">
        <f t="shared" si="0"/>
        <v>7725000</v>
      </c>
      <c r="F40" s="103"/>
      <c r="G40" s="103"/>
      <c r="H40" s="103">
        <v>7725000</v>
      </c>
      <c r="I40" s="103"/>
      <c r="J40" s="103"/>
      <c r="K40" s="104"/>
      <c r="L40" s="103"/>
      <c r="M40" s="103"/>
      <c r="N40" s="105"/>
    </row>
    <row r="41" spans="1:14" s="106" customFormat="1" ht="29.25" customHeight="1" x14ac:dyDescent="0.25">
      <c r="A41" s="99">
        <f>+IF(B41="","",COUNTA($B$21:B41))</f>
        <v>21</v>
      </c>
      <c r="B41" s="100" t="s">
        <v>99</v>
      </c>
      <c r="C41" s="101" t="s">
        <v>85</v>
      </c>
      <c r="D41" s="102" t="s">
        <v>28</v>
      </c>
      <c r="E41" s="103">
        <f t="shared" si="0"/>
        <v>4500000</v>
      </c>
      <c r="F41" s="103"/>
      <c r="G41" s="103"/>
      <c r="H41" s="103">
        <v>4500000</v>
      </c>
      <c r="I41" s="103"/>
      <c r="J41" s="103"/>
      <c r="K41" s="104"/>
      <c r="L41" s="103"/>
      <c r="M41" s="103"/>
      <c r="N41" s="105"/>
    </row>
    <row r="42" spans="1:14" s="106" customFormat="1" ht="29.25" customHeight="1" x14ac:dyDescent="0.25">
      <c r="A42" s="99">
        <f>+IF(B42="","",COUNTA($B$21:B42))</f>
        <v>22</v>
      </c>
      <c r="B42" s="100" t="s">
        <v>539</v>
      </c>
      <c r="C42" s="101" t="s">
        <v>540</v>
      </c>
      <c r="D42" s="102" t="s">
        <v>28</v>
      </c>
      <c r="E42" s="103">
        <f t="shared" si="0"/>
        <v>16125000</v>
      </c>
      <c r="F42" s="103"/>
      <c r="G42" s="103"/>
      <c r="H42" s="103">
        <v>16125000</v>
      </c>
      <c r="I42" s="103"/>
      <c r="J42" s="103"/>
      <c r="K42" s="104"/>
      <c r="L42" s="103"/>
      <c r="M42" s="103"/>
      <c r="N42" s="105"/>
    </row>
    <row r="43" spans="1:14" s="106" customFormat="1" ht="29.25" customHeight="1" x14ac:dyDescent="0.25">
      <c r="A43" s="99">
        <f>+IF(B43="","",COUNTA($B$21:B43))</f>
        <v>23</v>
      </c>
      <c r="B43" s="100" t="s">
        <v>348</v>
      </c>
      <c r="C43" s="101" t="s">
        <v>349</v>
      </c>
      <c r="D43" s="102" t="s">
        <v>28</v>
      </c>
      <c r="E43" s="103">
        <f t="shared" si="0"/>
        <v>14805000</v>
      </c>
      <c r="F43" s="103"/>
      <c r="G43" s="103"/>
      <c r="H43" s="103">
        <v>14805000</v>
      </c>
      <c r="I43" s="103"/>
      <c r="J43" s="103"/>
      <c r="K43" s="104"/>
      <c r="L43" s="103"/>
      <c r="M43" s="103"/>
      <c r="N43" s="105"/>
    </row>
    <row r="44" spans="1:14" s="106" customFormat="1" ht="29.25" customHeight="1" x14ac:dyDescent="0.25">
      <c r="A44" s="99">
        <f>+IF(B44="","",COUNTA($B$21:B44))</f>
        <v>24</v>
      </c>
      <c r="B44" s="100" t="s">
        <v>356</v>
      </c>
      <c r="C44" s="101" t="s">
        <v>357</v>
      </c>
      <c r="D44" s="102" t="s">
        <v>28</v>
      </c>
      <c r="E44" s="103">
        <f t="shared" si="0"/>
        <v>13950000</v>
      </c>
      <c r="F44" s="103"/>
      <c r="G44" s="103"/>
      <c r="H44" s="103">
        <v>13950000</v>
      </c>
      <c r="I44" s="103"/>
      <c r="J44" s="103"/>
      <c r="K44" s="104"/>
      <c r="L44" s="103"/>
      <c r="M44" s="103"/>
      <c r="N44" s="105"/>
    </row>
    <row r="45" spans="1:14" s="239" customFormat="1" ht="18.75" customHeight="1" x14ac:dyDescent="0.25">
      <c r="A45" s="359" t="s">
        <v>29</v>
      </c>
      <c r="B45" s="359"/>
      <c r="C45" s="17"/>
      <c r="D45" s="17"/>
      <c r="E45" s="33">
        <f>SUM(E21:E44)</f>
        <v>179382500</v>
      </c>
      <c r="F45" s="33"/>
      <c r="G45" s="33">
        <f>SUM(G21:G44)</f>
        <v>61725000</v>
      </c>
      <c r="H45" s="33">
        <f>SUM(H21:H44)</f>
        <v>117657500</v>
      </c>
      <c r="I45" s="33"/>
      <c r="J45" s="33"/>
      <c r="K45" s="33"/>
      <c r="L45" s="33"/>
      <c r="M45" s="33"/>
      <c r="N45" s="33"/>
    </row>
    <row r="46" spans="1:14" ht="15.75" customHeight="1" x14ac:dyDescent="0.25">
      <c r="A46" s="368" t="str">
        <f>"Số tiền bằng chữ: "&amp;SUBSTITUTE([1]!VND(E45)&amp;" đồng.",",","")</f>
        <v>Số tiền bằng chữ: Một trăm bảy mươi chín triệu ba trăm tám mươi hai ngàn năm trăm đồng.</v>
      </c>
      <c r="B46" s="368"/>
      <c r="C46" s="368"/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</row>
    <row r="47" spans="1:14" ht="18.75" customHeight="1" x14ac:dyDescent="0.25">
      <c r="A47" s="5" t="s">
        <v>30</v>
      </c>
      <c r="B47" s="5"/>
      <c r="C47" s="23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4.25" customHeight="1" x14ac:dyDescent="0.25">
      <c r="A48" s="36" t="s">
        <v>546</v>
      </c>
      <c r="B48" s="32"/>
      <c r="C48" s="32"/>
      <c r="D48" s="32"/>
      <c r="E48" s="32"/>
      <c r="F48" s="32"/>
      <c r="G48" s="32"/>
      <c r="H48" s="32"/>
      <c r="I48" s="32"/>
      <c r="J48" s="234"/>
      <c r="K48" s="234"/>
      <c r="L48" s="32"/>
      <c r="M48" s="32"/>
      <c r="N48" s="32"/>
    </row>
    <row r="49" spans="1:14" x14ac:dyDescent="0.25">
      <c r="A49" s="36"/>
      <c r="B49" s="32"/>
      <c r="C49" s="32"/>
      <c r="D49" s="32"/>
      <c r="E49" s="32"/>
      <c r="F49" s="32"/>
      <c r="G49" s="32"/>
      <c r="H49" s="32"/>
      <c r="I49" s="32"/>
      <c r="J49" s="234"/>
      <c r="K49" s="234" t="s">
        <v>509</v>
      </c>
      <c r="L49" s="32"/>
      <c r="M49" s="32"/>
      <c r="N49" s="32"/>
    </row>
    <row r="50" spans="1:14" x14ac:dyDescent="0.25">
      <c r="A50" s="353" t="s">
        <v>31</v>
      </c>
      <c r="B50" s="353"/>
      <c r="C50" s="353"/>
      <c r="D50" s="4"/>
      <c r="E50" s="353" t="s">
        <v>32</v>
      </c>
      <c r="F50" s="353"/>
      <c r="G50" s="235"/>
      <c r="H50" s="235"/>
      <c r="I50" s="5"/>
      <c r="J50" s="235"/>
      <c r="K50" s="235" t="s">
        <v>33</v>
      </c>
      <c r="L50" s="5"/>
      <c r="M50" s="5"/>
      <c r="N50" s="5"/>
    </row>
    <row r="51" spans="1:14" ht="12.75" customHeight="1" x14ac:dyDescent="0.25">
      <c r="A51" s="367"/>
      <c r="B51" s="367"/>
      <c r="C51" s="367"/>
      <c r="D51" s="40"/>
      <c r="E51" s="234"/>
      <c r="F51" s="234"/>
      <c r="G51" s="234"/>
      <c r="H51" s="234"/>
      <c r="I51" s="41"/>
      <c r="J51" s="42"/>
      <c r="K51" s="42" t="s">
        <v>34</v>
      </c>
      <c r="L51" s="41"/>
      <c r="M51" s="41"/>
      <c r="N51" s="41"/>
    </row>
    <row r="52" spans="1:14" x14ac:dyDescent="0.25">
      <c r="A52" s="234"/>
      <c r="B52" s="234"/>
      <c r="C52" s="234"/>
      <c r="D52" s="43"/>
      <c r="E52" s="234"/>
      <c r="F52" s="234"/>
      <c r="G52" s="234"/>
      <c r="H52" s="234"/>
      <c r="I52" s="234"/>
      <c r="J52" s="234"/>
      <c r="K52" s="234"/>
      <c r="L52" s="234"/>
      <c r="M52" s="234"/>
      <c r="N52" s="234"/>
    </row>
    <row r="53" spans="1:14" x14ac:dyDescent="0.25">
      <c r="A53" s="234"/>
      <c r="B53" s="234"/>
      <c r="C53" s="234"/>
      <c r="D53" s="43"/>
      <c r="E53" s="234"/>
      <c r="F53" s="234"/>
      <c r="G53" s="234"/>
      <c r="H53" s="234"/>
      <c r="I53" s="234"/>
      <c r="J53" s="234"/>
      <c r="K53" s="234"/>
      <c r="L53" s="234"/>
      <c r="M53" s="234"/>
      <c r="N53" s="234"/>
    </row>
    <row r="54" spans="1:14" ht="18.75" customHeight="1" x14ac:dyDescent="0.25">
      <c r="E54" s="3"/>
      <c r="F54" s="3"/>
      <c r="G54" s="3"/>
      <c r="H54" s="3"/>
      <c r="J54" s="3"/>
      <c r="K54" s="3"/>
    </row>
    <row r="55" spans="1:14" x14ac:dyDescent="0.25">
      <c r="C55" s="44"/>
      <c r="D55" s="44"/>
      <c r="E55" s="239"/>
      <c r="F55" s="239"/>
      <c r="G55" s="239"/>
      <c r="H55" s="239"/>
      <c r="J55" s="3"/>
      <c r="K55" s="3"/>
    </row>
    <row r="56" spans="1:14" x14ac:dyDescent="0.25">
      <c r="A56" s="369" t="s">
        <v>35</v>
      </c>
      <c r="B56" s="369"/>
      <c r="C56" s="369"/>
      <c r="D56" s="1"/>
      <c r="E56" s="369" t="s">
        <v>36</v>
      </c>
      <c r="F56" s="369"/>
      <c r="G56" s="236"/>
      <c r="H56" s="236"/>
      <c r="I56" s="1"/>
      <c r="J56" s="236"/>
      <c r="K56" s="236" t="s">
        <v>37</v>
      </c>
      <c r="L56" s="1"/>
      <c r="M56" s="1"/>
      <c r="N56" s="1"/>
    </row>
    <row r="57" spans="1:14" ht="6" customHeight="1" x14ac:dyDescent="0.25"/>
    <row r="58" spans="1:14" x14ac:dyDescent="0.25">
      <c r="A58" s="369" t="s">
        <v>38</v>
      </c>
      <c r="B58" s="369"/>
      <c r="C58" s="369"/>
      <c r="D58" s="369"/>
      <c r="E58" s="369"/>
      <c r="F58" s="369"/>
      <c r="G58" s="369"/>
      <c r="H58" s="369"/>
      <c r="I58" s="369"/>
      <c r="J58" s="369"/>
      <c r="K58" s="369"/>
      <c r="L58" s="369"/>
      <c r="M58" s="369"/>
      <c r="N58" s="369"/>
    </row>
    <row r="59" spans="1:14" ht="15.75" customHeight="1" x14ac:dyDescent="0.25">
      <c r="I59" s="41"/>
      <c r="J59" s="234" t="s">
        <v>53</v>
      </c>
      <c r="K59" s="41"/>
      <c r="L59" s="41"/>
      <c r="M59" s="41"/>
      <c r="N59" s="41"/>
    </row>
    <row r="60" spans="1:14" ht="29.25" customHeight="1" x14ac:dyDescent="0.25">
      <c r="A60" s="353" t="s">
        <v>39</v>
      </c>
      <c r="B60" s="353"/>
      <c r="C60" s="353"/>
      <c r="D60" s="353"/>
      <c r="E60" s="353"/>
      <c r="H60" s="347" t="s">
        <v>271</v>
      </c>
      <c r="I60" s="347"/>
      <c r="J60" s="347"/>
      <c r="K60" s="347"/>
      <c r="L60" s="347"/>
      <c r="M60" s="347"/>
      <c r="N60" s="347"/>
    </row>
    <row r="61" spans="1:14" x14ac:dyDescent="0.25">
      <c r="A61" s="367" t="s">
        <v>41</v>
      </c>
      <c r="B61" s="367"/>
      <c r="C61" s="367"/>
      <c r="D61" s="367"/>
      <c r="E61" s="367"/>
      <c r="I61" s="41"/>
      <c r="J61" s="234" t="s">
        <v>42</v>
      </c>
      <c r="K61" s="41"/>
      <c r="L61" s="41"/>
      <c r="M61" s="41"/>
      <c r="N61" s="41"/>
    </row>
    <row r="62" spans="1:14" ht="15" customHeight="1" x14ac:dyDescent="0.25"/>
  </sheetData>
  <mergeCells count="39">
    <mergeCell ref="A58:N58"/>
    <mergeCell ref="A60:E60"/>
    <mergeCell ref="H60:N60"/>
    <mergeCell ref="A61:E61"/>
    <mergeCell ref="A45:B45"/>
    <mergeCell ref="A46:N46"/>
    <mergeCell ref="A50:C50"/>
    <mergeCell ref="E50:F50"/>
    <mergeCell ref="A51:C51"/>
    <mergeCell ref="A56:C56"/>
    <mergeCell ref="E56:F56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A8:N8"/>
    <mergeCell ref="I1:N1"/>
    <mergeCell ref="I2:N3"/>
    <mergeCell ref="A4:N4"/>
    <mergeCell ref="A5:N5"/>
    <mergeCell ref="A7:N7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F8305-6F4B-47F4-B384-4FDE934CC41D}">
  <dimension ref="A1:N48"/>
  <sheetViews>
    <sheetView topLeftCell="A28" workbookViewId="0">
      <selection activeCell="E36" sqref="E36:G36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5.7109375" style="2" customWidth="1"/>
    <col min="5" max="5" width="13.7109375" style="2" customWidth="1"/>
    <col min="6" max="6" width="7" style="2" customWidth="1"/>
    <col min="7" max="8" width="15.14062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240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598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241"/>
      <c r="B6" s="241"/>
      <c r="C6" s="241"/>
      <c r="D6" s="10" t="s">
        <v>57</v>
      </c>
      <c r="E6" s="11"/>
      <c r="F6" s="12"/>
      <c r="G6" s="12"/>
      <c r="H6" s="12"/>
      <c r="I6" s="241"/>
      <c r="J6" s="241"/>
      <c r="K6" s="241"/>
      <c r="L6" s="241"/>
      <c r="M6" s="241"/>
      <c r="N6" s="241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565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7.75" customHeight="1" x14ac:dyDescent="0.25">
      <c r="A14" s="356"/>
      <c r="B14" s="356"/>
      <c r="C14" s="356"/>
      <c r="D14" s="361"/>
      <c r="E14" s="356"/>
      <c r="F14" s="356"/>
      <c r="G14" s="242" t="s">
        <v>567</v>
      </c>
      <c r="H14" s="242" t="s">
        <v>568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243" t="s">
        <v>165</v>
      </c>
      <c r="H15" s="243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8.75" customHeight="1" x14ac:dyDescent="0.25">
      <c r="A17" s="363" t="s">
        <v>11</v>
      </c>
      <c r="B17" s="364"/>
      <c r="C17" s="364"/>
      <c r="D17" s="365"/>
      <c r="E17" s="19">
        <f>+E20</f>
        <v>125185000</v>
      </c>
      <c r="F17" s="19"/>
      <c r="G17" s="19">
        <f>G18+G20</f>
        <v>114685000</v>
      </c>
      <c r="H17" s="19">
        <f>H18+H20</f>
        <v>10500000</v>
      </c>
      <c r="I17" s="20"/>
      <c r="J17" s="20"/>
      <c r="K17" s="20"/>
      <c r="L17" s="20"/>
      <c r="M17" s="20"/>
      <c r="N17" s="20"/>
    </row>
    <row r="18" spans="1:14" ht="20.25" customHeight="1" x14ac:dyDescent="0.25">
      <c r="A18" s="243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243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243" t="s">
        <v>26</v>
      </c>
      <c r="B20" s="366" t="s">
        <v>27</v>
      </c>
      <c r="C20" s="366"/>
      <c r="D20" s="366"/>
      <c r="E20" s="24">
        <f>SUM(E21:E30)</f>
        <v>125185000</v>
      </c>
      <c r="F20" s="24"/>
      <c r="G20" s="24">
        <f>SUM(G21:G30)</f>
        <v>114685000</v>
      </c>
      <c r="H20" s="24">
        <f>SUM(H21:H30)</f>
        <v>10500000</v>
      </c>
      <c r="I20" s="25"/>
      <c r="J20" s="25"/>
      <c r="K20" s="25"/>
      <c r="L20" s="25"/>
      <c r="M20" s="25"/>
      <c r="N20" s="25"/>
    </row>
    <row r="21" spans="1:14" s="106" customFormat="1" ht="29.25" customHeight="1" x14ac:dyDescent="0.25">
      <c r="A21" s="99">
        <f>+IF(B21="","",COUNTA($B$21:B21))</f>
        <v>1</v>
      </c>
      <c r="B21" s="100" t="s">
        <v>547</v>
      </c>
      <c r="C21" s="101" t="s">
        <v>548</v>
      </c>
      <c r="D21" s="102" t="s">
        <v>28</v>
      </c>
      <c r="E21" s="103">
        <f t="shared" ref="E21:E30" si="0">+SUM(F21:H21)</f>
        <v>14400000</v>
      </c>
      <c r="F21" s="103"/>
      <c r="G21" s="103">
        <v>14400000</v>
      </c>
      <c r="H21" s="103"/>
      <c r="I21" s="103"/>
      <c r="J21" s="103"/>
      <c r="K21" s="104"/>
      <c r="L21" s="103"/>
      <c r="M21" s="103"/>
      <c r="N21" s="105"/>
    </row>
    <row r="22" spans="1:14" s="106" customFormat="1" ht="29.25" customHeight="1" x14ac:dyDescent="0.25">
      <c r="A22" s="99">
        <f>+IF(B22="","",COUNTA($B$21:B22))</f>
        <v>2</v>
      </c>
      <c r="B22" s="100" t="s">
        <v>316</v>
      </c>
      <c r="C22" s="101" t="s">
        <v>317</v>
      </c>
      <c r="D22" s="102" t="s">
        <v>549</v>
      </c>
      <c r="E22" s="103">
        <f t="shared" si="0"/>
        <v>22065000</v>
      </c>
      <c r="F22" s="103"/>
      <c r="G22" s="103">
        <v>22065000</v>
      </c>
      <c r="H22" s="103"/>
      <c r="I22" s="103"/>
      <c r="J22" s="103"/>
      <c r="K22" s="104"/>
      <c r="L22" s="103"/>
      <c r="M22" s="103"/>
      <c r="N22" s="105"/>
    </row>
    <row r="23" spans="1:14" s="106" customFormat="1" ht="29.25" customHeight="1" x14ac:dyDescent="0.25">
      <c r="A23" s="99">
        <f>+IF(B23="","",COUNTA($B$21:B23))</f>
        <v>3</v>
      </c>
      <c r="B23" s="100" t="s">
        <v>313</v>
      </c>
      <c r="C23" s="101" t="s">
        <v>314</v>
      </c>
      <c r="D23" s="102" t="s">
        <v>550</v>
      </c>
      <c r="E23" s="103">
        <f t="shared" si="0"/>
        <v>27055000</v>
      </c>
      <c r="F23" s="103"/>
      <c r="G23" s="103">
        <v>27055000</v>
      </c>
      <c r="H23" s="103"/>
      <c r="I23" s="103"/>
      <c r="J23" s="103"/>
      <c r="K23" s="104"/>
      <c r="L23" s="103"/>
      <c r="M23" s="103"/>
      <c r="N23" s="105"/>
    </row>
    <row r="24" spans="1:14" s="106" customFormat="1" ht="29.25" customHeight="1" x14ac:dyDescent="0.25">
      <c r="A24" s="99">
        <f>+IF(B24="","",COUNTA($B$21:B24))</f>
        <v>4</v>
      </c>
      <c r="B24" s="100" t="s">
        <v>324</v>
      </c>
      <c r="C24" s="101" t="s">
        <v>325</v>
      </c>
      <c r="D24" s="102" t="s">
        <v>28</v>
      </c>
      <c r="E24" s="103">
        <f t="shared" si="0"/>
        <v>15600000</v>
      </c>
      <c r="F24" s="103"/>
      <c r="G24" s="103">
        <v>15600000</v>
      </c>
      <c r="H24" s="103"/>
      <c r="I24" s="103"/>
      <c r="J24" s="103"/>
      <c r="K24" s="104"/>
      <c r="L24" s="103"/>
      <c r="M24" s="103"/>
      <c r="N24" s="105"/>
    </row>
    <row r="25" spans="1:14" s="106" customFormat="1" ht="29.25" customHeight="1" x14ac:dyDescent="0.25">
      <c r="A25" s="99">
        <f>+IF(B25="","",COUNTA($B$21:B25))</f>
        <v>5</v>
      </c>
      <c r="B25" s="100" t="s">
        <v>308</v>
      </c>
      <c r="C25" s="101" t="s">
        <v>309</v>
      </c>
      <c r="D25" s="102" t="s">
        <v>28</v>
      </c>
      <c r="E25" s="103">
        <f t="shared" si="0"/>
        <v>11025000</v>
      </c>
      <c r="F25" s="103"/>
      <c r="G25" s="103">
        <v>11025000</v>
      </c>
      <c r="H25" s="103"/>
      <c r="I25" s="103"/>
      <c r="J25" s="103"/>
      <c r="K25" s="104"/>
      <c r="L25" s="103"/>
      <c r="M25" s="103"/>
      <c r="N25" s="105"/>
    </row>
    <row r="26" spans="1:14" s="106" customFormat="1" ht="29.25" customHeight="1" x14ac:dyDescent="0.25">
      <c r="A26" s="99">
        <f>+IF(B26="","",COUNTA($B$21:B26))</f>
        <v>6</v>
      </c>
      <c r="B26" s="100" t="s">
        <v>551</v>
      </c>
      <c r="C26" s="101" t="s">
        <v>552</v>
      </c>
      <c r="D26" s="102" t="s">
        <v>553</v>
      </c>
      <c r="E26" s="103">
        <f t="shared" si="0"/>
        <v>5520000</v>
      </c>
      <c r="F26" s="103"/>
      <c r="G26" s="103">
        <v>5520000</v>
      </c>
      <c r="H26" s="103"/>
      <c r="I26" s="103"/>
      <c r="J26" s="103"/>
      <c r="K26" s="104"/>
      <c r="L26" s="103"/>
      <c r="M26" s="103"/>
      <c r="N26" s="105"/>
    </row>
    <row r="27" spans="1:14" s="106" customFormat="1" ht="29.25" customHeight="1" x14ac:dyDescent="0.25">
      <c r="A27" s="99">
        <f>+IF(B27="","",COUNTA($B$21:B27))</f>
        <v>7</v>
      </c>
      <c r="B27" s="100" t="s">
        <v>554</v>
      </c>
      <c r="C27" s="101" t="s">
        <v>555</v>
      </c>
      <c r="D27" s="102" t="s">
        <v>556</v>
      </c>
      <c r="E27" s="103">
        <f t="shared" si="0"/>
        <v>7470000</v>
      </c>
      <c r="F27" s="103"/>
      <c r="G27" s="103">
        <v>7470000</v>
      </c>
      <c r="H27" s="103"/>
      <c r="I27" s="103"/>
      <c r="J27" s="103"/>
      <c r="K27" s="104"/>
      <c r="L27" s="103"/>
      <c r="M27" s="103"/>
      <c r="N27" s="105"/>
    </row>
    <row r="28" spans="1:14" s="106" customFormat="1" ht="29.25" customHeight="1" x14ac:dyDescent="0.25">
      <c r="A28" s="99">
        <f>+IF(B28="","",COUNTA($B$21:B28))</f>
        <v>8</v>
      </c>
      <c r="B28" s="100" t="s">
        <v>557</v>
      </c>
      <c r="C28" s="101" t="s">
        <v>558</v>
      </c>
      <c r="D28" s="102" t="s">
        <v>345</v>
      </c>
      <c r="E28" s="103">
        <f t="shared" si="0"/>
        <v>3900000</v>
      </c>
      <c r="F28" s="103"/>
      <c r="G28" s="103">
        <v>3900000</v>
      </c>
      <c r="H28" s="103"/>
      <c r="I28" s="103"/>
      <c r="J28" s="103"/>
      <c r="K28" s="104"/>
      <c r="L28" s="103"/>
      <c r="M28" s="103"/>
      <c r="N28" s="105"/>
    </row>
    <row r="29" spans="1:14" s="106" customFormat="1" ht="29.25" customHeight="1" x14ac:dyDescent="0.25">
      <c r="A29" s="99">
        <f>+IF(B29="","",COUNTA($B$21:B29))</f>
        <v>9</v>
      </c>
      <c r="B29" s="100" t="s">
        <v>559</v>
      </c>
      <c r="C29" s="101" t="s">
        <v>560</v>
      </c>
      <c r="D29" s="102" t="s">
        <v>561</v>
      </c>
      <c r="E29" s="103">
        <f t="shared" si="0"/>
        <v>7650000</v>
      </c>
      <c r="F29" s="103"/>
      <c r="G29" s="103">
        <v>7650000</v>
      </c>
      <c r="H29" s="103"/>
      <c r="I29" s="103"/>
      <c r="J29" s="103"/>
      <c r="K29" s="104"/>
      <c r="L29" s="103"/>
      <c r="M29" s="103"/>
      <c r="N29" s="105"/>
    </row>
    <row r="30" spans="1:14" s="106" customFormat="1" ht="29.25" customHeight="1" x14ac:dyDescent="0.25">
      <c r="A30" s="99">
        <f>+IF(B30="","",COUNTA($B$21:B30))</f>
        <v>10</v>
      </c>
      <c r="B30" s="100" t="s">
        <v>562</v>
      </c>
      <c r="C30" s="101" t="s">
        <v>563</v>
      </c>
      <c r="D30" s="102" t="s">
        <v>564</v>
      </c>
      <c r="E30" s="103">
        <f t="shared" si="0"/>
        <v>10500000</v>
      </c>
      <c r="F30" s="103"/>
      <c r="G30" s="103"/>
      <c r="H30" s="103">
        <v>10500000</v>
      </c>
      <c r="I30" s="103"/>
      <c r="J30" s="103"/>
      <c r="K30" s="104"/>
      <c r="L30" s="103"/>
      <c r="M30" s="103"/>
      <c r="N30" s="105"/>
    </row>
    <row r="31" spans="1:14" s="240" customFormat="1" ht="18.75" customHeight="1" x14ac:dyDescent="0.25">
      <c r="A31" s="359" t="s">
        <v>29</v>
      </c>
      <c r="B31" s="359"/>
      <c r="C31" s="17"/>
      <c r="D31" s="17"/>
      <c r="E31" s="33">
        <f>SUM(E21:E30)</f>
        <v>125185000</v>
      </c>
      <c r="F31" s="33"/>
      <c r="G31" s="33">
        <f>SUM(G21:G30)</f>
        <v>114685000</v>
      </c>
      <c r="H31" s="33">
        <f>SUM(H21:H30)</f>
        <v>10500000</v>
      </c>
      <c r="I31" s="33"/>
      <c r="J31" s="33"/>
      <c r="K31" s="33"/>
      <c r="L31" s="33"/>
      <c r="M31" s="33"/>
      <c r="N31" s="33"/>
    </row>
    <row r="32" spans="1:14" ht="15.75" customHeight="1" x14ac:dyDescent="0.25">
      <c r="A32" s="368" t="str">
        <f>"Số tiền bằng chữ: "&amp;SUBSTITUTE([1]!VND(E31)&amp;" đồng.",",","")</f>
        <v>Số tiền bằng chữ: Một trăm hai mươi lăm triệu một trăm tám mươi lăm ngàn đồng.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</row>
    <row r="33" spans="1:14" ht="18.75" customHeight="1" x14ac:dyDescent="0.25">
      <c r="A33" s="5" t="s">
        <v>30</v>
      </c>
      <c r="B33" s="5"/>
      <c r="C33" s="241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4.25" customHeight="1" x14ac:dyDescent="0.25">
      <c r="A34" s="36" t="s">
        <v>566</v>
      </c>
      <c r="B34" s="32"/>
      <c r="C34" s="32"/>
      <c r="D34" s="32"/>
      <c r="E34" s="32"/>
      <c r="F34" s="32"/>
      <c r="G34" s="32"/>
      <c r="H34" s="32"/>
      <c r="I34" s="32"/>
      <c r="J34" s="244"/>
      <c r="K34" s="244"/>
      <c r="L34" s="32"/>
      <c r="M34" s="32"/>
      <c r="N34" s="32"/>
    </row>
    <row r="35" spans="1:14" x14ac:dyDescent="0.25">
      <c r="A35" s="36"/>
      <c r="B35" s="32"/>
      <c r="C35" s="32"/>
      <c r="D35" s="32"/>
      <c r="E35" s="32"/>
      <c r="F35" s="32"/>
      <c r="G35" s="32"/>
      <c r="H35" s="32"/>
      <c r="I35" s="32"/>
      <c r="J35" s="244"/>
      <c r="K35" s="244" t="s">
        <v>509</v>
      </c>
      <c r="L35" s="32"/>
      <c r="M35" s="32"/>
      <c r="N35" s="32"/>
    </row>
    <row r="36" spans="1:14" x14ac:dyDescent="0.25">
      <c r="A36" s="353" t="s">
        <v>31</v>
      </c>
      <c r="B36" s="353"/>
      <c r="C36" s="353"/>
      <c r="D36" s="4"/>
      <c r="E36" s="353" t="s">
        <v>32</v>
      </c>
      <c r="F36" s="353"/>
      <c r="G36" s="353"/>
      <c r="H36" s="241"/>
      <c r="I36" s="5"/>
      <c r="J36" s="241"/>
      <c r="K36" s="241" t="s">
        <v>597</v>
      </c>
      <c r="L36" s="5"/>
      <c r="M36" s="5"/>
      <c r="N36" s="5"/>
    </row>
    <row r="37" spans="1:14" ht="12.75" customHeight="1" x14ac:dyDescent="0.25">
      <c r="A37" s="367"/>
      <c r="B37" s="367"/>
      <c r="C37" s="367"/>
      <c r="D37" s="40"/>
      <c r="E37" s="244"/>
      <c r="F37" s="244"/>
      <c r="G37" s="244"/>
      <c r="H37" s="244"/>
      <c r="I37" s="41"/>
      <c r="J37" s="42"/>
      <c r="K37" s="42"/>
      <c r="L37" s="41"/>
      <c r="M37" s="41"/>
      <c r="N37" s="41"/>
    </row>
    <row r="38" spans="1:14" x14ac:dyDescent="0.25">
      <c r="A38" s="244"/>
      <c r="B38" s="244"/>
      <c r="C38" s="244"/>
      <c r="D38" s="43"/>
      <c r="E38" s="244"/>
      <c r="F38" s="244"/>
      <c r="G38" s="244"/>
      <c r="H38" s="244"/>
      <c r="I38" s="244"/>
      <c r="J38" s="244"/>
      <c r="K38" s="244"/>
      <c r="L38" s="244"/>
      <c r="M38" s="244"/>
      <c r="N38" s="244"/>
    </row>
    <row r="39" spans="1:14" x14ac:dyDescent="0.25">
      <c r="A39" s="244"/>
      <c r="B39" s="244"/>
      <c r="C39" s="244"/>
      <c r="D39" s="43"/>
      <c r="E39" s="244"/>
      <c r="F39" s="244"/>
      <c r="G39" s="244"/>
      <c r="H39" s="244"/>
      <c r="I39" s="244"/>
      <c r="J39" s="244"/>
      <c r="K39" s="244"/>
      <c r="L39" s="244"/>
      <c r="M39" s="244"/>
      <c r="N39" s="244"/>
    </row>
    <row r="40" spans="1:14" ht="18.75" customHeight="1" x14ac:dyDescent="0.25">
      <c r="E40" s="3"/>
      <c r="F40" s="3"/>
      <c r="G40" s="3"/>
      <c r="H40" s="3"/>
      <c r="J40" s="3"/>
      <c r="K40" s="3"/>
    </row>
    <row r="41" spans="1:14" x14ac:dyDescent="0.25">
      <c r="C41" s="44"/>
      <c r="D41" s="44"/>
      <c r="E41" s="240"/>
      <c r="F41" s="240"/>
      <c r="G41" s="240"/>
      <c r="H41" s="240"/>
      <c r="J41" s="3"/>
      <c r="K41" s="3"/>
    </row>
    <row r="42" spans="1:14" x14ac:dyDescent="0.25">
      <c r="A42" s="369" t="s">
        <v>35</v>
      </c>
      <c r="B42" s="369"/>
      <c r="C42" s="369"/>
      <c r="D42" s="1"/>
      <c r="E42" s="369" t="s">
        <v>36</v>
      </c>
      <c r="F42" s="369"/>
      <c r="G42" s="369"/>
      <c r="H42" s="245"/>
      <c r="I42" s="1"/>
      <c r="J42" s="245"/>
      <c r="K42" s="245" t="s">
        <v>37</v>
      </c>
      <c r="L42" s="1"/>
      <c r="M42" s="1"/>
      <c r="N42" s="1"/>
    </row>
    <row r="43" spans="1:14" ht="6" customHeight="1" x14ac:dyDescent="0.25"/>
    <row r="44" spans="1:14" x14ac:dyDescent="0.25">
      <c r="A44" s="369" t="s">
        <v>38</v>
      </c>
      <c r="B44" s="369"/>
      <c r="C44" s="369"/>
      <c r="D44" s="369"/>
      <c r="E44" s="369"/>
      <c r="F44" s="369"/>
      <c r="G44" s="369"/>
      <c r="H44" s="369"/>
      <c r="I44" s="369"/>
      <c r="J44" s="369"/>
      <c r="K44" s="369"/>
      <c r="L44" s="369"/>
      <c r="M44" s="369"/>
      <c r="N44" s="369"/>
    </row>
    <row r="45" spans="1:14" ht="15.75" customHeight="1" x14ac:dyDescent="0.25">
      <c r="I45" s="41"/>
      <c r="J45" s="244" t="s">
        <v>53</v>
      </c>
      <c r="K45" s="41"/>
      <c r="L45" s="41"/>
      <c r="M45" s="41"/>
      <c r="N45" s="41"/>
    </row>
    <row r="46" spans="1:14" ht="29.25" customHeight="1" x14ac:dyDescent="0.25">
      <c r="A46" s="353" t="s">
        <v>39</v>
      </c>
      <c r="B46" s="353"/>
      <c r="C46" s="353"/>
      <c r="D46" s="353"/>
      <c r="E46" s="353"/>
      <c r="H46" s="347" t="s">
        <v>271</v>
      </c>
      <c r="I46" s="347"/>
      <c r="J46" s="347"/>
      <c r="K46" s="347"/>
      <c r="L46" s="347"/>
      <c r="M46" s="347"/>
      <c r="N46" s="347"/>
    </row>
    <row r="47" spans="1:14" x14ac:dyDescent="0.25">
      <c r="A47" s="367" t="s">
        <v>41</v>
      </c>
      <c r="B47" s="367"/>
      <c r="C47" s="367"/>
      <c r="D47" s="367"/>
      <c r="E47" s="367"/>
      <c r="I47" s="41"/>
      <c r="J47" s="244" t="s">
        <v>42</v>
      </c>
      <c r="K47" s="41"/>
      <c r="L47" s="41"/>
      <c r="M47" s="41"/>
      <c r="N47" s="41"/>
    </row>
    <row r="48" spans="1:14" ht="15" customHeight="1" x14ac:dyDescent="0.25"/>
  </sheetData>
  <mergeCells count="39">
    <mergeCell ref="A8:N8"/>
    <mergeCell ref="I1:N1"/>
    <mergeCell ref="I2:N3"/>
    <mergeCell ref="A4:N4"/>
    <mergeCell ref="A5:N5"/>
    <mergeCell ref="A7:N7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44:N44"/>
    <mergeCell ref="A46:E46"/>
    <mergeCell ref="H46:N46"/>
    <mergeCell ref="A47:E47"/>
    <mergeCell ref="A31:B31"/>
    <mergeCell ref="A32:N32"/>
    <mergeCell ref="A36:C36"/>
    <mergeCell ref="A37:C37"/>
    <mergeCell ref="A42:C42"/>
    <mergeCell ref="E36:G36"/>
    <mergeCell ref="E42:G42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62C3-1E3F-47D5-A8E4-6CC7A08F6D4D}">
  <dimension ref="A1:N54"/>
  <sheetViews>
    <sheetView topLeftCell="A35" workbookViewId="0">
      <selection activeCell="K43" sqref="K43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6.85546875" style="2" customWidth="1"/>
    <col min="5" max="5" width="13.7109375" style="2" customWidth="1"/>
    <col min="6" max="6" width="7" style="2" customWidth="1"/>
    <col min="7" max="7" width="14.7109375" style="2" customWidth="1"/>
    <col min="8" max="8" width="1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251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569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247"/>
      <c r="B6" s="247"/>
      <c r="C6" s="247"/>
      <c r="D6" s="10" t="s">
        <v>57</v>
      </c>
      <c r="E6" s="11"/>
      <c r="F6" s="12"/>
      <c r="G6" s="12"/>
      <c r="H6" s="12"/>
      <c r="I6" s="247"/>
      <c r="J6" s="247"/>
      <c r="K6" s="247"/>
      <c r="L6" s="247"/>
      <c r="M6" s="247"/>
      <c r="N6" s="247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570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7.75" customHeight="1" x14ac:dyDescent="0.25">
      <c r="A14" s="356"/>
      <c r="B14" s="356"/>
      <c r="C14" s="356"/>
      <c r="D14" s="361"/>
      <c r="E14" s="356"/>
      <c r="F14" s="356"/>
      <c r="G14" s="250" t="s">
        <v>596</v>
      </c>
      <c r="H14" s="250" t="s">
        <v>571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249" t="s">
        <v>165</v>
      </c>
      <c r="H15" s="249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8.75" customHeight="1" x14ac:dyDescent="0.25">
      <c r="A17" s="363" t="s">
        <v>11</v>
      </c>
      <c r="B17" s="364"/>
      <c r="C17" s="364"/>
      <c r="D17" s="365"/>
      <c r="E17" s="19">
        <f>+E20</f>
        <v>142570000</v>
      </c>
      <c r="F17" s="19"/>
      <c r="G17" s="19">
        <f>G18+G20</f>
        <v>124275000</v>
      </c>
      <c r="H17" s="19">
        <f>H18+H20</f>
        <v>18295000</v>
      </c>
      <c r="I17" s="20"/>
      <c r="J17" s="20"/>
      <c r="K17" s="20"/>
      <c r="L17" s="20"/>
      <c r="M17" s="20"/>
      <c r="N17" s="20"/>
    </row>
    <row r="18" spans="1:14" ht="20.25" customHeight="1" x14ac:dyDescent="0.25">
      <c r="A18" s="249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249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249" t="s">
        <v>26</v>
      </c>
      <c r="B20" s="366" t="s">
        <v>27</v>
      </c>
      <c r="C20" s="366"/>
      <c r="D20" s="366"/>
      <c r="E20" s="24">
        <f>SUM(E21:E36)</f>
        <v>142570000</v>
      </c>
      <c r="F20" s="24"/>
      <c r="G20" s="24">
        <f>SUM(G21:G36)</f>
        <v>124275000</v>
      </c>
      <c r="H20" s="24">
        <f>SUM(H21:H36)</f>
        <v>18295000</v>
      </c>
      <c r="I20" s="25"/>
      <c r="J20" s="25"/>
      <c r="K20" s="25"/>
      <c r="L20" s="25"/>
      <c r="M20" s="25"/>
      <c r="N20" s="25"/>
    </row>
    <row r="21" spans="1:14" s="106" customFormat="1" ht="17.25" customHeight="1" x14ac:dyDescent="0.25">
      <c r="A21" s="99">
        <f>+IF(B21="","",COUNTA($B$21:B21))</f>
        <v>1</v>
      </c>
      <c r="B21" s="100" t="s">
        <v>572</v>
      </c>
      <c r="C21" s="101" t="s">
        <v>174</v>
      </c>
      <c r="D21" s="102" t="s">
        <v>222</v>
      </c>
      <c r="E21" s="103">
        <f t="shared" ref="E21:E36" si="0">+SUM(F21:H21)</f>
        <v>16950000</v>
      </c>
      <c r="F21" s="103"/>
      <c r="G21" s="103">
        <v>16950000</v>
      </c>
      <c r="H21" s="103"/>
      <c r="I21" s="103"/>
      <c r="J21" s="103"/>
      <c r="K21" s="104"/>
      <c r="L21" s="103"/>
      <c r="M21" s="103"/>
      <c r="N21" s="105"/>
    </row>
    <row r="22" spans="1:14" s="106" customFormat="1" ht="27" x14ac:dyDescent="0.25">
      <c r="A22" s="99">
        <f>+IF(B22="","",COUNTA($B$21:B22))</f>
        <v>2</v>
      </c>
      <c r="B22" s="100" t="s">
        <v>573</v>
      </c>
      <c r="C22" s="101" t="s">
        <v>574</v>
      </c>
      <c r="D22" s="102" t="s">
        <v>575</v>
      </c>
      <c r="E22" s="103">
        <f t="shared" si="0"/>
        <v>5850000</v>
      </c>
      <c r="F22" s="103"/>
      <c r="G22" s="103">
        <v>5850000</v>
      </c>
      <c r="H22" s="103"/>
      <c r="I22" s="103"/>
      <c r="J22" s="103"/>
      <c r="K22" s="104"/>
      <c r="L22" s="103"/>
      <c r="M22" s="103"/>
      <c r="N22" s="105"/>
    </row>
    <row r="23" spans="1:14" s="106" customFormat="1" ht="17.25" customHeight="1" x14ac:dyDescent="0.25">
      <c r="A23" s="99">
        <f>+IF(B23="","",COUNTA($B$21:B23))</f>
        <v>3</v>
      </c>
      <c r="B23" s="100" t="s">
        <v>178</v>
      </c>
      <c r="C23" s="101" t="s">
        <v>179</v>
      </c>
      <c r="D23" s="102" t="s">
        <v>222</v>
      </c>
      <c r="E23" s="103">
        <f t="shared" si="0"/>
        <v>11325000</v>
      </c>
      <c r="F23" s="103"/>
      <c r="G23" s="103">
        <v>11325000</v>
      </c>
      <c r="H23" s="103"/>
      <c r="I23" s="103"/>
      <c r="J23" s="103"/>
      <c r="K23" s="104"/>
      <c r="L23" s="103"/>
      <c r="M23" s="103"/>
      <c r="N23" s="105"/>
    </row>
    <row r="24" spans="1:14" s="106" customFormat="1" ht="17.25" customHeight="1" x14ac:dyDescent="0.25">
      <c r="A24" s="99">
        <f>+IF(B24="","",COUNTA($B$21:B24))</f>
        <v>4</v>
      </c>
      <c r="B24" s="100" t="s">
        <v>576</v>
      </c>
      <c r="C24" s="101" t="s">
        <v>577</v>
      </c>
      <c r="D24" s="102" t="s">
        <v>222</v>
      </c>
      <c r="E24" s="103">
        <f t="shared" si="0"/>
        <v>5850000</v>
      </c>
      <c r="F24" s="103"/>
      <c r="G24" s="103">
        <v>5850000</v>
      </c>
      <c r="H24" s="103"/>
      <c r="I24" s="103"/>
      <c r="J24" s="103"/>
      <c r="K24" s="104"/>
      <c r="L24" s="103"/>
      <c r="M24" s="103"/>
      <c r="N24" s="105"/>
    </row>
    <row r="25" spans="1:14" s="106" customFormat="1" ht="17.25" customHeight="1" x14ac:dyDescent="0.25">
      <c r="A25" s="99">
        <f>+IF(B25="","",COUNTA($B$21:B25))</f>
        <v>5</v>
      </c>
      <c r="B25" s="100" t="s">
        <v>578</v>
      </c>
      <c r="C25" s="101" t="s">
        <v>579</v>
      </c>
      <c r="D25" s="102" t="s">
        <v>222</v>
      </c>
      <c r="E25" s="103">
        <f t="shared" si="0"/>
        <v>2250000</v>
      </c>
      <c r="F25" s="103"/>
      <c r="G25" s="103">
        <v>2250000</v>
      </c>
      <c r="H25" s="103"/>
      <c r="I25" s="103"/>
      <c r="J25" s="103"/>
      <c r="K25" s="104"/>
      <c r="L25" s="103"/>
      <c r="M25" s="103"/>
      <c r="N25" s="105"/>
    </row>
    <row r="26" spans="1:14" s="106" customFormat="1" ht="27" x14ac:dyDescent="0.25">
      <c r="A26" s="99">
        <f>+IF(B26="","",COUNTA($B$21:B26))</f>
        <v>6</v>
      </c>
      <c r="B26" s="100" t="s">
        <v>580</v>
      </c>
      <c r="C26" s="101" t="s">
        <v>581</v>
      </c>
      <c r="D26" s="102" t="s">
        <v>582</v>
      </c>
      <c r="E26" s="103">
        <f t="shared" si="0"/>
        <v>8775000</v>
      </c>
      <c r="F26" s="103"/>
      <c r="G26" s="103">
        <v>8775000</v>
      </c>
      <c r="H26" s="103"/>
      <c r="I26" s="103"/>
      <c r="J26" s="103"/>
      <c r="K26" s="104"/>
      <c r="L26" s="103"/>
      <c r="M26" s="103"/>
      <c r="N26" s="105"/>
    </row>
    <row r="27" spans="1:14" s="106" customFormat="1" ht="27" x14ac:dyDescent="0.25">
      <c r="A27" s="99">
        <f>+IF(B27="","",COUNTA($B$21:B27))</f>
        <v>7</v>
      </c>
      <c r="B27" s="100" t="s">
        <v>196</v>
      </c>
      <c r="C27" s="101" t="s">
        <v>583</v>
      </c>
      <c r="D27" s="102" t="s">
        <v>584</v>
      </c>
      <c r="E27" s="103">
        <f t="shared" si="0"/>
        <v>19575000</v>
      </c>
      <c r="F27" s="103"/>
      <c r="G27" s="103">
        <v>19575000</v>
      </c>
      <c r="H27" s="103"/>
      <c r="I27" s="103"/>
      <c r="J27" s="103"/>
      <c r="K27" s="104"/>
      <c r="L27" s="103"/>
      <c r="M27" s="103"/>
      <c r="N27" s="105"/>
    </row>
    <row r="28" spans="1:14" s="106" customFormat="1" ht="17.25" customHeight="1" x14ac:dyDescent="0.25">
      <c r="A28" s="99">
        <f>+IF(B28="","",COUNTA($B$21:B28))</f>
        <v>8</v>
      </c>
      <c r="B28" s="100" t="s">
        <v>585</v>
      </c>
      <c r="C28" s="101" t="s">
        <v>185</v>
      </c>
      <c r="D28" s="102" t="s">
        <v>222</v>
      </c>
      <c r="E28" s="103">
        <f t="shared" si="0"/>
        <v>15150000</v>
      </c>
      <c r="F28" s="103"/>
      <c r="G28" s="103">
        <v>15150000</v>
      </c>
      <c r="H28" s="103"/>
      <c r="I28" s="103"/>
      <c r="J28" s="103"/>
      <c r="K28" s="104"/>
      <c r="L28" s="103"/>
      <c r="M28" s="103"/>
      <c r="N28" s="105"/>
    </row>
    <row r="29" spans="1:14" s="106" customFormat="1" ht="17.25" customHeight="1" x14ac:dyDescent="0.25">
      <c r="A29" s="99">
        <f>+IF(B29="","",COUNTA($B$21:B29))</f>
        <v>9</v>
      </c>
      <c r="B29" s="100" t="s">
        <v>586</v>
      </c>
      <c r="C29" s="101" t="s">
        <v>187</v>
      </c>
      <c r="D29" s="102" t="s">
        <v>222</v>
      </c>
      <c r="E29" s="103">
        <f t="shared" si="0"/>
        <v>12900000</v>
      </c>
      <c r="F29" s="103"/>
      <c r="G29" s="103">
        <v>12900000</v>
      </c>
      <c r="H29" s="103"/>
      <c r="I29" s="103"/>
      <c r="J29" s="103"/>
      <c r="K29" s="104"/>
      <c r="L29" s="103"/>
      <c r="M29" s="103"/>
      <c r="N29" s="105"/>
    </row>
    <row r="30" spans="1:14" s="106" customFormat="1" ht="17.25" customHeight="1" x14ac:dyDescent="0.25">
      <c r="A30" s="99">
        <f>+IF(B30="","",COUNTA($B$21:B30))</f>
        <v>10</v>
      </c>
      <c r="B30" s="100" t="s">
        <v>587</v>
      </c>
      <c r="C30" s="101" t="s">
        <v>588</v>
      </c>
      <c r="D30" s="102" t="s">
        <v>222</v>
      </c>
      <c r="E30" s="103">
        <f t="shared" si="0"/>
        <v>4725000</v>
      </c>
      <c r="F30" s="103"/>
      <c r="G30" s="103">
        <v>4725000</v>
      </c>
      <c r="H30" s="103"/>
      <c r="I30" s="103"/>
      <c r="J30" s="103"/>
      <c r="K30" s="104"/>
      <c r="L30" s="103"/>
      <c r="M30" s="103"/>
      <c r="N30" s="105"/>
    </row>
    <row r="31" spans="1:14" s="106" customFormat="1" ht="17.25" customHeight="1" x14ac:dyDescent="0.25">
      <c r="A31" s="99">
        <f>+IF(B31="","",COUNTA($B$21:B31))</f>
        <v>11</v>
      </c>
      <c r="B31" s="100" t="s">
        <v>589</v>
      </c>
      <c r="C31" s="101" t="s">
        <v>590</v>
      </c>
      <c r="D31" s="102" t="s">
        <v>465</v>
      </c>
      <c r="E31" s="103">
        <f t="shared" si="0"/>
        <v>5850000</v>
      </c>
      <c r="F31" s="103"/>
      <c r="G31" s="103">
        <v>5850000</v>
      </c>
      <c r="H31" s="103"/>
      <c r="I31" s="103"/>
      <c r="J31" s="103"/>
      <c r="K31" s="104"/>
      <c r="L31" s="103"/>
      <c r="M31" s="103"/>
      <c r="N31" s="105"/>
    </row>
    <row r="32" spans="1:14" s="106" customFormat="1" ht="17.25" customHeight="1" x14ac:dyDescent="0.25">
      <c r="A32" s="99">
        <f>+IF(B32="","",COUNTA($B$21:B32))</f>
        <v>12</v>
      </c>
      <c r="B32" s="100" t="s">
        <v>176</v>
      </c>
      <c r="C32" s="101" t="s">
        <v>177</v>
      </c>
      <c r="D32" s="102" t="s">
        <v>222</v>
      </c>
      <c r="E32" s="103">
        <f t="shared" si="0"/>
        <v>5175000</v>
      </c>
      <c r="F32" s="103"/>
      <c r="G32" s="103">
        <v>5175000</v>
      </c>
      <c r="H32" s="103"/>
      <c r="I32" s="103"/>
      <c r="J32" s="103"/>
      <c r="K32" s="104"/>
      <c r="L32" s="103"/>
      <c r="M32" s="103"/>
      <c r="N32" s="105"/>
    </row>
    <row r="33" spans="1:14" s="106" customFormat="1" ht="17.25" customHeight="1" x14ac:dyDescent="0.25">
      <c r="A33" s="99">
        <f>+IF(B33="","",COUNTA($B$21:B33))</f>
        <v>13</v>
      </c>
      <c r="B33" s="100" t="s">
        <v>591</v>
      </c>
      <c r="C33" s="101" t="s">
        <v>592</v>
      </c>
      <c r="D33" s="102" t="s">
        <v>222</v>
      </c>
      <c r="E33" s="103">
        <f t="shared" si="0"/>
        <v>2250000</v>
      </c>
      <c r="F33" s="103"/>
      <c r="G33" s="103">
        <v>2250000</v>
      </c>
      <c r="H33" s="103"/>
      <c r="I33" s="103"/>
      <c r="J33" s="103"/>
      <c r="K33" s="104"/>
      <c r="L33" s="103"/>
      <c r="M33" s="103"/>
      <c r="N33" s="105"/>
    </row>
    <row r="34" spans="1:14" s="106" customFormat="1" ht="17.25" customHeight="1" x14ac:dyDescent="0.25">
      <c r="A34" s="99">
        <f>+IF(B34="","",COUNTA($B$21:B34))</f>
        <v>14</v>
      </c>
      <c r="B34" s="100" t="s">
        <v>188</v>
      </c>
      <c r="C34" s="101" t="s">
        <v>189</v>
      </c>
      <c r="D34" s="102" t="s">
        <v>222</v>
      </c>
      <c r="E34" s="103">
        <f t="shared" si="0"/>
        <v>7650000</v>
      </c>
      <c r="F34" s="103"/>
      <c r="G34" s="103">
        <v>7650000</v>
      </c>
      <c r="H34" s="103"/>
      <c r="I34" s="103"/>
      <c r="J34" s="103"/>
      <c r="K34" s="104"/>
      <c r="L34" s="103"/>
      <c r="M34" s="103"/>
      <c r="N34" s="105"/>
    </row>
    <row r="35" spans="1:14" s="106" customFormat="1" ht="17.25" customHeight="1" x14ac:dyDescent="0.25">
      <c r="A35" s="99">
        <f>+IF(B35="","",COUNTA($B$21:B35))</f>
        <v>15</v>
      </c>
      <c r="B35" s="100" t="s">
        <v>152</v>
      </c>
      <c r="C35" s="101" t="s">
        <v>153</v>
      </c>
      <c r="D35" s="102" t="s">
        <v>222</v>
      </c>
      <c r="E35" s="103">
        <f t="shared" si="0"/>
        <v>9295000</v>
      </c>
      <c r="F35" s="103"/>
      <c r="G35" s="103"/>
      <c r="H35" s="103">
        <v>9295000</v>
      </c>
      <c r="I35" s="103"/>
      <c r="J35" s="103"/>
      <c r="K35" s="104"/>
      <c r="L35" s="103"/>
      <c r="M35" s="103"/>
      <c r="N35" s="105"/>
    </row>
    <row r="36" spans="1:14" s="106" customFormat="1" ht="17.25" customHeight="1" x14ac:dyDescent="0.25">
      <c r="A36" s="99">
        <f>+IF(B36="","",COUNTA($B$21:B36))</f>
        <v>16</v>
      </c>
      <c r="B36" s="100" t="s">
        <v>593</v>
      </c>
      <c r="C36" s="101" t="s">
        <v>594</v>
      </c>
      <c r="D36" s="102" t="s">
        <v>222</v>
      </c>
      <c r="E36" s="103">
        <f t="shared" si="0"/>
        <v>9000000</v>
      </c>
      <c r="F36" s="103"/>
      <c r="G36" s="103"/>
      <c r="H36" s="103">
        <v>9000000</v>
      </c>
      <c r="I36" s="103"/>
      <c r="J36" s="103"/>
      <c r="K36" s="104"/>
      <c r="L36" s="103"/>
      <c r="M36" s="103"/>
      <c r="N36" s="105"/>
    </row>
    <row r="37" spans="1:14" s="251" customFormat="1" ht="18.75" customHeight="1" x14ac:dyDescent="0.25">
      <c r="A37" s="359" t="s">
        <v>29</v>
      </c>
      <c r="B37" s="359"/>
      <c r="C37" s="17"/>
      <c r="D37" s="17"/>
      <c r="E37" s="33">
        <f>SUM(E21:E36)</f>
        <v>142570000</v>
      </c>
      <c r="F37" s="33"/>
      <c r="G37" s="33">
        <f>SUM(G21:G36)</f>
        <v>124275000</v>
      </c>
      <c r="H37" s="33">
        <f>SUM(H21:H36)</f>
        <v>18295000</v>
      </c>
      <c r="I37" s="33"/>
      <c r="J37" s="33"/>
      <c r="K37" s="33"/>
      <c r="L37" s="33"/>
      <c r="M37" s="33"/>
      <c r="N37" s="33"/>
    </row>
    <row r="38" spans="1:14" ht="15.75" customHeight="1" x14ac:dyDescent="0.25">
      <c r="A38" s="368" t="str">
        <f>"Số tiền bằng chữ: "&amp;SUBSTITUTE([1]!VND(E37)&amp;" đồng.",",","")</f>
        <v>Số tiền bằng chữ: Một trăm bốn mươi hai triệu năm trăm bảy mươi ngàn đồng.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</row>
    <row r="39" spans="1:14" ht="18.75" customHeight="1" x14ac:dyDescent="0.25">
      <c r="A39" s="5" t="s">
        <v>30</v>
      </c>
      <c r="B39" s="5"/>
      <c r="C39" s="247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4.25" customHeight="1" x14ac:dyDescent="0.25">
      <c r="A40" s="36" t="s">
        <v>595</v>
      </c>
      <c r="B40" s="32"/>
      <c r="C40" s="32"/>
      <c r="D40" s="32"/>
      <c r="E40" s="32"/>
      <c r="F40" s="32"/>
      <c r="G40" s="32"/>
      <c r="H40" s="32"/>
      <c r="I40" s="32"/>
      <c r="J40" s="246"/>
      <c r="K40" s="246"/>
      <c r="L40" s="32"/>
      <c r="M40" s="32"/>
      <c r="N40" s="32"/>
    </row>
    <row r="41" spans="1:14" x14ac:dyDescent="0.25">
      <c r="A41" s="36"/>
      <c r="B41" s="32"/>
      <c r="C41" s="32"/>
      <c r="D41" s="32"/>
      <c r="E41" s="32"/>
      <c r="F41" s="32"/>
      <c r="G41" s="32"/>
      <c r="H41" s="32"/>
      <c r="I41" s="32"/>
      <c r="J41" s="246"/>
      <c r="K41" s="246" t="s">
        <v>509</v>
      </c>
      <c r="L41" s="32"/>
      <c r="M41" s="32"/>
      <c r="N41" s="32"/>
    </row>
    <row r="42" spans="1:14" x14ac:dyDescent="0.25">
      <c r="A42" s="353" t="s">
        <v>31</v>
      </c>
      <c r="B42" s="353"/>
      <c r="C42" s="353"/>
      <c r="D42" s="4"/>
      <c r="E42" s="353" t="s">
        <v>32</v>
      </c>
      <c r="F42" s="353"/>
      <c r="G42" s="247"/>
      <c r="H42" s="247"/>
      <c r="I42" s="5"/>
      <c r="J42" s="247"/>
      <c r="K42" s="247" t="s">
        <v>597</v>
      </c>
      <c r="L42" s="5"/>
      <c r="M42" s="5"/>
      <c r="N42" s="5"/>
    </row>
    <row r="43" spans="1:14" ht="12.75" customHeight="1" x14ac:dyDescent="0.25">
      <c r="A43" s="367"/>
      <c r="B43" s="367"/>
      <c r="C43" s="367"/>
      <c r="D43" s="40"/>
      <c r="E43" s="246"/>
      <c r="F43" s="246"/>
      <c r="G43" s="246"/>
      <c r="H43" s="246"/>
      <c r="I43" s="41"/>
      <c r="J43" s="42"/>
      <c r="K43" s="42"/>
      <c r="L43" s="41"/>
      <c r="M43" s="41"/>
      <c r="N43" s="41"/>
    </row>
    <row r="44" spans="1:14" x14ac:dyDescent="0.25">
      <c r="A44" s="246"/>
      <c r="B44" s="246"/>
      <c r="C44" s="246"/>
      <c r="D44" s="43"/>
      <c r="E44" s="246"/>
      <c r="F44" s="246"/>
      <c r="G44" s="246"/>
      <c r="H44" s="246"/>
      <c r="I44" s="246"/>
      <c r="J44" s="246"/>
      <c r="K44" s="246"/>
      <c r="L44" s="246"/>
      <c r="M44" s="246"/>
      <c r="N44" s="246"/>
    </row>
    <row r="45" spans="1:14" x14ac:dyDescent="0.25">
      <c r="A45" s="246"/>
      <c r="B45" s="246"/>
      <c r="C45" s="246"/>
      <c r="D45" s="43"/>
      <c r="E45" s="246"/>
      <c r="F45" s="246"/>
      <c r="G45" s="246"/>
      <c r="H45" s="246"/>
      <c r="I45" s="246"/>
      <c r="J45" s="246"/>
      <c r="K45" s="246"/>
      <c r="L45" s="246"/>
      <c r="M45" s="246"/>
      <c r="N45" s="246"/>
    </row>
    <row r="46" spans="1:14" ht="18.75" customHeight="1" x14ac:dyDescent="0.25">
      <c r="E46" s="3"/>
      <c r="F46" s="3"/>
      <c r="G46" s="3"/>
      <c r="H46" s="3"/>
      <c r="J46" s="3"/>
      <c r="K46" s="3"/>
    </row>
    <row r="47" spans="1:14" x14ac:dyDescent="0.25">
      <c r="C47" s="44"/>
      <c r="D47" s="44"/>
      <c r="E47" s="251"/>
      <c r="F47" s="251"/>
      <c r="G47" s="251"/>
      <c r="H47" s="251"/>
      <c r="J47" s="3"/>
      <c r="K47" s="3"/>
    </row>
    <row r="48" spans="1:14" x14ac:dyDescent="0.25">
      <c r="A48" s="369" t="s">
        <v>35</v>
      </c>
      <c r="B48" s="369"/>
      <c r="C48" s="369"/>
      <c r="D48" s="1"/>
      <c r="E48" s="369" t="s">
        <v>36</v>
      </c>
      <c r="F48" s="369"/>
      <c r="G48" s="248"/>
      <c r="H48" s="248"/>
      <c r="I48" s="1"/>
      <c r="J48" s="248"/>
      <c r="K48" s="248" t="s">
        <v>37</v>
      </c>
      <c r="L48" s="1"/>
      <c r="M48" s="1"/>
      <c r="N48" s="1"/>
    </row>
    <row r="49" spans="1:14" ht="6" customHeight="1" x14ac:dyDescent="0.25"/>
    <row r="50" spans="1:14" x14ac:dyDescent="0.25">
      <c r="A50" s="369" t="s">
        <v>38</v>
      </c>
      <c r="B50" s="369"/>
      <c r="C50" s="369"/>
      <c r="D50" s="369"/>
      <c r="E50" s="369"/>
      <c r="F50" s="369"/>
      <c r="G50" s="369"/>
      <c r="H50" s="369"/>
      <c r="I50" s="369"/>
      <c r="J50" s="369"/>
      <c r="K50" s="369"/>
      <c r="L50" s="369"/>
      <c r="M50" s="369"/>
      <c r="N50" s="369"/>
    </row>
    <row r="51" spans="1:14" ht="15.75" customHeight="1" x14ac:dyDescent="0.25">
      <c r="I51" s="41"/>
      <c r="J51" s="246" t="s">
        <v>53</v>
      </c>
      <c r="K51" s="41"/>
      <c r="L51" s="41"/>
      <c r="M51" s="41"/>
      <c r="N51" s="41"/>
    </row>
    <row r="52" spans="1:14" ht="29.25" customHeight="1" x14ac:dyDescent="0.25">
      <c r="A52" s="353" t="s">
        <v>39</v>
      </c>
      <c r="B52" s="353"/>
      <c r="C52" s="353"/>
      <c r="D52" s="353"/>
      <c r="E52" s="353"/>
      <c r="H52" s="347" t="s">
        <v>271</v>
      </c>
      <c r="I52" s="347"/>
      <c r="J52" s="347"/>
      <c r="K52" s="347"/>
      <c r="L52" s="347"/>
      <c r="M52" s="347"/>
      <c r="N52" s="347"/>
    </row>
    <row r="53" spans="1:14" x14ac:dyDescent="0.25">
      <c r="A53" s="367" t="s">
        <v>41</v>
      </c>
      <c r="B53" s="367"/>
      <c r="C53" s="367"/>
      <c r="D53" s="367"/>
      <c r="E53" s="367"/>
      <c r="I53" s="41"/>
      <c r="J53" s="246" t="s">
        <v>42</v>
      </c>
      <c r="K53" s="41"/>
      <c r="L53" s="41"/>
      <c r="M53" s="41"/>
      <c r="N53" s="41"/>
    </row>
    <row r="54" spans="1:14" ht="15" customHeight="1" x14ac:dyDescent="0.25"/>
  </sheetData>
  <mergeCells count="39">
    <mergeCell ref="A50:N50"/>
    <mergeCell ref="A52:E52"/>
    <mergeCell ref="H52:N52"/>
    <mergeCell ref="A53:E53"/>
    <mergeCell ref="A37:B37"/>
    <mergeCell ref="A38:N38"/>
    <mergeCell ref="A42:C42"/>
    <mergeCell ref="E42:F42"/>
    <mergeCell ref="A43:C43"/>
    <mergeCell ref="A48:C48"/>
    <mergeCell ref="E48:F48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A8:N8"/>
    <mergeCell ref="I1:N1"/>
    <mergeCell ref="I2:N3"/>
    <mergeCell ref="A4:N4"/>
    <mergeCell ref="A5:N5"/>
    <mergeCell ref="A7:N7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E3560-85EE-491D-8A62-077DCEBE51F3}">
  <dimension ref="A1:N45"/>
  <sheetViews>
    <sheetView workbookViewId="0">
      <selection activeCell="I1" sqref="I1:N3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8" style="3" customWidth="1"/>
    <col min="4" max="4" width="16.85546875" style="2" customWidth="1"/>
    <col min="5" max="5" width="13.7109375" style="2" customWidth="1"/>
    <col min="6" max="6" width="7" style="2" customWidth="1"/>
    <col min="7" max="7" width="14.7109375" style="2" customWidth="1"/>
    <col min="8" max="8" width="15" style="2" customWidth="1"/>
    <col min="9" max="9" width="6.140625" style="2" customWidth="1"/>
    <col min="10" max="10" width="7.5703125" style="2" customWidth="1"/>
    <col min="11" max="11" width="6.5703125" style="2" customWidth="1"/>
    <col min="12" max="12" width="6.7109375" style="2" customWidth="1"/>
    <col min="13" max="13" width="5.7109375" style="2" customWidth="1"/>
    <col min="14" max="14" width="4.5703125" style="2" customWidth="1"/>
    <col min="15" max="163" width="9.140625" style="2"/>
    <col min="164" max="164" width="3.5703125" style="2" customWidth="1"/>
    <col min="165" max="165" width="23.85546875" style="2" customWidth="1"/>
    <col min="166" max="166" width="18" style="2" customWidth="1"/>
    <col min="167" max="167" width="17.85546875" style="2" customWidth="1"/>
    <col min="168" max="168" width="14.140625" style="2" customWidth="1"/>
    <col min="169" max="169" width="7" style="2" customWidth="1"/>
    <col min="170" max="170" width="20.140625" style="2" customWidth="1"/>
    <col min="171" max="171" width="6.140625" style="2" customWidth="1"/>
    <col min="172" max="172" width="7.5703125" style="2" customWidth="1"/>
    <col min="173" max="173" width="7" style="2" customWidth="1"/>
    <col min="174" max="174" width="6.7109375" style="2" customWidth="1"/>
    <col min="175" max="175" width="5.7109375" style="2" customWidth="1"/>
    <col min="176" max="176" width="4.5703125" style="2" customWidth="1"/>
    <col min="177" max="177" width="12.85546875" style="2" bestFit="1" customWidth="1"/>
    <col min="178" max="419" width="9.140625" style="2"/>
    <col min="420" max="420" width="3.5703125" style="2" customWidth="1"/>
    <col min="421" max="421" width="23.85546875" style="2" customWidth="1"/>
    <col min="422" max="422" width="18" style="2" customWidth="1"/>
    <col min="423" max="423" width="17.85546875" style="2" customWidth="1"/>
    <col min="424" max="424" width="14.140625" style="2" customWidth="1"/>
    <col min="425" max="425" width="7" style="2" customWidth="1"/>
    <col min="426" max="426" width="20.140625" style="2" customWidth="1"/>
    <col min="427" max="427" width="6.140625" style="2" customWidth="1"/>
    <col min="428" max="428" width="7.5703125" style="2" customWidth="1"/>
    <col min="429" max="429" width="7" style="2" customWidth="1"/>
    <col min="430" max="430" width="6.7109375" style="2" customWidth="1"/>
    <col min="431" max="431" width="5.7109375" style="2" customWidth="1"/>
    <col min="432" max="432" width="4.5703125" style="2" customWidth="1"/>
    <col min="433" max="433" width="12.85546875" style="2" bestFit="1" customWidth="1"/>
    <col min="434" max="675" width="9.140625" style="2"/>
    <col min="676" max="676" width="3.5703125" style="2" customWidth="1"/>
    <col min="677" max="677" width="23.85546875" style="2" customWidth="1"/>
    <col min="678" max="678" width="18" style="2" customWidth="1"/>
    <col min="679" max="679" width="17.85546875" style="2" customWidth="1"/>
    <col min="680" max="680" width="14.140625" style="2" customWidth="1"/>
    <col min="681" max="681" width="7" style="2" customWidth="1"/>
    <col min="682" max="682" width="20.140625" style="2" customWidth="1"/>
    <col min="683" max="683" width="6.140625" style="2" customWidth="1"/>
    <col min="684" max="684" width="7.5703125" style="2" customWidth="1"/>
    <col min="685" max="685" width="7" style="2" customWidth="1"/>
    <col min="686" max="686" width="6.7109375" style="2" customWidth="1"/>
    <col min="687" max="687" width="5.7109375" style="2" customWidth="1"/>
    <col min="688" max="688" width="4.5703125" style="2" customWidth="1"/>
    <col min="689" max="689" width="12.85546875" style="2" bestFit="1" customWidth="1"/>
    <col min="690" max="931" width="9.140625" style="2"/>
    <col min="932" max="932" width="3.5703125" style="2" customWidth="1"/>
    <col min="933" max="933" width="23.85546875" style="2" customWidth="1"/>
    <col min="934" max="934" width="18" style="2" customWidth="1"/>
    <col min="935" max="935" width="17.85546875" style="2" customWidth="1"/>
    <col min="936" max="936" width="14.140625" style="2" customWidth="1"/>
    <col min="937" max="937" width="7" style="2" customWidth="1"/>
    <col min="938" max="938" width="20.140625" style="2" customWidth="1"/>
    <col min="939" max="939" width="6.140625" style="2" customWidth="1"/>
    <col min="940" max="940" width="7.5703125" style="2" customWidth="1"/>
    <col min="941" max="941" width="7" style="2" customWidth="1"/>
    <col min="942" max="942" width="6.7109375" style="2" customWidth="1"/>
    <col min="943" max="943" width="5.7109375" style="2" customWidth="1"/>
    <col min="944" max="944" width="4.5703125" style="2" customWidth="1"/>
    <col min="945" max="945" width="12.85546875" style="2" bestFit="1" customWidth="1"/>
    <col min="946" max="1187" width="9.140625" style="2"/>
    <col min="1188" max="1188" width="3.5703125" style="2" customWidth="1"/>
    <col min="1189" max="1189" width="23.85546875" style="2" customWidth="1"/>
    <col min="1190" max="1190" width="18" style="2" customWidth="1"/>
    <col min="1191" max="1191" width="17.85546875" style="2" customWidth="1"/>
    <col min="1192" max="1192" width="14.140625" style="2" customWidth="1"/>
    <col min="1193" max="1193" width="7" style="2" customWidth="1"/>
    <col min="1194" max="1194" width="20.140625" style="2" customWidth="1"/>
    <col min="1195" max="1195" width="6.140625" style="2" customWidth="1"/>
    <col min="1196" max="1196" width="7.5703125" style="2" customWidth="1"/>
    <col min="1197" max="1197" width="7" style="2" customWidth="1"/>
    <col min="1198" max="1198" width="6.7109375" style="2" customWidth="1"/>
    <col min="1199" max="1199" width="5.7109375" style="2" customWidth="1"/>
    <col min="1200" max="1200" width="4.5703125" style="2" customWidth="1"/>
    <col min="1201" max="1201" width="12.85546875" style="2" bestFit="1" customWidth="1"/>
    <col min="1202" max="1443" width="9.140625" style="2"/>
    <col min="1444" max="1444" width="3.5703125" style="2" customWidth="1"/>
    <col min="1445" max="1445" width="23.85546875" style="2" customWidth="1"/>
    <col min="1446" max="1446" width="18" style="2" customWidth="1"/>
    <col min="1447" max="1447" width="17.85546875" style="2" customWidth="1"/>
    <col min="1448" max="1448" width="14.140625" style="2" customWidth="1"/>
    <col min="1449" max="1449" width="7" style="2" customWidth="1"/>
    <col min="1450" max="1450" width="20.140625" style="2" customWidth="1"/>
    <col min="1451" max="1451" width="6.140625" style="2" customWidth="1"/>
    <col min="1452" max="1452" width="7.5703125" style="2" customWidth="1"/>
    <col min="1453" max="1453" width="7" style="2" customWidth="1"/>
    <col min="1454" max="1454" width="6.7109375" style="2" customWidth="1"/>
    <col min="1455" max="1455" width="5.7109375" style="2" customWidth="1"/>
    <col min="1456" max="1456" width="4.5703125" style="2" customWidth="1"/>
    <col min="1457" max="1457" width="12.85546875" style="2" bestFit="1" customWidth="1"/>
    <col min="1458" max="1699" width="9.140625" style="2"/>
    <col min="1700" max="1700" width="3.5703125" style="2" customWidth="1"/>
    <col min="1701" max="1701" width="23.85546875" style="2" customWidth="1"/>
    <col min="1702" max="1702" width="18" style="2" customWidth="1"/>
    <col min="1703" max="1703" width="17.85546875" style="2" customWidth="1"/>
    <col min="1704" max="1704" width="14.140625" style="2" customWidth="1"/>
    <col min="1705" max="1705" width="7" style="2" customWidth="1"/>
    <col min="1706" max="1706" width="20.140625" style="2" customWidth="1"/>
    <col min="1707" max="1707" width="6.140625" style="2" customWidth="1"/>
    <col min="1708" max="1708" width="7.5703125" style="2" customWidth="1"/>
    <col min="1709" max="1709" width="7" style="2" customWidth="1"/>
    <col min="1710" max="1710" width="6.7109375" style="2" customWidth="1"/>
    <col min="1711" max="1711" width="5.7109375" style="2" customWidth="1"/>
    <col min="1712" max="1712" width="4.5703125" style="2" customWidth="1"/>
    <col min="1713" max="1713" width="12.85546875" style="2" bestFit="1" customWidth="1"/>
    <col min="1714" max="1955" width="9.140625" style="2"/>
    <col min="1956" max="1956" width="3.5703125" style="2" customWidth="1"/>
    <col min="1957" max="1957" width="23.85546875" style="2" customWidth="1"/>
    <col min="1958" max="1958" width="18" style="2" customWidth="1"/>
    <col min="1959" max="1959" width="17.85546875" style="2" customWidth="1"/>
    <col min="1960" max="1960" width="14.140625" style="2" customWidth="1"/>
    <col min="1961" max="1961" width="7" style="2" customWidth="1"/>
    <col min="1962" max="1962" width="20.140625" style="2" customWidth="1"/>
    <col min="1963" max="1963" width="6.140625" style="2" customWidth="1"/>
    <col min="1964" max="1964" width="7.5703125" style="2" customWidth="1"/>
    <col min="1965" max="1965" width="7" style="2" customWidth="1"/>
    <col min="1966" max="1966" width="6.7109375" style="2" customWidth="1"/>
    <col min="1967" max="1967" width="5.7109375" style="2" customWidth="1"/>
    <col min="1968" max="1968" width="4.5703125" style="2" customWidth="1"/>
    <col min="1969" max="1969" width="12.85546875" style="2" bestFit="1" customWidth="1"/>
    <col min="1970" max="2211" width="9.140625" style="2"/>
    <col min="2212" max="2212" width="3.5703125" style="2" customWidth="1"/>
    <col min="2213" max="2213" width="23.85546875" style="2" customWidth="1"/>
    <col min="2214" max="2214" width="18" style="2" customWidth="1"/>
    <col min="2215" max="2215" width="17.85546875" style="2" customWidth="1"/>
    <col min="2216" max="2216" width="14.140625" style="2" customWidth="1"/>
    <col min="2217" max="2217" width="7" style="2" customWidth="1"/>
    <col min="2218" max="2218" width="20.140625" style="2" customWidth="1"/>
    <col min="2219" max="2219" width="6.140625" style="2" customWidth="1"/>
    <col min="2220" max="2220" width="7.5703125" style="2" customWidth="1"/>
    <col min="2221" max="2221" width="7" style="2" customWidth="1"/>
    <col min="2222" max="2222" width="6.7109375" style="2" customWidth="1"/>
    <col min="2223" max="2223" width="5.7109375" style="2" customWidth="1"/>
    <col min="2224" max="2224" width="4.5703125" style="2" customWidth="1"/>
    <col min="2225" max="2225" width="12.85546875" style="2" bestFit="1" customWidth="1"/>
    <col min="2226" max="2467" width="9.140625" style="2"/>
    <col min="2468" max="2468" width="3.5703125" style="2" customWidth="1"/>
    <col min="2469" max="2469" width="23.85546875" style="2" customWidth="1"/>
    <col min="2470" max="2470" width="18" style="2" customWidth="1"/>
    <col min="2471" max="2471" width="17.85546875" style="2" customWidth="1"/>
    <col min="2472" max="2472" width="14.140625" style="2" customWidth="1"/>
    <col min="2473" max="2473" width="7" style="2" customWidth="1"/>
    <col min="2474" max="2474" width="20.140625" style="2" customWidth="1"/>
    <col min="2475" max="2475" width="6.140625" style="2" customWidth="1"/>
    <col min="2476" max="2476" width="7.5703125" style="2" customWidth="1"/>
    <col min="2477" max="2477" width="7" style="2" customWidth="1"/>
    <col min="2478" max="2478" width="6.7109375" style="2" customWidth="1"/>
    <col min="2479" max="2479" width="5.7109375" style="2" customWidth="1"/>
    <col min="2480" max="2480" width="4.5703125" style="2" customWidth="1"/>
    <col min="2481" max="2481" width="12.85546875" style="2" bestFit="1" customWidth="1"/>
    <col min="2482" max="2723" width="9.140625" style="2"/>
    <col min="2724" max="2724" width="3.5703125" style="2" customWidth="1"/>
    <col min="2725" max="2725" width="23.85546875" style="2" customWidth="1"/>
    <col min="2726" max="2726" width="18" style="2" customWidth="1"/>
    <col min="2727" max="2727" width="17.85546875" style="2" customWidth="1"/>
    <col min="2728" max="2728" width="14.140625" style="2" customWidth="1"/>
    <col min="2729" max="2729" width="7" style="2" customWidth="1"/>
    <col min="2730" max="2730" width="20.140625" style="2" customWidth="1"/>
    <col min="2731" max="2731" width="6.140625" style="2" customWidth="1"/>
    <col min="2732" max="2732" width="7.5703125" style="2" customWidth="1"/>
    <col min="2733" max="2733" width="7" style="2" customWidth="1"/>
    <col min="2734" max="2734" width="6.7109375" style="2" customWidth="1"/>
    <col min="2735" max="2735" width="5.7109375" style="2" customWidth="1"/>
    <col min="2736" max="2736" width="4.5703125" style="2" customWidth="1"/>
    <col min="2737" max="2737" width="12.85546875" style="2" bestFit="1" customWidth="1"/>
    <col min="2738" max="2979" width="9.140625" style="2"/>
    <col min="2980" max="2980" width="3.5703125" style="2" customWidth="1"/>
    <col min="2981" max="2981" width="23.85546875" style="2" customWidth="1"/>
    <col min="2982" max="2982" width="18" style="2" customWidth="1"/>
    <col min="2983" max="2983" width="17.85546875" style="2" customWidth="1"/>
    <col min="2984" max="2984" width="14.140625" style="2" customWidth="1"/>
    <col min="2985" max="2985" width="7" style="2" customWidth="1"/>
    <col min="2986" max="2986" width="20.140625" style="2" customWidth="1"/>
    <col min="2987" max="2987" width="6.140625" style="2" customWidth="1"/>
    <col min="2988" max="2988" width="7.5703125" style="2" customWidth="1"/>
    <col min="2989" max="2989" width="7" style="2" customWidth="1"/>
    <col min="2990" max="2990" width="6.7109375" style="2" customWidth="1"/>
    <col min="2991" max="2991" width="5.7109375" style="2" customWidth="1"/>
    <col min="2992" max="2992" width="4.5703125" style="2" customWidth="1"/>
    <col min="2993" max="2993" width="12.85546875" style="2" bestFit="1" customWidth="1"/>
    <col min="2994" max="3235" width="9.140625" style="2"/>
    <col min="3236" max="3236" width="3.5703125" style="2" customWidth="1"/>
    <col min="3237" max="3237" width="23.85546875" style="2" customWidth="1"/>
    <col min="3238" max="3238" width="18" style="2" customWidth="1"/>
    <col min="3239" max="3239" width="17.85546875" style="2" customWidth="1"/>
    <col min="3240" max="3240" width="14.140625" style="2" customWidth="1"/>
    <col min="3241" max="3241" width="7" style="2" customWidth="1"/>
    <col min="3242" max="3242" width="20.140625" style="2" customWidth="1"/>
    <col min="3243" max="3243" width="6.140625" style="2" customWidth="1"/>
    <col min="3244" max="3244" width="7.5703125" style="2" customWidth="1"/>
    <col min="3245" max="3245" width="7" style="2" customWidth="1"/>
    <col min="3246" max="3246" width="6.7109375" style="2" customWidth="1"/>
    <col min="3247" max="3247" width="5.7109375" style="2" customWidth="1"/>
    <col min="3248" max="3248" width="4.5703125" style="2" customWidth="1"/>
    <col min="3249" max="3249" width="12.85546875" style="2" bestFit="1" customWidth="1"/>
    <col min="3250" max="3491" width="9.140625" style="2"/>
    <col min="3492" max="3492" width="3.5703125" style="2" customWidth="1"/>
    <col min="3493" max="3493" width="23.85546875" style="2" customWidth="1"/>
    <col min="3494" max="3494" width="18" style="2" customWidth="1"/>
    <col min="3495" max="3495" width="17.85546875" style="2" customWidth="1"/>
    <col min="3496" max="3496" width="14.140625" style="2" customWidth="1"/>
    <col min="3497" max="3497" width="7" style="2" customWidth="1"/>
    <col min="3498" max="3498" width="20.140625" style="2" customWidth="1"/>
    <col min="3499" max="3499" width="6.140625" style="2" customWidth="1"/>
    <col min="3500" max="3500" width="7.5703125" style="2" customWidth="1"/>
    <col min="3501" max="3501" width="7" style="2" customWidth="1"/>
    <col min="3502" max="3502" width="6.7109375" style="2" customWidth="1"/>
    <col min="3503" max="3503" width="5.7109375" style="2" customWidth="1"/>
    <col min="3504" max="3504" width="4.5703125" style="2" customWidth="1"/>
    <col min="3505" max="3505" width="12.85546875" style="2" bestFit="1" customWidth="1"/>
    <col min="3506" max="3747" width="9.140625" style="2"/>
    <col min="3748" max="3748" width="3.5703125" style="2" customWidth="1"/>
    <col min="3749" max="3749" width="23.85546875" style="2" customWidth="1"/>
    <col min="3750" max="3750" width="18" style="2" customWidth="1"/>
    <col min="3751" max="3751" width="17.85546875" style="2" customWidth="1"/>
    <col min="3752" max="3752" width="14.140625" style="2" customWidth="1"/>
    <col min="3753" max="3753" width="7" style="2" customWidth="1"/>
    <col min="3754" max="3754" width="20.140625" style="2" customWidth="1"/>
    <col min="3755" max="3755" width="6.140625" style="2" customWidth="1"/>
    <col min="3756" max="3756" width="7.5703125" style="2" customWidth="1"/>
    <col min="3757" max="3757" width="7" style="2" customWidth="1"/>
    <col min="3758" max="3758" width="6.7109375" style="2" customWidth="1"/>
    <col min="3759" max="3759" width="5.7109375" style="2" customWidth="1"/>
    <col min="3760" max="3760" width="4.5703125" style="2" customWidth="1"/>
    <col min="3761" max="3761" width="12.85546875" style="2" bestFit="1" customWidth="1"/>
    <col min="3762" max="4003" width="9.140625" style="2"/>
    <col min="4004" max="4004" width="3.5703125" style="2" customWidth="1"/>
    <col min="4005" max="4005" width="23.85546875" style="2" customWidth="1"/>
    <col min="4006" max="4006" width="18" style="2" customWidth="1"/>
    <col min="4007" max="4007" width="17.85546875" style="2" customWidth="1"/>
    <col min="4008" max="4008" width="14.140625" style="2" customWidth="1"/>
    <col min="4009" max="4009" width="7" style="2" customWidth="1"/>
    <col min="4010" max="4010" width="20.140625" style="2" customWidth="1"/>
    <col min="4011" max="4011" width="6.140625" style="2" customWidth="1"/>
    <col min="4012" max="4012" width="7.5703125" style="2" customWidth="1"/>
    <col min="4013" max="4013" width="7" style="2" customWidth="1"/>
    <col min="4014" max="4014" width="6.7109375" style="2" customWidth="1"/>
    <col min="4015" max="4015" width="5.7109375" style="2" customWidth="1"/>
    <col min="4016" max="4016" width="4.5703125" style="2" customWidth="1"/>
    <col min="4017" max="4017" width="12.85546875" style="2" bestFit="1" customWidth="1"/>
    <col min="4018" max="4259" width="9.140625" style="2"/>
    <col min="4260" max="4260" width="3.5703125" style="2" customWidth="1"/>
    <col min="4261" max="4261" width="23.85546875" style="2" customWidth="1"/>
    <col min="4262" max="4262" width="18" style="2" customWidth="1"/>
    <col min="4263" max="4263" width="17.85546875" style="2" customWidth="1"/>
    <col min="4264" max="4264" width="14.140625" style="2" customWidth="1"/>
    <col min="4265" max="4265" width="7" style="2" customWidth="1"/>
    <col min="4266" max="4266" width="20.140625" style="2" customWidth="1"/>
    <col min="4267" max="4267" width="6.140625" style="2" customWidth="1"/>
    <col min="4268" max="4268" width="7.5703125" style="2" customWidth="1"/>
    <col min="4269" max="4269" width="7" style="2" customWidth="1"/>
    <col min="4270" max="4270" width="6.7109375" style="2" customWidth="1"/>
    <col min="4271" max="4271" width="5.7109375" style="2" customWidth="1"/>
    <col min="4272" max="4272" width="4.5703125" style="2" customWidth="1"/>
    <col min="4273" max="4273" width="12.85546875" style="2" bestFit="1" customWidth="1"/>
    <col min="4274" max="4515" width="9.140625" style="2"/>
    <col min="4516" max="4516" width="3.5703125" style="2" customWidth="1"/>
    <col min="4517" max="4517" width="23.85546875" style="2" customWidth="1"/>
    <col min="4518" max="4518" width="18" style="2" customWidth="1"/>
    <col min="4519" max="4519" width="17.85546875" style="2" customWidth="1"/>
    <col min="4520" max="4520" width="14.140625" style="2" customWidth="1"/>
    <col min="4521" max="4521" width="7" style="2" customWidth="1"/>
    <col min="4522" max="4522" width="20.140625" style="2" customWidth="1"/>
    <col min="4523" max="4523" width="6.140625" style="2" customWidth="1"/>
    <col min="4524" max="4524" width="7.5703125" style="2" customWidth="1"/>
    <col min="4525" max="4525" width="7" style="2" customWidth="1"/>
    <col min="4526" max="4526" width="6.7109375" style="2" customWidth="1"/>
    <col min="4527" max="4527" width="5.7109375" style="2" customWidth="1"/>
    <col min="4528" max="4528" width="4.5703125" style="2" customWidth="1"/>
    <col min="4529" max="4529" width="12.85546875" style="2" bestFit="1" customWidth="1"/>
    <col min="4530" max="4771" width="9.140625" style="2"/>
    <col min="4772" max="4772" width="3.5703125" style="2" customWidth="1"/>
    <col min="4773" max="4773" width="23.85546875" style="2" customWidth="1"/>
    <col min="4774" max="4774" width="18" style="2" customWidth="1"/>
    <col min="4775" max="4775" width="17.85546875" style="2" customWidth="1"/>
    <col min="4776" max="4776" width="14.140625" style="2" customWidth="1"/>
    <col min="4777" max="4777" width="7" style="2" customWidth="1"/>
    <col min="4778" max="4778" width="20.140625" style="2" customWidth="1"/>
    <col min="4779" max="4779" width="6.140625" style="2" customWidth="1"/>
    <col min="4780" max="4780" width="7.5703125" style="2" customWidth="1"/>
    <col min="4781" max="4781" width="7" style="2" customWidth="1"/>
    <col min="4782" max="4782" width="6.7109375" style="2" customWidth="1"/>
    <col min="4783" max="4783" width="5.7109375" style="2" customWidth="1"/>
    <col min="4784" max="4784" width="4.5703125" style="2" customWidth="1"/>
    <col min="4785" max="4785" width="12.85546875" style="2" bestFit="1" customWidth="1"/>
    <col min="4786" max="5027" width="9.140625" style="2"/>
    <col min="5028" max="5028" width="3.5703125" style="2" customWidth="1"/>
    <col min="5029" max="5029" width="23.85546875" style="2" customWidth="1"/>
    <col min="5030" max="5030" width="18" style="2" customWidth="1"/>
    <col min="5031" max="5031" width="17.85546875" style="2" customWidth="1"/>
    <col min="5032" max="5032" width="14.140625" style="2" customWidth="1"/>
    <col min="5033" max="5033" width="7" style="2" customWidth="1"/>
    <col min="5034" max="5034" width="20.140625" style="2" customWidth="1"/>
    <col min="5035" max="5035" width="6.140625" style="2" customWidth="1"/>
    <col min="5036" max="5036" width="7.5703125" style="2" customWidth="1"/>
    <col min="5037" max="5037" width="7" style="2" customWidth="1"/>
    <col min="5038" max="5038" width="6.7109375" style="2" customWidth="1"/>
    <col min="5039" max="5039" width="5.7109375" style="2" customWidth="1"/>
    <col min="5040" max="5040" width="4.5703125" style="2" customWidth="1"/>
    <col min="5041" max="5041" width="12.85546875" style="2" bestFit="1" customWidth="1"/>
    <col min="5042" max="5283" width="9.140625" style="2"/>
    <col min="5284" max="5284" width="3.5703125" style="2" customWidth="1"/>
    <col min="5285" max="5285" width="23.85546875" style="2" customWidth="1"/>
    <col min="5286" max="5286" width="18" style="2" customWidth="1"/>
    <col min="5287" max="5287" width="17.85546875" style="2" customWidth="1"/>
    <col min="5288" max="5288" width="14.140625" style="2" customWidth="1"/>
    <col min="5289" max="5289" width="7" style="2" customWidth="1"/>
    <col min="5290" max="5290" width="20.140625" style="2" customWidth="1"/>
    <col min="5291" max="5291" width="6.140625" style="2" customWidth="1"/>
    <col min="5292" max="5292" width="7.5703125" style="2" customWidth="1"/>
    <col min="5293" max="5293" width="7" style="2" customWidth="1"/>
    <col min="5294" max="5294" width="6.7109375" style="2" customWidth="1"/>
    <col min="5295" max="5295" width="5.7109375" style="2" customWidth="1"/>
    <col min="5296" max="5296" width="4.5703125" style="2" customWidth="1"/>
    <col min="5297" max="5297" width="12.85546875" style="2" bestFit="1" customWidth="1"/>
    <col min="5298" max="5539" width="9.140625" style="2"/>
    <col min="5540" max="5540" width="3.5703125" style="2" customWidth="1"/>
    <col min="5541" max="5541" width="23.85546875" style="2" customWidth="1"/>
    <col min="5542" max="5542" width="18" style="2" customWidth="1"/>
    <col min="5543" max="5543" width="17.85546875" style="2" customWidth="1"/>
    <col min="5544" max="5544" width="14.140625" style="2" customWidth="1"/>
    <col min="5545" max="5545" width="7" style="2" customWidth="1"/>
    <col min="5546" max="5546" width="20.140625" style="2" customWidth="1"/>
    <col min="5547" max="5547" width="6.140625" style="2" customWidth="1"/>
    <col min="5548" max="5548" width="7.5703125" style="2" customWidth="1"/>
    <col min="5549" max="5549" width="7" style="2" customWidth="1"/>
    <col min="5550" max="5550" width="6.7109375" style="2" customWidth="1"/>
    <col min="5551" max="5551" width="5.7109375" style="2" customWidth="1"/>
    <col min="5552" max="5552" width="4.5703125" style="2" customWidth="1"/>
    <col min="5553" max="5553" width="12.85546875" style="2" bestFit="1" customWidth="1"/>
    <col min="5554" max="5795" width="9.140625" style="2"/>
    <col min="5796" max="5796" width="3.5703125" style="2" customWidth="1"/>
    <col min="5797" max="5797" width="23.85546875" style="2" customWidth="1"/>
    <col min="5798" max="5798" width="18" style="2" customWidth="1"/>
    <col min="5799" max="5799" width="17.85546875" style="2" customWidth="1"/>
    <col min="5800" max="5800" width="14.140625" style="2" customWidth="1"/>
    <col min="5801" max="5801" width="7" style="2" customWidth="1"/>
    <col min="5802" max="5802" width="20.140625" style="2" customWidth="1"/>
    <col min="5803" max="5803" width="6.140625" style="2" customWidth="1"/>
    <col min="5804" max="5804" width="7.5703125" style="2" customWidth="1"/>
    <col min="5805" max="5805" width="7" style="2" customWidth="1"/>
    <col min="5806" max="5806" width="6.7109375" style="2" customWidth="1"/>
    <col min="5807" max="5807" width="5.7109375" style="2" customWidth="1"/>
    <col min="5808" max="5808" width="4.5703125" style="2" customWidth="1"/>
    <col min="5809" max="5809" width="12.85546875" style="2" bestFit="1" customWidth="1"/>
    <col min="5810" max="6051" width="9.140625" style="2"/>
    <col min="6052" max="6052" width="3.5703125" style="2" customWidth="1"/>
    <col min="6053" max="6053" width="23.85546875" style="2" customWidth="1"/>
    <col min="6054" max="6054" width="18" style="2" customWidth="1"/>
    <col min="6055" max="6055" width="17.85546875" style="2" customWidth="1"/>
    <col min="6056" max="6056" width="14.140625" style="2" customWidth="1"/>
    <col min="6057" max="6057" width="7" style="2" customWidth="1"/>
    <col min="6058" max="6058" width="20.140625" style="2" customWidth="1"/>
    <col min="6059" max="6059" width="6.140625" style="2" customWidth="1"/>
    <col min="6060" max="6060" width="7.5703125" style="2" customWidth="1"/>
    <col min="6061" max="6061" width="7" style="2" customWidth="1"/>
    <col min="6062" max="6062" width="6.7109375" style="2" customWidth="1"/>
    <col min="6063" max="6063" width="5.7109375" style="2" customWidth="1"/>
    <col min="6064" max="6064" width="4.5703125" style="2" customWidth="1"/>
    <col min="6065" max="6065" width="12.85546875" style="2" bestFit="1" customWidth="1"/>
    <col min="6066" max="6307" width="9.140625" style="2"/>
    <col min="6308" max="6308" width="3.5703125" style="2" customWidth="1"/>
    <col min="6309" max="6309" width="23.85546875" style="2" customWidth="1"/>
    <col min="6310" max="6310" width="18" style="2" customWidth="1"/>
    <col min="6311" max="6311" width="17.85546875" style="2" customWidth="1"/>
    <col min="6312" max="6312" width="14.140625" style="2" customWidth="1"/>
    <col min="6313" max="6313" width="7" style="2" customWidth="1"/>
    <col min="6314" max="6314" width="20.140625" style="2" customWidth="1"/>
    <col min="6315" max="6315" width="6.140625" style="2" customWidth="1"/>
    <col min="6316" max="6316" width="7.5703125" style="2" customWidth="1"/>
    <col min="6317" max="6317" width="7" style="2" customWidth="1"/>
    <col min="6318" max="6318" width="6.7109375" style="2" customWidth="1"/>
    <col min="6319" max="6319" width="5.7109375" style="2" customWidth="1"/>
    <col min="6320" max="6320" width="4.5703125" style="2" customWidth="1"/>
    <col min="6321" max="6321" width="12.85546875" style="2" bestFit="1" customWidth="1"/>
    <col min="6322" max="6563" width="9.140625" style="2"/>
    <col min="6564" max="6564" width="3.5703125" style="2" customWidth="1"/>
    <col min="6565" max="6565" width="23.85546875" style="2" customWidth="1"/>
    <col min="6566" max="6566" width="18" style="2" customWidth="1"/>
    <col min="6567" max="6567" width="17.85546875" style="2" customWidth="1"/>
    <col min="6568" max="6568" width="14.140625" style="2" customWidth="1"/>
    <col min="6569" max="6569" width="7" style="2" customWidth="1"/>
    <col min="6570" max="6570" width="20.140625" style="2" customWidth="1"/>
    <col min="6571" max="6571" width="6.140625" style="2" customWidth="1"/>
    <col min="6572" max="6572" width="7.5703125" style="2" customWidth="1"/>
    <col min="6573" max="6573" width="7" style="2" customWidth="1"/>
    <col min="6574" max="6574" width="6.7109375" style="2" customWidth="1"/>
    <col min="6575" max="6575" width="5.7109375" style="2" customWidth="1"/>
    <col min="6576" max="6576" width="4.5703125" style="2" customWidth="1"/>
    <col min="6577" max="6577" width="12.85546875" style="2" bestFit="1" customWidth="1"/>
    <col min="6578" max="6819" width="9.140625" style="2"/>
    <col min="6820" max="6820" width="3.5703125" style="2" customWidth="1"/>
    <col min="6821" max="6821" width="23.85546875" style="2" customWidth="1"/>
    <col min="6822" max="6822" width="18" style="2" customWidth="1"/>
    <col min="6823" max="6823" width="17.85546875" style="2" customWidth="1"/>
    <col min="6824" max="6824" width="14.140625" style="2" customWidth="1"/>
    <col min="6825" max="6825" width="7" style="2" customWidth="1"/>
    <col min="6826" max="6826" width="20.140625" style="2" customWidth="1"/>
    <col min="6827" max="6827" width="6.140625" style="2" customWidth="1"/>
    <col min="6828" max="6828" width="7.5703125" style="2" customWidth="1"/>
    <col min="6829" max="6829" width="7" style="2" customWidth="1"/>
    <col min="6830" max="6830" width="6.7109375" style="2" customWidth="1"/>
    <col min="6831" max="6831" width="5.7109375" style="2" customWidth="1"/>
    <col min="6832" max="6832" width="4.5703125" style="2" customWidth="1"/>
    <col min="6833" max="6833" width="12.85546875" style="2" bestFit="1" customWidth="1"/>
    <col min="6834" max="7075" width="9.140625" style="2"/>
    <col min="7076" max="7076" width="3.5703125" style="2" customWidth="1"/>
    <col min="7077" max="7077" width="23.85546875" style="2" customWidth="1"/>
    <col min="7078" max="7078" width="18" style="2" customWidth="1"/>
    <col min="7079" max="7079" width="17.85546875" style="2" customWidth="1"/>
    <col min="7080" max="7080" width="14.140625" style="2" customWidth="1"/>
    <col min="7081" max="7081" width="7" style="2" customWidth="1"/>
    <col min="7082" max="7082" width="20.140625" style="2" customWidth="1"/>
    <col min="7083" max="7083" width="6.140625" style="2" customWidth="1"/>
    <col min="7084" max="7084" width="7.5703125" style="2" customWidth="1"/>
    <col min="7085" max="7085" width="7" style="2" customWidth="1"/>
    <col min="7086" max="7086" width="6.7109375" style="2" customWidth="1"/>
    <col min="7087" max="7087" width="5.7109375" style="2" customWidth="1"/>
    <col min="7088" max="7088" width="4.5703125" style="2" customWidth="1"/>
    <col min="7089" max="7089" width="12.85546875" style="2" bestFit="1" customWidth="1"/>
    <col min="7090" max="7331" width="9.140625" style="2"/>
    <col min="7332" max="7332" width="3.5703125" style="2" customWidth="1"/>
    <col min="7333" max="7333" width="23.85546875" style="2" customWidth="1"/>
    <col min="7334" max="7334" width="18" style="2" customWidth="1"/>
    <col min="7335" max="7335" width="17.85546875" style="2" customWidth="1"/>
    <col min="7336" max="7336" width="14.140625" style="2" customWidth="1"/>
    <col min="7337" max="7337" width="7" style="2" customWidth="1"/>
    <col min="7338" max="7338" width="20.140625" style="2" customWidth="1"/>
    <col min="7339" max="7339" width="6.140625" style="2" customWidth="1"/>
    <col min="7340" max="7340" width="7.5703125" style="2" customWidth="1"/>
    <col min="7341" max="7341" width="7" style="2" customWidth="1"/>
    <col min="7342" max="7342" width="6.7109375" style="2" customWidth="1"/>
    <col min="7343" max="7343" width="5.7109375" style="2" customWidth="1"/>
    <col min="7344" max="7344" width="4.5703125" style="2" customWidth="1"/>
    <col min="7345" max="7345" width="12.85546875" style="2" bestFit="1" customWidth="1"/>
    <col min="7346" max="7587" width="9.140625" style="2"/>
    <col min="7588" max="7588" width="3.5703125" style="2" customWidth="1"/>
    <col min="7589" max="7589" width="23.85546875" style="2" customWidth="1"/>
    <col min="7590" max="7590" width="18" style="2" customWidth="1"/>
    <col min="7591" max="7591" width="17.85546875" style="2" customWidth="1"/>
    <col min="7592" max="7592" width="14.140625" style="2" customWidth="1"/>
    <col min="7593" max="7593" width="7" style="2" customWidth="1"/>
    <col min="7594" max="7594" width="20.140625" style="2" customWidth="1"/>
    <col min="7595" max="7595" width="6.140625" style="2" customWidth="1"/>
    <col min="7596" max="7596" width="7.5703125" style="2" customWidth="1"/>
    <col min="7597" max="7597" width="7" style="2" customWidth="1"/>
    <col min="7598" max="7598" width="6.7109375" style="2" customWidth="1"/>
    <col min="7599" max="7599" width="5.7109375" style="2" customWidth="1"/>
    <col min="7600" max="7600" width="4.5703125" style="2" customWidth="1"/>
    <col min="7601" max="7601" width="12.85546875" style="2" bestFit="1" customWidth="1"/>
    <col min="7602" max="7843" width="9.140625" style="2"/>
    <col min="7844" max="7844" width="3.5703125" style="2" customWidth="1"/>
    <col min="7845" max="7845" width="23.85546875" style="2" customWidth="1"/>
    <col min="7846" max="7846" width="18" style="2" customWidth="1"/>
    <col min="7847" max="7847" width="17.85546875" style="2" customWidth="1"/>
    <col min="7848" max="7848" width="14.140625" style="2" customWidth="1"/>
    <col min="7849" max="7849" width="7" style="2" customWidth="1"/>
    <col min="7850" max="7850" width="20.140625" style="2" customWidth="1"/>
    <col min="7851" max="7851" width="6.140625" style="2" customWidth="1"/>
    <col min="7852" max="7852" width="7.5703125" style="2" customWidth="1"/>
    <col min="7853" max="7853" width="7" style="2" customWidth="1"/>
    <col min="7854" max="7854" width="6.7109375" style="2" customWidth="1"/>
    <col min="7855" max="7855" width="5.7109375" style="2" customWidth="1"/>
    <col min="7856" max="7856" width="4.5703125" style="2" customWidth="1"/>
    <col min="7857" max="7857" width="12.85546875" style="2" bestFit="1" customWidth="1"/>
    <col min="7858" max="8099" width="9.140625" style="2"/>
    <col min="8100" max="8100" width="3.5703125" style="2" customWidth="1"/>
    <col min="8101" max="8101" width="23.85546875" style="2" customWidth="1"/>
    <col min="8102" max="8102" width="18" style="2" customWidth="1"/>
    <col min="8103" max="8103" width="17.85546875" style="2" customWidth="1"/>
    <col min="8104" max="8104" width="14.140625" style="2" customWidth="1"/>
    <col min="8105" max="8105" width="7" style="2" customWidth="1"/>
    <col min="8106" max="8106" width="20.140625" style="2" customWidth="1"/>
    <col min="8107" max="8107" width="6.140625" style="2" customWidth="1"/>
    <col min="8108" max="8108" width="7.5703125" style="2" customWidth="1"/>
    <col min="8109" max="8109" width="7" style="2" customWidth="1"/>
    <col min="8110" max="8110" width="6.7109375" style="2" customWidth="1"/>
    <col min="8111" max="8111" width="5.7109375" style="2" customWidth="1"/>
    <col min="8112" max="8112" width="4.5703125" style="2" customWidth="1"/>
    <col min="8113" max="8113" width="12.85546875" style="2" bestFit="1" customWidth="1"/>
    <col min="8114" max="8355" width="9.140625" style="2"/>
    <col min="8356" max="8356" width="3.5703125" style="2" customWidth="1"/>
    <col min="8357" max="8357" width="23.85546875" style="2" customWidth="1"/>
    <col min="8358" max="8358" width="18" style="2" customWidth="1"/>
    <col min="8359" max="8359" width="17.85546875" style="2" customWidth="1"/>
    <col min="8360" max="8360" width="14.140625" style="2" customWidth="1"/>
    <col min="8361" max="8361" width="7" style="2" customWidth="1"/>
    <col min="8362" max="8362" width="20.140625" style="2" customWidth="1"/>
    <col min="8363" max="8363" width="6.140625" style="2" customWidth="1"/>
    <col min="8364" max="8364" width="7.5703125" style="2" customWidth="1"/>
    <col min="8365" max="8365" width="7" style="2" customWidth="1"/>
    <col min="8366" max="8366" width="6.7109375" style="2" customWidth="1"/>
    <col min="8367" max="8367" width="5.7109375" style="2" customWidth="1"/>
    <col min="8368" max="8368" width="4.5703125" style="2" customWidth="1"/>
    <col min="8369" max="8369" width="12.85546875" style="2" bestFit="1" customWidth="1"/>
    <col min="8370" max="8611" width="9.140625" style="2"/>
    <col min="8612" max="8612" width="3.5703125" style="2" customWidth="1"/>
    <col min="8613" max="8613" width="23.85546875" style="2" customWidth="1"/>
    <col min="8614" max="8614" width="18" style="2" customWidth="1"/>
    <col min="8615" max="8615" width="17.85546875" style="2" customWidth="1"/>
    <col min="8616" max="8616" width="14.140625" style="2" customWidth="1"/>
    <col min="8617" max="8617" width="7" style="2" customWidth="1"/>
    <col min="8618" max="8618" width="20.140625" style="2" customWidth="1"/>
    <col min="8619" max="8619" width="6.140625" style="2" customWidth="1"/>
    <col min="8620" max="8620" width="7.5703125" style="2" customWidth="1"/>
    <col min="8621" max="8621" width="7" style="2" customWidth="1"/>
    <col min="8622" max="8622" width="6.7109375" style="2" customWidth="1"/>
    <col min="8623" max="8623" width="5.7109375" style="2" customWidth="1"/>
    <col min="8624" max="8624" width="4.5703125" style="2" customWidth="1"/>
    <col min="8625" max="8625" width="12.85546875" style="2" bestFit="1" customWidth="1"/>
    <col min="8626" max="8867" width="9.140625" style="2"/>
    <col min="8868" max="8868" width="3.5703125" style="2" customWidth="1"/>
    <col min="8869" max="8869" width="23.85546875" style="2" customWidth="1"/>
    <col min="8870" max="8870" width="18" style="2" customWidth="1"/>
    <col min="8871" max="8871" width="17.85546875" style="2" customWidth="1"/>
    <col min="8872" max="8872" width="14.140625" style="2" customWidth="1"/>
    <col min="8873" max="8873" width="7" style="2" customWidth="1"/>
    <col min="8874" max="8874" width="20.140625" style="2" customWidth="1"/>
    <col min="8875" max="8875" width="6.140625" style="2" customWidth="1"/>
    <col min="8876" max="8876" width="7.5703125" style="2" customWidth="1"/>
    <col min="8877" max="8877" width="7" style="2" customWidth="1"/>
    <col min="8878" max="8878" width="6.7109375" style="2" customWidth="1"/>
    <col min="8879" max="8879" width="5.7109375" style="2" customWidth="1"/>
    <col min="8880" max="8880" width="4.5703125" style="2" customWidth="1"/>
    <col min="8881" max="8881" width="12.85546875" style="2" bestFit="1" customWidth="1"/>
    <col min="8882" max="9123" width="9.140625" style="2"/>
    <col min="9124" max="9124" width="3.5703125" style="2" customWidth="1"/>
    <col min="9125" max="9125" width="23.85546875" style="2" customWidth="1"/>
    <col min="9126" max="9126" width="18" style="2" customWidth="1"/>
    <col min="9127" max="9127" width="17.85546875" style="2" customWidth="1"/>
    <col min="9128" max="9128" width="14.140625" style="2" customWidth="1"/>
    <col min="9129" max="9129" width="7" style="2" customWidth="1"/>
    <col min="9130" max="9130" width="20.140625" style="2" customWidth="1"/>
    <col min="9131" max="9131" width="6.140625" style="2" customWidth="1"/>
    <col min="9132" max="9132" width="7.5703125" style="2" customWidth="1"/>
    <col min="9133" max="9133" width="7" style="2" customWidth="1"/>
    <col min="9134" max="9134" width="6.7109375" style="2" customWidth="1"/>
    <col min="9135" max="9135" width="5.7109375" style="2" customWidth="1"/>
    <col min="9136" max="9136" width="4.5703125" style="2" customWidth="1"/>
    <col min="9137" max="9137" width="12.85546875" style="2" bestFit="1" customWidth="1"/>
    <col min="9138" max="9379" width="9.140625" style="2"/>
    <col min="9380" max="9380" width="3.5703125" style="2" customWidth="1"/>
    <col min="9381" max="9381" width="23.85546875" style="2" customWidth="1"/>
    <col min="9382" max="9382" width="18" style="2" customWidth="1"/>
    <col min="9383" max="9383" width="17.85546875" style="2" customWidth="1"/>
    <col min="9384" max="9384" width="14.140625" style="2" customWidth="1"/>
    <col min="9385" max="9385" width="7" style="2" customWidth="1"/>
    <col min="9386" max="9386" width="20.140625" style="2" customWidth="1"/>
    <col min="9387" max="9387" width="6.140625" style="2" customWidth="1"/>
    <col min="9388" max="9388" width="7.5703125" style="2" customWidth="1"/>
    <col min="9389" max="9389" width="7" style="2" customWidth="1"/>
    <col min="9390" max="9390" width="6.7109375" style="2" customWidth="1"/>
    <col min="9391" max="9391" width="5.7109375" style="2" customWidth="1"/>
    <col min="9392" max="9392" width="4.5703125" style="2" customWidth="1"/>
    <col min="9393" max="9393" width="12.85546875" style="2" bestFit="1" customWidth="1"/>
    <col min="9394" max="9635" width="9.140625" style="2"/>
    <col min="9636" max="9636" width="3.5703125" style="2" customWidth="1"/>
    <col min="9637" max="9637" width="23.85546875" style="2" customWidth="1"/>
    <col min="9638" max="9638" width="18" style="2" customWidth="1"/>
    <col min="9639" max="9639" width="17.85546875" style="2" customWidth="1"/>
    <col min="9640" max="9640" width="14.140625" style="2" customWidth="1"/>
    <col min="9641" max="9641" width="7" style="2" customWidth="1"/>
    <col min="9642" max="9642" width="20.140625" style="2" customWidth="1"/>
    <col min="9643" max="9643" width="6.140625" style="2" customWidth="1"/>
    <col min="9644" max="9644" width="7.5703125" style="2" customWidth="1"/>
    <col min="9645" max="9645" width="7" style="2" customWidth="1"/>
    <col min="9646" max="9646" width="6.7109375" style="2" customWidth="1"/>
    <col min="9647" max="9647" width="5.7109375" style="2" customWidth="1"/>
    <col min="9648" max="9648" width="4.5703125" style="2" customWidth="1"/>
    <col min="9649" max="9649" width="12.85546875" style="2" bestFit="1" customWidth="1"/>
    <col min="9650" max="9891" width="9.140625" style="2"/>
    <col min="9892" max="9892" width="3.5703125" style="2" customWidth="1"/>
    <col min="9893" max="9893" width="23.85546875" style="2" customWidth="1"/>
    <col min="9894" max="9894" width="18" style="2" customWidth="1"/>
    <col min="9895" max="9895" width="17.85546875" style="2" customWidth="1"/>
    <col min="9896" max="9896" width="14.140625" style="2" customWidth="1"/>
    <col min="9897" max="9897" width="7" style="2" customWidth="1"/>
    <col min="9898" max="9898" width="20.140625" style="2" customWidth="1"/>
    <col min="9899" max="9899" width="6.140625" style="2" customWidth="1"/>
    <col min="9900" max="9900" width="7.5703125" style="2" customWidth="1"/>
    <col min="9901" max="9901" width="7" style="2" customWidth="1"/>
    <col min="9902" max="9902" width="6.7109375" style="2" customWidth="1"/>
    <col min="9903" max="9903" width="5.7109375" style="2" customWidth="1"/>
    <col min="9904" max="9904" width="4.5703125" style="2" customWidth="1"/>
    <col min="9905" max="9905" width="12.85546875" style="2" bestFit="1" customWidth="1"/>
    <col min="9906" max="10147" width="9.140625" style="2"/>
    <col min="10148" max="10148" width="3.5703125" style="2" customWidth="1"/>
    <col min="10149" max="10149" width="23.85546875" style="2" customWidth="1"/>
    <col min="10150" max="10150" width="18" style="2" customWidth="1"/>
    <col min="10151" max="10151" width="17.85546875" style="2" customWidth="1"/>
    <col min="10152" max="10152" width="14.140625" style="2" customWidth="1"/>
    <col min="10153" max="10153" width="7" style="2" customWidth="1"/>
    <col min="10154" max="10154" width="20.140625" style="2" customWidth="1"/>
    <col min="10155" max="10155" width="6.140625" style="2" customWidth="1"/>
    <col min="10156" max="10156" width="7.5703125" style="2" customWidth="1"/>
    <col min="10157" max="10157" width="7" style="2" customWidth="1"/>
    <col min="10158" max="10158" width="6.7109375" style="2" customWidth="1"/>
    <col min="10159" max="10159" width="5.7109375" style="2" customWidth="1"/>
    <col min="10160" max="10160" width="4.5703125" style="2" customWidth="1"/>
    <col min="10161" max="10161" width="12.85546875" style="2" bestFit="1" customWidth="1"/>
    <col min="10162" max="10403" width="9.140625" style="2"/>
    <col min="10404" max="10404" width="3.5703125" style="2" customWidth="1"/>
    <col min="10405" max="10405" width="23.85546875" style="2" customWidth="1"/>
    <col min="10406" max="10406" width="18" style="2" customWidth="1"/>
    <col min="10407" max="10407" width="17.85546875" style="2" customWidth="1"/>
    <col min="10408" max="10408" width="14.140625" style="2" customWidth="1"/>
    <col min="10409" max="10409" width="7" style="2" customWidth="1"/>
    <col min="10410" max="10410" width="20.140625" style="2" customWidth="1"/>
    <col min="10411" max="10411" width="6.140625" style="2" customWidth="1"/>
    <col min="10412" max="10412" width="7.5703125" style="2" customWidth="1"/>
    <col min="10413" max="10413" width="7" style="2" customWidth="1"/>
    <col min="10414" max="10414" width="6.7109375" style="2" customWidth="1"/>
    <col min="10415" max="10415" width="5.7109375" style="2" customWidth="1"/>
    <col min="10416" max="10416" width="4.5703125" style="2" customWidth="1"/>
    <col min="10417" max="10417" width="12.85546875" style="2" bestFit="1" customWidth="1"/>
    <col min="10418" max="10659" width="9.140625" style="2"/>
    <col min="10660" max="10660" width="3.5703125" style="2" customWidth="1"/>
    <col min="10661" max="10661" width="23.85546875" style="2" customWidth="1"/>
    <col min="10662" max="10662" width="18" style="2" customWidth="1"/>
    <col min="10663" max="10663" width="17.85546875" style="2" customWidth="1"/>
    <col min="10664" max="10664" width="14.140625" style="2" customWidth="1"/>
    <col min="10665" max="10665" width="7" style="2" customWidth="1"/>
    <col min="10666" max="10666" width="20.140625" style="2" customWidth="1"/>
    <col min="10667" max="10667" width="6.140625" style="2" customWidth="1"/>
    <col min="10668" max="10668" width="7.5703125" style="2" customWidth="1"/>
    <col min="10669" max="10669" width="7" style="2" customWidth="1"/>
    <col min="10670" max="10670" width="6.7109375" style="2" customWidth="1"/>
    <col min="10671" max="10671" width="5.7109375" style="2" customWidth="1"/>
    <col min="10672" max="10672" width="4.5703125" style="2" customWidth="1"/>
    <col min="10673" max="10673" width="12.85546875" style="2" bestFit="1" customWidth="1"/>
    <col min="10674" max="10915" width="9.140625" style="2"/>
    <col min="10916" max="10916" width="3.5703125" style="2" customWidth="1"/>
    <col min="10917" max="10917" width="23.85546875" style="2" customWidth="1"/>
    <col min="10918" max="10918" width="18" style="2" customWidth="1"/>
    <col min="10919" max="10919" width="17.85546875" style="2" customWidth="1"/>
    <col min="10920" max="10920" width="14.140625" style="2" customWidth="1"/>
    <col min="10921" max="10921" width="7" style="2" customWidth="1"/>
    <col min="10922" max="10922" width="20.140625" style="2" customWidth="1"/>
    <col min="10923" max="10923" width="6.140625" style="2" customWidth="1"/>
    <col min="10924" max="10924" width="7.5703125" style="2" customWidth="1"/>
    <col min="10925" max="10925" width="7" style="2" customWidth="1"/>
    <col min="10926" max="10926" width="6.7109375" style="2" customWidth="1"/>
    <col min="10927" max="10927" width="5.7109375" style="2" customWidth="1"/>
    <col min="10928" max="10928" width="4.5703125" style="2" customWidth="1"/>
    <col min="10929" max="10929" width="12.85546875" style="2" bestFit="1" customWidth="1"/>
    <col min="10930" max="11171" width="9.140625" style="2"/>
    <col min="11172" max="11172" width="3.5703125" style="2" customWidth="1"/>
    <col min="11173" max="11173" width="23.85546875" style="2" customWidth="1"/>
    <col min="11174" max="11174" width="18" style="2" customWidth="1"/>
    <col min="11175" max="11175" width="17.85546875" style="2" customWidth="1"/>
    <col min="11176" max="11176" width="14.140625" style="2" customWidth="1"/>
    <col min="11177" max="11177" width="7" style="2" customWidth="1"/>
    <col min="11178" max="11178" width="20.140625" style="2" customWidth="1"/>
    <col min="11179" max="11179" width="6.140625" style="2" customWidth="1"/>
    <col min="11180" max="11180" width="7.5703125" style="2" customWidth="1"/>
    <col min="11181" max="11181" width="7" style="2" customWidth="1"/>
    <col min="11182" max="11182" width="6.7109375" style="2" customWidth="1"/>
    <col min="11183" max="11183" width="5.7109375" style="2" customWidth="1"/>
    <col min="11184" max="11184" width="4.5703125" style="2" customWidth="1"/>
    <col min="11185" max="11185" width="12.85546875" style="2" bestFit="1" customWidth="1"/>
    <col min="11186" max="11427" width="9.140625" style="2"/>
    <col min="11428" max="11428" width="3.5703125" style="2" customWidth="1"/>
    <col min="11429" max="11429" width="23.85546875" style="2" customWidth="1"/>
    <col min="11430" max="11430" width="18" style="2" customWidth="1"/>
    <col min="11431" max="11431" width="17.85546875" style="2" customWidth="1"/>
    <col min="11432" max="11432" width="14.140625" style="2" customWidth="1"/>
    <col min="11433" max="11433" width="7" style="2" customWidth="1"/>
    <col min="11434" max="11434" width="20.140625" style="2" customWidth="1"/>
    <col min="11435" max="11435" width="6.140625" style="2" customWidth="1"/>
    <col min="11436" max="11436" width="7.5703125" style="2" customWidth="1"/>
    <col min="11437" max="11437" width="7" style="2" customWidth="1"/>
    <col min="11438" max="11438" width="6.7109375" style="2" customWidth="1"/>
    <col min="11439" max="11439" width="5.7109375" style="2" customWidth="1"/>
    <col min="11440" max="11440" width="4.5703125" style="2" customWidth="1"/>
    <col min="11441" max="11441" width="12.85546875" style="2" bestFit="1" customWidth="1"/>
    <col min="11442" max="11683" width="9.140625" style="2"/>
    <col min="11684" max="11684" width="3.5703125" style="2" customWidth="1"/>
    <col min="11685" max="11685" width="23.85546875" style="2" customWidth="1"/>
    <col min="11686" max="11686" width="18" style="2" customWidth="1"/>
    <col min="11687" max="11687" width="17.85546875" style="2" customWidth="1"/>
    <col min="11688" max="11688" width="14.140625" style="2" customWidth="1"/>
    <col min="11689" max="11689" width="7" style="2" customWidth="1"/>
    <col min="11690" max="11690" width="20.140625" style="2" customWidth="1"/>
    <col min="11691" max="11691" width="6.140625" style="2" customWidth="1"/>
    <col min="11692" max="11692" width="7.5703125" style="2" customWidth="1"/>
    <col min="11693" max="11693" width="7" style="2" customWidth="1"/>
    <col min="11694" max="11694" width="6.7109375" style="2" customWidth="1"/>
    <col min="11695" max="11695" width="5.7109375" style="2" customWidth="1"/>
    <col min="11696" max="11696" width="4.5703125" style="2" customWidth="1"/>
    <col min="11697" max="11697" width="12.85546875" style="2" bestFit="1" customWidth="1"/>
    <col min="11698" max="11939" width="9.140625" style="2"/>
    <col min="11940" max="11940" width="3.5703125" style="2" customWidth="1"/>
    <col min="11941" max="11941" width="23.85546875" style="2" customWidth="1"/>
    <col min="11942" max="11942" width="18" style="2" customWidth="1"/>
    <col min="11943" max="11943" width="17.85546875" style="2" customWidth="1"/>
    <col min="11944" max="11944" width="14.140625" style="2" customWidth="1"/>
    <col min="11945" max="11945" width="7" style="2" customWidth="1"/>
    <col min="11946" max="11946" width="20.140625" style="2" customWidth="1"/>
    <col min="11947" max="11947" width="6.140625" style="2" customWidth="1"/>
    <col min="11948" max="11948" width="7.5703125" style="2" customWidth="1"/>
    <col min="11949" max="11949" width="7" style="2" customWidth="1"/>
    <col min="11950" max="11950" width="6.7109375" style="2" customWidth="1"/>
    <col min="11951" max="11951" width="5.7109375" style="2" customWidth="1"/>
    <col min="11952" max="11952" width="4.5703125" style="2" customWidth="1"/>
    <col min="11953" max="11953" width="12.85546875" style="2" bestFit="1" customWidth="1"/>
    <col min="11954" max="12195" width="9.140625" style="2"/>
    <col min="12196" max="12196" width="3.5703125" style="2" customWidth="1"/>
    <col min="12197" max="12197" width="23.85546875" style="2" customWidth="1"/>
    <col min="12198" max="12198" width="18" style="2" customWidth="1"/>
    <col min="12199" max="12199" width="17.85546875" style="2" customWidth="1"/>
    <col min="12200" max="12200" width="14.140625" style="2" customWidth="1"/>
    <col min="12201" max="12201" width="7" style="2" customWidth="1"/>
    <col min="12202" max="12202" width="20.140625" style="2" customWidth="1"/>
    <col min="12203" max="12203" width="6.140625" style="2" customWidth="1"/>
    <col min="12204" max="12204" width="7.5703125" style="2" customWidth="1"/>
    <col min="12205" max="12205" width="7" style="2" customWidth="1"/>
    <col min="12206" max="12206" width="6.7109375" style="2" customWidth="1"/>
    <col min="12207" max="12207" width="5.7109375" style="2" customWidth="1"/>
    <col min="12208" max="12208" width="4.5703125" style="2" customWidth="1"/>
    <col min="12209" max="12209" width="12.85546875" style="2" bestFit="1" customWidth="1"/>
    <col min="12210" max="12451" width="9.140625" style="2"/>
    <col min="12452" max="12452" width="3.5703125" style="2" customWidth="1"/>
    <col min="12453" max="12453" width="23.85546875" style="2" customWidth="1"/>
    <col min="12454" max="12454" width="18" style="2" customWidth="1"/>
    <col min="12455" max="12455" width="17.85546875" style="2" customWidth="1"/>
    <col min="12456" max="12456" width="14.140625" style="2" customWidth="1"/>
    <col min="12457" max="12457" width="7" style="2" customWidth="1"/>
    <col min="12458" max="12458" width="20.140625" style="2" customWidth="1"/>
    <col min="12459" max="12459" width="6.140625" style="2" customWidth="1"/>
    <col min="12460" max="12460" width="7.5703125" style="2" customWidth="1"/>
    <col min="12461" max="12461" width="7" style="2" customWidth="1"/>
    <col min="12462" max="12462" width="6.7109375" style="2" customWidth="1"/>
    <col min="12463" max="12463" width="5.7109375" style="2" customWidth="1"/>
    <col min="12464" max="12464" width="4.5703125" style="2" customWidth="1"/>
    <col min="12465" max="12465" width="12.85546875" style="2" bestFit="1" customWidth="1"/>
    <col min="12466" max="12707" width="9.140625" style="2"/>
    <col min="12708" max="12708" width="3.5703125" style="2" customWidth="1"/>
    <col min="12709" max="12709" width="23.85546875" style="2" customWidth="1"/>
    <col min="12710" max="12710" width="18" style="2" customWidth="1"/>
    <col min="12711" max="12711" width="17.85546875" style="2" customWidth="1"/>
    <col min="12712" max="12712" width="14.140625" style="2" customWidth="1"/>
    <col min="12713" max="12713" width="7" style="2" customWidth="1"/>
    <col min="12714" max="12714" width="20.140625" style="2" customWidth="1"/>
    <col min="12715" max="12715" width="6.140625" style="2" customWidth="1"/>
    <col min="12716" max="12716" width="7.5703125" style="2" customWidth="1"/>
    <col min="12717" max="12717" width="7" style="2" customWidth="1"/>
    <col min="12718" max="12718" width="6.7109375" style="2" customWidth="1"/>
    <col min="12719" max="12719" width="5.7109375" style="2" customWidth="1"/>
    <col min="12720" max="12720" width="4.5703125" style="2" customWidth="1"/>
    <col min="12721" max="12721" width="12.85546875" style="2" bestFit="1" customWidth="1"/>
    <col min="12722" max="12963" width="9.140625" style="2"/>
    <col min="12964" max="12964" width="3.5703125" style="2" customWidth="1"/>
    <col min="12965" max="12965" width="23.85546875" style="2" customWidth="1"/>
    <col min="12966" max="12966" width="18" style="2" customWidth="1"/>
    <col min="12967" max="12967" width="17.85546875" style="2" customWidth="1"/>
    <col min="12968" max="12968" width="14.140625" style="2" customWidth="1"/>
    <col min="12969" max="12969" width="7" style="2" customWidth="1"/>
    <col min="12970" max="12970" width="20.140625" style="2" customWidth="1"/>
    <col min="12971" max="12971" width="6.140625" style="2" customWidth="1"/>
    <col min="12972" max="12972" width="7.5703125" style="2" customWidth="1"/>
    <col min="12973" max="12973" width="7" style="2" customWidth="1"/>
    <col min="12974" max="12974" width="6.7109375" style="2" customWidth="1"/>
    <col min="12975" max="12975" width="5.7109375" style="2" customWidth="1"/>
    <col min="12976" max="12976" width="4.5703125" style="2" customWidth="1"/>
    <col min="12977" max="12977" width="12.85546875" style="2" bestFit="1" customWidth="1"/>
    <col min="12978" max="13219" width="9.140625" style="2"/>
    <col min="13220" max="13220" width="3.5703125" style="2" customWidth="1"/>
    <col min="13221" max="13221" width="23.85546875" style="2" customWidth="1"/>
    <col min="13222" max="13222" width="18" style="2" customWidth="1"/>
    <col min="13223" max="13223" width="17.85546875" style="2" customWidth="1"/>
    <col min="13224" max="13224" width="14.140625" style="2" customWidth="1"/>
    <col min="13225" max="13225" width="7" style="2" customWidth="1"/>
    <col min="13226" max="13226" width="20.140625" style="2" customWidth="1"/>
    <col min="13227" max="13227" width="6.140625" style="2" customWidth="1"/>
    <col min="13228" max="13228" width="7.5703125" style="2" customWidth="1"/>
    <col min="13229" max="13229" width="7" style="2" customWidth="1"/>
    <col min="13230" max="13230" width="6.7109375" style="2" customWidth="1"/>
    <col min="13231" max="13231" width="5.7109375" style="2" customWidth="1"/>
    <col min="13232" max="13232" width="4.5703125" style="2" customWidth="1"/>
    <col min="13233" max="13233" width="12.85546875" style="2" bestFit="1" customWidth="1"/>
    <col min="13234" max="13475" width="9.140625" style="2"/>
    <col min="13476" max="13476" width="3.5703125" style="2" customWidth="1"/>
    <col min="13477" max="13477" width="23.85546875" style="2" customWidth="1"/>
    <col min="13478" max="13478" width="18" style="2" customWidth="1"/>
    <col min="13479" max="13479" width="17.85546875" style="2" customWidth="1"/>
    <col min="13480" max="13480" width="14.140625" style="2" customWidth="1"/>
    <col min="13481" max="13481" width="7" style="2" customWidth="1"/>
    <col min="13482" max="13482" width="20.140625" style="2" customWidth="1"/>
    <col min="13483" max="13483" width="6.140625" style="2" customWidth="1"/>
    <col min="13484" max="13484" width="7.5703125" style="2" customWidth="1"/>
    <col min="13485" max="13485" width="7" style="2" customWidth="1"/>
    <col min="13486" max="13486" width="6.7109375" style="2" customWidth="1"/>
    <col min="13487" max="13487" width="5.7109375" style="2" customWidth="1"/>
    <col min="13488" max="13488" width="4.5703125" style="2" customWidth="1"/>
    <col min="13489" max="13489" width="12.85546875" style="2" bestFit="1" customWidth="1"/>
    <col min="13490" max="13731" width="9.140625" style="2"/>
    <col min="13732" max="13732" width="3.5703125" style="2" customWidth="1"/>
    <col min="13733" max="13733" width="23.85546875" style="2" customWidth="1"/>
    <col min="13734" max="13734" width="18" style="2" customWidth="1"/>
    <col min="13735" max="13735" width="17.85546875" style="2" customWidth="1"/>
    <col min="13736" max="13736" width="14.140625" style="2" customWidth="1"/>
    <col min="13737" max="13737" width="7" style="2" customWidth="1"/>
    <col min="13738" max="13738" width="20.140625" style="2" customWidth="1"/>
    <col min="13739" max="13739" width="6.140625" style="2" customWidth="1"/>
    <col min="13740" max="13740" width="7.5703125" style="2" customWidth="1"/>
    <col min="13741" max="13741" width="7" style="2" customWidth="1"/>
    <col min="13742" max="13742" width="6.7109375" style="2" customWidth="1"/>
    <col min="13743" max="13743" width="5.7109375" style="2" customWidth="1"/>
    <col min="13744" max="13744" width="4.5703125" style="2" customWidth="1"/>
    <col min="13745" max="13745" width="12.85546875" style="2" bestFit="1" customWidth="1"/>
    <col min="13746" max="13987" width="9.140625" style="2"/>
    <col min="13988" max="13988" width="3.5703125" style="2" customWidth="1"/>
    <col min="13989" max="13989" width="23.85546875" style="2" customWidth="1"/>
    <col min="13990" max="13990" width="18" style="2" customWidth="1"/>
    <col min="13991" max="13991" width="17.85546875" style="2" customWidth="1"/>
    <col min="13992" max="13992" width="14.140625" style="2" customWidth="1"/>
    <col min="13993" max="13993" width="7" style="2" customWidth="1"/>
    <col min="13994" max="13994" width="20.140625" style="2" customWidth="1"/>
    <col min="13995" max="13995" width="6.140625" style="2" customWidth="1"/>
    <col min="13996" max="13996" width="7.5703125" style="2" customWidth="1"/>
    <col min="13997" max="13997" width="7" style="2" customWidth="1"/>
    <col min="13998" max="13998" width="6.7109375" style="2" customWidth="1"/>
    <col min="13999" max="13999" width="5.7109375" style="2" customWidth="1"/>
    <col min="14000" max="14000" width="4.5703125" style="2" customWidth="1"/>
    <col min="14001" max="14001" width="12.85546875" style="2" bestFit="1" customWidth="1"/>
    <col min="14002" max="14243" width="9.140625" style="2"/>
    <col min="14244" max="14244" width="3.5703125" style="2" customWidth="1"/>
    <col min="14245" max="14245" width="23.85546875" style="2" customWidth="1"/>
    <col min="14246" max="14246" width="18" style="2" customWidth="1"/>
    <col min="14247" max="14247" width="17.85546875" style="2" customWidth="1"/>
    <col min="14248" max="14248" width="14.140625" style="2" customWidth="1"/>
    <col min="14249" max="14249" width="7" style="2" customWidth="1"/>
    <col min="14250" max="14250" width="20.140625" style="2" customWidth="1"/>
    <col min="14251" max="14251" width="6.140625" style="2" customWidth="1"/>
    <col min="14252" max="14252" width="7.5703125" style="2" customWidth="1"/>
    <col min="14253" max="14253" width="7" style="2" customWidth="1"/>
    <col min="14254" max="14254" width="6.7109375" style="2" customWidth="1"/>
    <col min="14255" max="14255" width="5.7109375" style="2" customWidth="1"/>
    <col min="14256" max="14256" width="4.5703125" style="2" customWidth="1"/>
    <col min="14257" max="14257" width="12.85546875" style="2" bestFit="1" customWidth="1"/>
    <col min="14258" max="14499" width="9.140625" style="2"/>
    <col min="14500" max="14500" width="3.5703125" style="2" customWidth="1"/>
    <col min="14501" max="14501" width="23.85546875" style="2" customWidth="1"/>
    <col min="14502" max="14502" width="18" style="2" customWidth="1"/>
    <col min="14503" max="14503" width="17.85546875" style="2" customWidth="1"/>
    <col min="14504" max="14504" width="14.140625" style="2" customWidth="1"/>
    <col min="14505" max="14505" width="7" style="2" customWidth="1"/>
    <col min="14506" max="14506" width="20.140625" style="2" customWidth="1"/>
    <col min="14507" max="14507" width="6.140625" style="2" customWidth="1"/>
    <col min="14508" max="14508" width="7.5703125" style="2" customWidth="1"/>
    <col min="14509" max="14509" width="7" style="2" customWidth="1"/>
    <col min="14510" max="14510" width="6.7109375" style="2" customWidth="1"/>
    <col min="14511" max="14511" width="5.7109375" style="2" customWidth="1"/>
    <col min="14512" max="14512" width="4.5703125" style="2" customWidth="1"/>
    <col min="14513" max="14513" width="12.85546875" style="2" bestFit="1" customWidth="1"/>
    <col min="14514" max="14755" width="9.140625" style="2"/>
    <col min="14756" max="14756" width="3.5703125" style="2" customWidth="1"/>
    <col min="14757" max="14757" width="23.85546875" style="2" customWidth="1"/>
    <col min="14758" max="14758" width="18" style="2" customWidth="1"/>
    <col min="14759" max="14759" width="17.85546875" style="2" customWidth="1"/>
    <col min="14760" max="14760" width="14.140625" style="2" customWidth="1"/>
    <col min="14761" max="14761" width="7" style="2" customWidth="1"/>
    <col min="14762" max="14762" width="20.140625" style="2" customWidth="1"/>
    <col min="14763" max="14763" width="6.140625" style="2" customWidth="1"/>
    <col min="14764" max="14764" width="7.5703125" style="2" customWidth="1"/>
    <col min="14765" max="14765" width="7" style="2" customWidth="1"/>
    <col min="14766" max="14766" width="6.7109375" style="2" customWidth="1"/>
    <col min="14767" max="14767" width="5.7109375" style="2" customWidth="1"/>
    <col min="14768" max="14768" width="4.5703125" style="2" customWidth="1"/>
    <col min="14769" max="14769" width="12.85546875" style="2" bestFit="1" customWidth="1"/>
    <col min="14770" max="15011" width="9.140625" style="2"/>
    <col min="15012" max="15012" width="3.5703125" style="2" customWidth="1"/>
    <col min="15013" max="15013" width="23.85546875" style="2" customWidth="1"/>
    <col min="15014" max="15014" width="18" style="2" customWidth="1"/>
    <col min="15015" max="15015" width="17.85546875" style="2" customWidth="1"/>
    <col min="15016" max="15016" width="14.140625" style="2" customWidth="1"/>
    <col min="15017" max="15017" width="7" style="2" customWidth="1"/>
    <col min="15018" max="15018" width="20.140625" style="2" customWidth="1"/>
    <col min="15019" max="15019" width="6.140625" style="2" customWidth="1"/>
    <col min="15020" max="15020" width="7.5703125" style="2" customWidth="1"/>
    <col min="15021" max="15021" width="7" style="2" customWidth="1"/>
    <col min="15022" max="15022" width="6.7109375" style="2" customWidth="1"/>
    <col min="15023" max="15023" width="5.7109375" style="2" customWidth="1"/>
    <col min="15024" max="15024" width="4.5703125" style="2" customWidth="1"/>
    <col min="15025" max="15025" width="12.85546875" style="2" bestFit="1" customWidth="1"/>
    <col min="15026" max="15267" width="9.140625" style="2"/>
    <col min="15268" max="15268" width="3.5703125" style="2" customWidth="1"/>
    <col min="15269" max="15269" width="23.85546875" style="2" customWidth="1"/>
    <col min="15270" max="15270" width="18" style="2" customWidth="1"/>
    <col min="15271" max="15271" width="17.85546875" style="2" customWidth="1"/>
    <col min="15272" max="15272" width="14.140625" style="2" customWidth="1"/>
    <col min="15273" max="15273" width="7" style="2" customWidth="1"/>
    <col min="15274" max="15274" width="20.140625" style="2" customWidth="1"/>
    <col min="15275" max="15275" width="6.140625" style="2" customWidth="1"/>
    <col min="15276" max="15276" width="7.5703125" style="2" customWidth="1"/>
    <col min="15277" max="15277" width="7" style="2" customWidth="1"/>
    <col min="15278" max="15278" width="6.7109375" style="2" customWidth="1"/>
    <col min="15279" max="15279" width="5.7109375" style="2" customWidth="1"/>
    <col min="15280" max="15280" width="4.5703125" style="2" customWidth="1"/>
    <col min="15281" max="15281" width="12.85546875" style="2" bestFit="1" customWidth="1"/>
    <col min="15282" max="16384" width="9.140625" style="2"/>
  </cols>
  <sheetData>
    <row r="1" spans="1:14" x14ac:dyDescent="0.25">
      <c r="A1" s="1"/>
      <c r="F1" s="4"/>
      <c r="G1" s="4"/>
      <c r="H1" s="4"/>
      <c r="I1" s="347" t="s">
        <v>0</v>
      </c>
      <c r="J1" s="347"/>
      <c r="K1" s="347"/>
      <c r="L1" s="347"/>
      <c r="M1" s="347"/>
      <c r="N1" s="347"/>
    </row>
    <row r="2" spans="1:14" x14ac:dyDescent="0.25">
      <c r="A2" s="5"/>
      <c r="C2" s="252"/>
      <c r="F2" s="7"/>
      <c r="G2" s="7"/>
      <c r="H2" s="7"/>
      <c r="I2" s="348" t="s">
        <v>1</v>
      </c>
      <c r="J2" s="348"/>
      <c r="K2" s="348"/>
      <c r="L2" s="348"/>
      <c r="M2" s="348"/>
      <c r="N2" s="348"/>
    </row>
    <row r="3" spans="1:14" x14ac:dyDescent="0.25">
      <c r="A3" s="5"/>
      <c r="C3" s="8"/>
      <c r="E3" s="7"/>
      <c r="F3" s="7"/>
      <c r="G3" s="7"/>
      <c r="H3" s="7"/>
      <c r="I3" s="348"/>
      <c r="J3" s="348"/>
      <c r="K3" s="348"/>
      <c r="L3" s="348"/>
      <c r="M3" s="348"/>
      <c r="N3" s="348"/>
    </row>
    <row r="4" spans="1:14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</row>
    <row r="5" spans="1:14" x14ac:dyDescent="0.25">
      <c r="A5" s="350" t="s">
        <v>599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0"/>
      <c r="N5" s="350"/>
    </row>
    <row r="6" spans="1:14" x14ac:dyDescent="0.25">
      <c r="A6" s="253"/>
      <c r="B6" s="253"/>
      <c r="C6" s="253"/>
      <c r="D6" s="10" t="s">
        <v>57</v>
      </c>
      <c r="E6" s="11"/>
      <c r="F6" s="12"/>
      <c r="G6" s="12"/>
      <c r="H6" s="12"/>
      <c r="I6" s="253"/>
      <c r="J6" s="253"/>
      <c r="K6" s="253"/>
      <c r="L6" s="253"/>
      <c r="M6" s="253"/>
      <c r="N6" s="253"/>
    </row>
    <row r="7" spans="1:14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2"/>
      <c r="N7" s="352"/>
    </row>
    <row r="8" spans="1:14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5"/>
      <c r="N8" s="345"/>
    </row>
    <row r="9" spans="1:14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ht="18.75" customHeight="1" x14ac:dyDescent="0.25">
      <c r="A10" s="352" t="s">
        <v>600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2"/>
      <c r="N10" s="352"/>
    </row>
    <row r="11" spans="1:14" ht="21" customHeight="1" x14ac:dyDescent="0.25">
      <c r="N11" s="16" t="s">
        <v>7</v>
      </c>
    </row>
    <row r="12" spans="1:14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5" t="s">
        <v>13</v>
      </c>
    </row>
    <row r="13" spans="1:14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5" t="s">
        <v>17</v>
      </c>
      <c r="J13" s="355" t="s">
        <v>18</v>
      </c>
      <c r="K13" s="355" t="s">
        <v>19</v>
      </c>
      <c r="L13" s="355" t="s">
        <v>20</v>
      </c>
      <c r="M13" s="355" t="s">
        <v>21</v>
      </c>
      <c r="N13" s="356"/>
    </row>
    <row r="14" spans="1:14" ht="87.75" customHeight="1" x14ac:dyDescent="0.25">
      <c r="A14" s="356"/>
      <c r="B14" s="356"/>
      <c r="C14" s="356"/>
      <c r="D14" s="361"/>
      <c r="E14" s="356"/>
      <c r="F14" s="356"/>
      <c r="G14" s="254" t="s">
        <v>601</v>
      </c>
      <c r="H14" s="254" t="s">
        <v>602</v>
      </c>
      <c r="I14" s="356"/>
      <c r="J14" s="356"/>
      <c r="K14" s="356"/>
      <c r="L14" s="356"/>
      <c r="M14" s="356"/>
      <c r="N14" s="356"/>
    </row>
    <row r="15" spans="1:14" x14ac:dyDescent="0.25">
      <c r="A15" s="357"/>
      <c r="B15" s="357"/>
      <c r="C15" s="357"/>
      <c r="D15" s="362"/>
      <c r="E15" s="357"/>
      <c r="F15" s="357"/>
      <c r="G15" s="255" t="s">
        <v>165</v>
      </c>
      <c r="H15" s="255" t="s">
        <v>166</v>
      </c>
      <c r="I15" s="357"/>
      <c r="J15" s="357"/>
      <c r="K15" s="357"/>
      <c r="L15" s="357"/>
      <c r="M15" s="357"/>
      <c r="N15" s="357"/>
    </row>
    <row r="16" spans="1:14" ht="15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371"/>
      <c r="I16" s="17">
        <v>7</v>
      </c>
      <c r="J16" s="17">
        <v>8</v>
      </c>
      <c r="K16" s="17">
        <v>9</v>
      </c>
      <c r="L16" s="17">
        <v>10</v>
      </c>
      <c r="M16" s="17">
        <v>11</v>
      </c>
      <c r="N16" s="17">
        <v>12</v>
      </c>
    </row>
    <row r="17" spans="1:14" ht="18.75" customHeight="1" x14ac:dyDescent="0.25">
      <c r="A17" s="363" t="s">
        <v>11</v>
      </c>
      <c r="B17" s="364"/>
      <c r="C17" s="364"/>
      <c r="D17" s="365"/>
      <c r="E17" s="19">
        <f>+E20</f>
        <v>156407500</v>
      </c>
      <c r="F17" s="19"/>
      <c r="G17" s="19">
        <f>G18+G20</f>
        <v>151892500</v>
      </c>
      <c r="H17" s="19">
        <f>H18+H20</f>
        <v>4515000</v>
      </c>
      <c r="I17" s="20"/>
      <c r="J17" s="20"/>
      <c r="K17" s="20"/>
      <c r="L17" s="20"/>
      <c r="M17" s="20"/>
      <c r="N17" s="20"/>
    </row>
    <row r="18" spans="1:14" ht="20.25" customHeight="1" x14ac:dyDescent="0.25">
      <c r="A18" s="255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9.25" customHeight="1" x14ac:dyDescent="0.25">
      <c r="A19" s="255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9.25" customHeight="1" x14ac:dyDescent="0.25">
      <c r="A20" s="255" t="s">
        <v>26</v>
      </c>
      <c r="B20" s="366" t="s">
        <v>27</v>
      </c>
      <c r="C20" s="366"/>
      <c r="D20" s="366"/>
      <c r="E20" s="24">
        <f>SUM(E21:E27)</f>
        <v>156407500</v>
      </c>
      <c r="F20" s="24"/>
      <c r="G20" s="24">
        <f>SUM(G21:G27)</f>
        <v>151892500</v>
      </c>
      <c r="H20" s="24">
        <f>SUM(H21:H27)</f>
        <v>4515000</v>
      </c>
      <c r="I20" s="25"/>
      <c r="J20" s="25"/>
      <c r="K20" s="25"/>
      <c r="L20" s="25"/>
      <c r="M20" s="25"/>
      <c r="N20" s="25"/>
    </row>
    <row r="21" spans="1:14" s="106" customFormat="1" ht="33.75" customHeight="1" x14ac:dyDescent="0.25">
      <c r="A21" s="99">
        <f>+IF(B21="","",COUNTA($B$21:B21))</f>
        <v>1</v>
      </c>
      <c r="B21" s="100" t="s">
        <v>78</v>
      </c>
      <c r="C21" s="101" t="s">
        <v>61</v>
      </c>
      <c r="D21" s="102" t="s">
        <v>603</v>
      </c>
      <c r="E21" s="103">
        <f t="shared" ref="E21:E27" si="0">+SUM(F21:H21)</f>
        <v>27825000</v>
      </c>
      <c r="F21" s="103"/>
      <c r="G21" s="103">
        <v>27825000</v>
      </c>
      <c r="H21" s="103"/>
      <c r="I21" s="103"/>
      <c r="J21" s="103"/>
      <c r="K21" s="104"/>
      <c r="L21" s="103"/>
      <c r="M21" s="103"/>
      <c r="N21" s="105"/>
    </row>
    <row r="22" spans="1:14" s="106" customFormat="1" ht="33.75" customHeight="1" x14ac:dyDescent="0.25">
      <c r="A22" s="99">
        <f>+IF(B22="","",COUNTA($B$21:B22))</f>
        <v>2</v>
      </c>
      <c r="B22" s="100" t="s">
        <v>604</v>
      </c>
      <c r="C22" s="101" t="s">
        <v>605</v>
      </c>
      <c r="D22" s="102" t="s">
        <v>606</v>
      </c>
      <c r="E22" s="103">
        <f t="shared" si="0"/>
        <v>16500000</v>
      </c>
      <c r="F22" s="103"/>
      <c r="G22" s="103">
        <v>16500000</v>
      </c>
      <c r="H22" s="103"/>
      <c r="I22" s="103"/>
      <c r="J22" s="103"/>
      <c r="K22" s="104"/>
      <c r="L22" s="103"/>
      <c r="M22" s="103"/>
      <c r="N22" s="105"/>
    </row>
    <row r="23" spans="1:14" s="106" customFormat="1" ht="33.75" customHeight="1" x14ac:dyDescent="0.25">
      <c r="A23" s="99">
        <f>+IF(B23="","",COUNTA($B$21:B23))</f>
        <v>3</v>
      </c>
      <c r="B23" s="100" t="s">
        <v>160</v>
      </c>
      <c r="C23" s="101" t="s">
        <v>161</v>
      </c>
      <c r="D23" s="102" t="s">
        <v>28</v>
      </c>
      <c r="E23" s="103">
        <f t="shared" si="0"/>
        <v>46765000</v>
      </c>
      <c r="F23" s="103"/>
      <c r="G23" s="103">
        <v>46765000</v>
      </c>
      <c r="H23" s="103"/>
      <c r="I23" s="103"/>
      <c r="J23" s="103"/>
      <c r="K23" s="104"/>
      <c r="L23" s="103"/>
      <c r="M23" s="103"/>
      <c r="N23" s="105"/>
    </row>
    <row r="24" spans="1:14" s="106" customFormat="1" ht="33.75" customHeight="1" x14ac:dyDescent="0.25">
      <c r="A24" s="99">
        <f>+IF(B24="","",COUNTA($B$21:B24))</f>
        <v>4</v>
      </c>
      <c r="B24" s="100" t="s">
        <v>321</v>
      </c>
      <c r="C24" s="101" t="s">
        <v>322</v>
      </c>
      <c r="D24" s="102" t="s">
        <v>607</v>
      </c>
      <c r="E24" s="103">
        <f t="shared" si="0"/>
        <v>14175000</v>
      </c>
      <c r="F24" s="103"/>
      <c r="G24" s="103">
        <v>14175000</v>
      </c>
      <c r="H24" s="103"/>
      <c r="I24" s="103"/>
      <c r="J24" s="103"/>
      <c r="K24" s="104"/>
      <c r="L24" s="103"/>
      <c r="M24" s="103"/>
      <c r="N24" s="105"/>
    </row>
    <row r="25" spans="1:14" s="106" customFormat="1" ht="33.75" customHeight="1" x14ac:dyDescent="0.25">
      <c r="A25" s="99">
        <f>+IF(B25="","",COUNTA($B$21:B25))</f>
        <v>5</v>
      </c>
      <c r="B25" s="100" t="s">
        <v>608</v>
      </c>
      <c r="C25" s="101" t="s">
        <v>609</v>
      </c>
      <c r="D25" s="102" t="s">
        <v>610</v>
      </c>
      <c r="E25" s="103">
        <f t="shared" si="0"/>
        <v>13050000</v>
      </c>
      <c r="F25" s="103"/>
      <c r="G25" s="103">
        <v>13050000</v>
      </c>
      <c r="H25" s="103"/>
      <c r="I25" s="103"/>
      <c r="J25" s="103"/>
      <c r="K25" s="104"/>
      <c r="L25" s="103"/>
      <c r="M25" s="103"/>
      <c r="N25" s="105"/>
    </row>
    <row r="26" spans="1:14" s="106" customFormat="1" ht="33.75" customHeight="1" x14ac:dyDescent="0.25">
      <c r="A26" s="99">
        <f>+IF(B26="","",COUNTA($B$21:B26))</f>
        <v>6</v>
      </c>
      <c r="B26" s="100" t="s">
        <v>611</v>
      </c>
      <c r="C26" s="101" t="s">
        <v>612</v>
      </c>
      <c r="D26" s="102" t="s">
        <v>613</v>
      </c>
      <c r="E26" s="103">
        <f t="shared" si="0"/>
        <v>33577500</v>
      </c>
      <c r="F26" s="103"/>
      <c r="G26" s="103">
        <v>33577500</v>
      </c>
      <c r="H26" s="103"/>
      <c r="I26" s="103"/>
      <c r="J26" s="103"/>
      <c r="K26" s="104"/>
      <c r="L26" s="103"/>
      <c r="M26" s="103"/>
      <c r="N26" s="105"/>
    </row>
    <row r="27" spans="1:14" s="106" customFormat="1" ht="33.75" customHeight="1" x14ac:dyDescent="0.25">
      <c r="A27" s="99">
        <f>+IF(B27="","",COUNTA($B$21:B27))</f>
        <v>7</v>
      </c>
      <c r="B27" s="100" t="s">
        <v>614</v>
      </c>
      <c r="C27" s="101" t="s">
        <v>615</v>
      </c>
      <c r="D27" s="102" t="s">
        <v>616</v>
      </c>
      <c r="E27" s="103">
        <f t="shared" si="0"/>
        <v>4515000</v>
      </c>
      <c r="F27" s="103"/>
      <c r="G27" s="103"/>
      <c r="H27" s="103">
        <v>4515000</v>
      </c>
      <c r="I27" s="103"/>
      <c r="J27" s="103"/>
      <c r="K27" s="104"/>
      <c r="L27" s="103"/>
      <c r="M27" s="103"/>
      <c r="N27" s="105"/>
    </row>
    <row r="28" spans="1:14" s="252" customFormat="1" ht="18.75" customHeight="1" x14ac:dyDescent="0.25">
      <c r="A28" s="359" t="s">
        <v>29</v>
      </c>
      <c r="B28" s="359"/>
      <c r="C28" s="17"/>
      <c r="D28" s="17"/>
      <c r="E28" s="33">
        <f>SUM(E21:E27)</f>
        <v>156407500</v>
      </c>
      <c r="F28" s="33"/>
      <c r="G28" s="33">
        <f>SUM(G21:G27)</f>
        <v>151892500</v>
      </c>
      <c r="H28" s="33">
        <f>SUM(H21:H27)</f>
        <v>4515000</v>
      </c>
      <c r="I28" s="33"/>
      <c r="J28" s="33"/>
      <c r="K28" s="33"/>
      <c r="L28" s="33"/>
      <c r="M28" s="33"/>
      <c r="N28" s="33"/>
    </row>
    <row r="29" spans="1:14" ht="18.75" customHeight="1" x14ac:dyDescent="0.25">
      <c r="A29" s="368" t="str">
        <f>"Số tiền bằng chữ: "&amp;SUBSTITUTE([1]!VND(E28)&amp;" đồng.",",","")</f>
        <v>Số tiền bằng chữ: Một trăm năm mươi sáu triệu bốn trăm lẻ bảy ngàn năm trăm đồng.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</row>
    <row r="30" spans="1:14" ht="18.75" customHeight="1" x14ac:dyDescent="0.25">
      <c r="A30" s="5" t="s">
        <v>30</v>
      </c>
      <c r="B30" s="5"/>
      <c r="C30" s="25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19.5" customHeight="1" x14ac:dyDescent="0.25">
      <c r="A31" s="36" t="s">
        <v>617</v>
      </c>
      <c r="B31" s="32"/>
      <c r="C31" s="32"/>
      <c r="D31" s="32"/>
      <c r="E31" s="32"/>
      <c r="F31" s="32"/>
      <c r="G31" s="32"/>
      <c r="H31" s="32"/>
      <c r="I31" s="32"/>
      <c r="J31" s="256"/>
      <c r="K31" s="256"/>
      <c r="L31" s="32"/>
      <c r="M31" s="32"/>
      <c r="N31" s="32"/>
    </row>
    <row r="32" spans="1:14" x14ac:dyDescent="0.25">
      <c r="A32" s="36"/>
      <c r="B32" s="32"/>
      <c r="C32" s="32"/>
      <c r="D32" s="32"/>
      <c r="E32" s="32"/>
      <c r="F32" s="32"/>
      <c r="G32" s="32"/>
      <c r="H32" s="32"/>
      <c r="I32" s="32"/>
      <c r="J32" s="256"/>
      <c r="K32" s="256" t="s">
        <v>509</v>
      </c>
      <c r="L32" s="32"/>
      <c r="M32" s="32"/>
      <c r="N32" s="32"/>
    </row>
    <row r="33" spans="1:14" x14ac:dyDescent="0.25">
      <c r="A33" s="353" t="s">
        <v>31</v>
      </c>
      <c r="B33" s="353"/>
      <c r="C33" s="353"/>
      <c r="D33" s="4"/>
      <c r="E33" s="353" t="s">
        <v>32</v>
      </c>
      <c r="F33" s="353"/>
      <c r="G33" s="253"/>
      <c r="H33" s="253"/>
      <c r="I33" s="5"/>
      <c r="J33" s="253"/>
      <c r="K33" s="253" t="s">
        <v>597</v>
      </c>
      <c r="L33" s="5"/>
      <c r="M33" s="5"/>
      <c r="N33" s="5"/>
    </row>
    <row r="34" spans="1:14" ht="12.75" customHeight="1" x14ac:dyDescent="0.25">
      <c r="A34" s="367"/>
      <c r="B34" s="367"/>
      <c r="C34" s="367"/>
      <c r="D34" s="40"/>
      <c r="E34" s="256"/>
      <c r="F34" s="256"/>
      <c r="G34" s="256"/>
      <c r="H34" s="256"/>
      <c r="I34" s="41"/>
      <c r="J34" s="42"/>
      <c r="K34" s="42"/>
      <c r="L34" s="41"/>
      <c r="M34" s="41"/>
      <c r="N34" s="41"/>
    </row>
    <row r="35" spans="1:14" x14ac:dyDescent="0.25">
      <c r="A35" s="256"/>
      <c r="B35" s="256"/>
      <c r="C35" s="256"/>
      <c r="D35" s="43"/>
      <c r="E35" s="256"/>
      <c r="F35" s="256"/>
      <c r="G35" s="256"/>
      <c r="H35" s="256"/>
      <c r="I35" s="256"/>
      <c r="J35" s="256"/>
      <c r="K35" s="256"/>
      <c r="L35" s="256"/>
      <c r="M35" s="256"/>
      <c r="N35" s="256"/>
    </row>
    <row r="36" spans="1:14" x14ac:dyDescent="0.25">
      <c r="A36" s="256"/>
      <c r="B36" s="256"/>
      <c r="C36" s="256"/>
      <c r="D36" s="43"/>
      <c r="E36" s="256"/>
      <c r="F36" s="256"/>
      <c r="G36" s="256"/>
      <c r="H36" s="256"/>
      <c r="I36" s="256"/>
      <c r="J36" s="256"/>
      <c r="K36" s="256"/>
      <c r="L36" s="256"/>
      <c r="M36" s="256"/>
      <c r="N36" s="256"/>
    </row>
    <row r="37" spans="1:14" ht="18.75" customHeight="1" x14ac:dyDescent="0.25">
      <c r="E37" s="3"/>
      <c r="F37" s="3"/>
      <c r="G37" s="3"/>
      <c r="H37" s="3"/>
      <c r="J37" s="3"/>
      <c r="K37" s="3"/>
    </row>
    <row r="38" spans="1:14" x14ac:dyDescent="0.25">
      <c r="C38" s="44"/>
      <c r="D38" s="44"/>
      <c r="E38" s="252"/>
      <c r="F38" s="252"/>
      <c r="G38" s="252"/>
      <c r="H38" s="252"/>
      <c r="J38" s="3"/>
      <c r="K38" s="3"/>
    </row>
    <row r="39" spans="1:14" x14ac:dyDescent="0.25">
      <c r="A39" s="369" t="s">
        <v>35</v>
      </c>
      <c r="B39" s="369"/>
      <c r="C39" s="369"/>
      <c r="D39" s="1"/>
      <c r="E39" s="369" t="s">
        <v>36</v>
      </c>
      <c r="F39" s="369"/>
      <c r="G39" s="257"/>
      <c r="H39" s="257"/>
      <c r="I39" s="1"/>
      <c r="J39" s="257"/>
      <c r="K39" s="257" t="s">
        <v>37</v>
      </c>
      <c r="L39" s="1"/>
      <c r="M39" s="1"/>
      <c r="N39" s="1"/>
    </row>
    <row r="40" spans="1:14" ht="6" customHeight="1" x14ac:dyDescent="0.25"/>
    <row r="41" spans="1:14" x14ac:dyDescent="0.25">
      <c r="A41" s="369" t="s">
        <v>38</v>
      </c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</row>
    <row r="42" spans="1:14" ht="15.75" customHeight="1" x14ac:dyDescent="0.25">
      <c r="I42" s="41"/>
      <c r="J42" s="256" t="s">
        <v>53</v>
      </c>
      <c r="K42" s="41"/>
      <c r="L42" s="41"/>
      <c r="M42" s="41"/>
      <c r="N42" s="41"/>
    </row>
    <row r="43" spans="1:14" ht="29.25" customHeight="1" x14ac:dyDescent="0.25">
      <c r="A43" s="353" t="s">
        <v>39</v>
      </c>
      <c r="B43" s="353"/>
      <c r="C43" s="353"/>
      <c r="D43" s="353"/>
      <c r="E43" s="353"/>
      <c r="H43" s="347" t="s">
        <v>271</v>
      </c>
      <c r="I43" s="347"/>
      <c r="J43" s="347"/>
      <c r="K43" s="347"/>
      <c r="L43" s="347"/>
      <c r="M43" s="347"/>
      <c r="N43" s="347"/>
    </row>
    <row r="44" spans="1:14" x14ac:dyDescent="0.25">
      <c r="A44" s="367" t="s">
        <v>41</v>
      </c>
      <c r="B44" s="367"/>
      <c r="C44" s="367"/>
      <c r="D44" s="367"/>
      <c r="E44" s="367"/>
      <c r="I44" s="41"/>
      <c r="J44" s="256" t="s">
        <v>42</v>
      </c>
      <c r="K44" s="41"/>
      <c r="L44" s="41"/>
      <c r="M44" s="41"/>
      <c r="N44" s="41"/>
    </row>
    <row r="45" spans="1:14" ht="15" customHeight="1" x14ac:dyDescent="0.25"/>
  </sheetData>
  <mergeCells count="39">
    <mergeCell ref="A8:N8"/>
    <mergeCell ref="I1:N1"/>
    <mergeCell ref="I2:N3"/>
    <mergeCell ref="A4:N4"/>
    <mergeCell ref="A5:N5"/>
    <mergeCell ref="A7:N7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M13:M15"/>
    <mergeCell ref="K13:K15"/>
    <mergeCell ref="L13:L15"/>
    <mergeCell ref="B20:D20"/>
    <mergeCell ref="F13:F15"/>
    <mergeCell ref="G13:H13"/>
    <mergeCell ref="I13:I15"/>
    <mergeCell ref="J13:J15"/>
    <mergeCell ref="G16:H16"/>
    <mergeCell ref="A17:D17"/>
    <mergeCell ref="B18:D18"/>
    <mergeCell ref="B19:D19"/>
    <mergeCell ref="A41:N41"/>
    <mergeCell ref="A43:E43"/>
    <mergeCell ref="H43:N43"/>
    <mergeCell ref="A44:E44"/>
    <mergeCell ref="A28:B28"/>
    <mergeCell ref="A29:N29"/>
    <mergeCell ref="A33:C33"/>
    <mergeCell ref="E33:F33"/>
    <mergeCell ref="A34:C34"/>
    <mergeCell ref="A39:C39"/>
    <mergeCell ref="E39:F39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9C73A-14C9-4847-A7A8-A14B8EDE9CCD}">
  <dimension ref="A1:N49"/>
  <sheetViews>
    <sheetView topLeftCell="A22" workbookViewId="0">
      <selection activeCell="J38" sqref="J38"/>
    </sheetView>
  </sheetViews>
  <sheetFormatPr defaultRowHeight="15" x14ac:dyDescent="0.25"/>
  <cols>
    <col min="1" max="1" width="3.5703125" style="2" customWidth="1"/>
    <col min="2" max="2" width="23.85546875" style="2" customWidth="1"/>
    <col min="3" max="3" width="17.5703125" style="3" customWidth="1"/>
    <col min="4" max="4" width="19.42578125" style="2" customWidth="1"/>
    <col min="5" max="5" width="14.28515625" style="2" customWidth="1"/>
    <col min="6" max="6" width="7.28515625" style="2" customWidth="1"/>
    <col min="7" max="7" width="21.28515625" style="2" customWidth="1"/>
    <col min="8" max="8" width="6.140625" style="2" customWidth="1"/>
    <col min="9" max="9" width="7.5703125" style="2" customWidth="1"/>
    <col min="10" max="10" width="6.5703125" style="2" customWidth="1"/>
    <col min="11" max="11" width="6.7109375" style="2" customWidth="1"/>
    <col min="12" max="12" width="5.7109375" style="2" customWidth="1"/>
    <col min="13" max="13" width="4.5703125" style="2" customWidth="1"/>
    <col min="14" max="51" width="9.140625" style="2"/>
    <col min="52" max="52" width="3.5703125" style="2" customWidth="1"/>
    <col min="53" max="53" width="23.85546875" style="2" customWidth="1"/>
    <col min="54" max="54" width="18" style="2" customWidth="1"/>
    <col min="55" max="55" width="17.85546875" style="2" customWidth="1"/>
    <col min="56" max="56" width="14.140625" style="2" customWidth="1"/>
    <col min="57" max="57" width="7" style="2" customWidth="1"/>
    <col min="58" max="58" width="20.140625" style="2" customWidth="1"/>
    <col min="59" max="59" width="6.140625" style="2" customWidth="1"/>
    <col min="60" max="60" width="7.5703125" style="2" customWidth="1"/>
    <col min="61" max="61" width="7" style="2" customWidth="1"/>
    <col min="62" max="62" width="6.7109375" style="2" customWidth="1"/>
    <col min="63" max="63" width="5.7109375" style="2" customWidth="1"/>
    <col min="64" max="64" width="4.5703125" style="2" customWidth="1"/>
    <col min="65" max="65" width="12.85546875" style="2" bestFit="1" customWidth="1"/>
    <col min="66" max="307" width="9.140625" style="2"/>
    <col min="308" max="308" width="3.5703125" style="2" customWidth="1"/>
    <col min="309" max="309" width="23.85546875" style="2" customWidth="1"/>
    <col min="310" max="310" width="18" style="2" customWidth="1"/>
    <col min="311" max="311" width="17.85546875" style="2" customWidth="1"/>
    <col min="312" max="312" width="14.140625" style="2" customWidth="1"/>
    <col min="313" max="313" width="7" style="2" customWidth="1"/>
    <col min="314" max="314" width="20.140625" style="2" customWidth="1"/>
    <col min="315" max="315" width="6.140625" style="2" customWidth="1"/>
    <col min="316" max="316" width="7.5703125" style="2" customWidth="1"/>
    <col min="317" max="317" width="7" style="2" customWidth="1"/>
    <col min="318" max="318" width="6.7109375" style="2" customWidth="1"/>
    <col min="319" max="319" width="5.7109375" style="2" customWidth="1"/>
    <col min="320" max="320" width="4.5703125" style="2" customWidth="1"/>
    <col min="321" max="321" width="12.85546875" style="2" bestFit="1" customWidth="1"/>
    <col min="322" max="563" width="9.140625" style="2"/>
    <col min="564" max="564" width="3.5703125" style="2" customWidth="1"/>
    <col min="565" max="565" width="23.85546875" style="2" customWidth="1"/>
    <col min="566" max="566" width="18" style="2" customWidth="1"/>
    <col min="567" max="567" width="17.85546875" style="2" customWidth="1"/>
    <col min="568" max="568" width="14.140625" style="2" customWidth="1"/>
    <col min="569" max="569" width="7" style="2" customWidth="1"/>
    <col min="570" max="570" width="20.140625" style="2" customWidth="1"/>
    <col min="571" max="571" width="6.140625" style="2" customWidth="1"/>
    <col min="572" max="572" width="7.5703125" style="2" customWidth="1"/>
    <col min="573" max="573" width="7" style="2" customWidth="1"/>
    <col min="574" max="574" width="6.7109375" style="2" customWidth="1"/>
    <col min="575" max="575" width="5.7109375" style="2" customWidth="1"/>
    <col min="576" max="576" width="4.5703125" style="2" customWidth="1"/>
    <col min="577" max="577" width="12.85546875" style="2" bestFit="1" customWidth="1"/>
    <col min="578" max="819" width="9.140625" style="2"/>
    <col min="820" max="820" width="3.5703125" style="2" customWidth="1"/>
    <col min="821" max="821" width="23.85546875" style="2" customWidth="1"/>
    <col min="822" max="822" width="18" style="2" customWidth="1"/>
    <col min="823" max="823" width="17.85546875" style="2" customWidth="1"/>
    <col min="824" max="824" width="14.140625" style="2" customWidth="1"/>
    <col min="825" max="825" width="7" style="2" customWidth="1"/>
    <col min="826" max="826" width="20.140625" style="2" customWidth="1"/>
    <col min="827" max="827" width="6.140625" style="2" customWidth="1"/>
    <col min="828" max="828" width="7.5703125" style="2" customWidth="1"/>
    <col min="829" max="829" width="7" style="2" customWidth="1"/>
    <col min="830" max="830" width="6.7109375" style="2" customWidth="1"/>
    <col min="831" max="831" width="5.7109375" style="2" customWidth="1"/>
    <col min="832" max="832" width="4.5703125" style="2" customWidth="1"/>
    <col min="833" max="833" width="12.85546875" style="2" bestFit="1" customWidth="1"/>
    <col min="834" max="1075" width="9.140625" style="2"/>
    <col min="1076" max="1076" width="3.5703125" style="2" customWidth="1"/>
    <col min="1077" max="1077" width="23.85546875" style="2" customWidth="1"/>
    <col min="1078" max="1078" width="18" style="2" customWidth="1"/>
    <col min="1079" max="1079" width="17.85546875" style="2" customWidth="1"/>
    <col min="1080" max="1080" width="14.140625" style="2" customWidth="1"/>
    <col min="1081" max="1081" width="7" style="2" customWidth="1"/>
    <col min="1082" max="1082" width="20.140625" style="2" customWidth="1"/>
    <col min="1083" max="1083" width="6.140625" style="2" customWidth="1"/>
    <col min="1084" max="1084" width="7.5703125" style="2" customWidth="1"/>
    <col min="1085" max="1085" width="7" style="2" customWidth="1"/>
    <col min="1086" max="1086" width="6.7109375" style="2" customWidth="1"/>
    <col min="1087" max="1087" width="5.7109375" style="2" customWidth="1"/>
    <col min="1088" max="1088" width="4.5703125" style="2" customWidth="1"/>
    <col min="1089" max="1089" width="12.85546875" style="2" bestFit="1" customWidth="1"/>
    <col min="1090" max="1331" width="9.140625" style="2"/>
    <col min="1332" max="1332" width="3.5703125" style="2" customWidth="1"/>
    <col min="1333" max="1333" width="23.85546875" style="2" customWidth="1"/>
    <col min="1334" max="1334" width="18" style="2" customWidth="1"/>
    <col min="1335" max="1335" width="17.85546875" style="2" customWidth="1"/>
    <col min="1336" max="1336" width="14.140625" style="2" customWidth="1"/>
    <col min="1337" max="1337" width="7" style="2" customWidth="1"/>
    <col min="1338" max="1338" width="20.140625" style="2" customWidth="1"/>
    <col min="1339" max="1339" width="6.140625" style="2" customWidth="1"/>
    <col min="1340" max="1340" width="7.5703125" style="2" customWidth="1"/>
    <col min="1341" max="1341" width="7" style="2" customWidth="1"/>
    <col min="1342" max="1342" width="6.7109375" style="2" customWidth="1"/>
    <col min="1343" max="1343" width="5.7109375" style="2" customWidth="1"/>
    <col min="1344" max="1344" width="4.5703125" style="2" customWidth="1"/>
    <col min="1345" max="1345" width="12.85546875" style="2" bestFit="1" customWidth="1"/>
    <col min="1346" max="1587" width="9.140625" style="2"/>
    <col min="1588" max="1588" width="3.5703125" style="2" customWidth="1"/>
    <col min="1589" max="1589" width="23.85546875" style="2" customWidth="1"/>
    <col min="1590" max="1590" width="18" style="2" customWidth="1"/>
    <col min="1591" max="1591" width="17.85546875" style="2" customWidth="1"/>
    <col min="1592" max="1592" width="14.140625" style="2" customWidth="1"/>
    <col min="1593" max="1593" width="7" style="2" customWidth="1"/>
    <col min="1594" max="1594" width="20.140625" style="2" customWidth="1"/>
    <col min="1595" max="1595" width="6.140625" style="2" customWidth="1"/>
    <col min="1596" max="1596" width="7.5703125" style="2" customWidth="1"/>
    <col min="1597" max="1597" width="7" style="2" customWidth="1"/>
    <col min="1598" max="1598" width="6.7109375" style="2" customWidth="1"/>
    <col min="1599" max="1599" width="5.7109375" style="2" customWidth="1"/>
    <col min="1600" max="1600" width="4.5703125" style="2" customWidth="1"/>
    <col min="1601" max="1601" width="12.85546875" style="2" bestFit="1" customWidth="1"/>
    <col min="1602" max="1843" width="9.140625" style="2"/>
    <col min="1844" max="1844" width="3.5703125" style="2" customWidth="1"/>
    <col min="1845" max="1845" width="23.85546875" style="2" customWidth="1"/>
    <col min="1846" max="1846" width="18" style="2" customWidth="1"/>
    <col min="1847" max="1847" width="17.85546875" style="2" customWidth="1"/>
    <col min="1848" max="1848" width="14.140625" style="2" customWidth="1"/>
    <col min="1849" max="1849" width="7" style="2" customWidth="1"/>
    <col min="1850" max="1850" width="20.140625" style="2" customWidth="1"/>
    <col min="1851" max="1851" width="6.140625" style="2" customWidth="1"/>
    <col min="1852" max="1852" width="7.5703125" style="2" customWidth="1"/>
    <col min="1853" max="1853" width="7" style="2" customWidth="1"/>
    <col min="1854" max="1854" width="6.7109375" style="2" customWidth="1"/>
    <col min="1855" max="1855" width="5.7109375" style="2" customWidth="1"/>
    <col min="1856" max="1856" width="4.5703125" style="2" customWidth="1"/>
    <col min="1857" max="1857" width="12.85546875" style="2" bestFit="1" customWidth="1"/>
    <col min="1858" max="2099" width="9.140625" style="2"/>
    <col min="2100" max="2100" width="3.5703125" style="2" customWidth="1"/>
    <col min="2101" max="2101" width="23.85546875" style="2" customWidth="1"/>
    <col min="2102" max="2102" width="18" style="2" customWidth="1"/>
    <col min="2103" max="2103" width="17.85546875" style="2" customWidth="1"/>
    <col min="2104" max="2104" width="14.140625" style="2" customWidth="1"/>
    <col min="2105" max="2105" width="7" style="2" customWidth="1"/>
    <col min="2106" max="2106" width="20.140625" style="2" customWidth="1"/>
    <col min="2107" max="2107" width="6.140625" style="2" customWidth="1"/>
    <col min="2108" max="2108" width="7.5703125" style="2" customWidth="1"/>
    <col min="2109" max="2109" width="7" style="2" customWidth="1"/>
    <col min="2110" max="2110" width="6.7109375" style="2" customWidth="1"/>
    <col min="2111" max="2111" width="5.7109375" style="2" customWidth="1"/>
    <col min="2112" max="2112" width="4.5703125" style="2" customWidth="1"/>
    <col min="2113" max="2113" width="12.85546875" style="2" bestFit="1" customWidth="1"/>
    <col min="2114" max="2355" width="9.140625" style="2"/>
    <col min="2356" max="2356" width="3.5703125" style="2" customWidth="1"/>
    <col min="2357" max="2357" width="23.85546875" style="2" customWidth="1"/>
    <col min="2358" max="2358" width="18" style="2" customWidth="1"/>
    <col min="2359" max="2359" width="17.85546875" style="2" customWidth="1"/>
    <col min="2360" max="2360" width="14.140625" style="2" customWidth="1"/>
    <col min="2361" max="2361" width="7" style="2" customWidth="1"/>
    <col min="2362" max="2362" width="20.140625" style="2" customWidth="1"/>
    <col min="2363" max="2363" width="6.140625" style="2" customWidth="1"/>
    <col min="2364" max="2364" width="7.5703125" style="2" customWidth="1"/>
    <col min="2365" max="2365" width="7" style="2" customWidth="1"/>
    <col min="2366" max="2366" width="6.7109375" style="2" customWidth="1"/>
    <col min="2367" max="2367" width="5.7109375" style="2" customWidth="1"/>
    <col min="2368" max="2368" width="4.5703125" style="2" customWidth="1"/>
    <col min="2369" max="2369" width="12.85546875" style="2" bestFit="1" customWidth="1"/>
    <col min="2370" max="2611" width="9.140625" style="2"/>
    <col min="2612" max="2612" width="3.5703125" style="2" customWidth="1"/>
    <col min="2613" max="2613" width="23.85546875" style="2" customWidth="1"/>
    <col min="2614" max="2614" width="18" style="2" customWidth="1"/>
    <col min="2615" max="2615" width="17.85546875" style="2" customWidth="1"/>
    <col min="2616" max="2616" width="14.140625" style="2" customWidth="1"/>
    <col min="2617" max="2617" width="7" style="2" customWidth="1"/>
    <col min="2618" max="2618" width="20.140625" style="2" customWidth="1"/>
    <col min="2619" max="2619" width="6.140625" style="2" customWidth="1"/>
    <col min="2620" max="2620" width="7.5703125" style="2" customWidth="1"/>
    <col min="2621" max="2621" width="7" style="2" customWidth="1"/>
    <col min="2622" max="2622" width="6.7109375" style="2" customWidth="1"/>
    <col min="2623" max="2623" width="5.7109375" style="2" customWidth="1"/>
    <col min="2624" max="2624" width="4.5703125" style="2" customWidth="1"/>
    <col min="2625" max="2625" width="12.85546875" style="2" bestFit="1" customWidth="1"/>
    <col min="2626" max="2867" width="9.140625" style="2"/>
    <col min="2868" max="2868" width="3.5703125" style="2" customWidth="1"/>
    <col min="2869" max="2869" width="23.85546875" style="2" customWidth="1"/>
    <col min="2870" max="2870" width="18" style="2" customWidth="1"/>
    <col min="2871" max="2871" width="17.85546875" style="2" customWidth="1"/>
    <col min="2872" max="2872" width="14.140625" style="2" customWidth="1"/>
    <col min="2873" max="2873" width="7" style="2" customWidth="1"/>
    <col min="2874" max="2874" width="20.140625" style="2" customWidth="1"/>
    <col min="2875" max="2875" width="6.140625" style="2" customWidth="1"/>
    <col min="2876" max="2876" width="7.5703125" style="2" customWidth="1"/>
    <col min="2877" max="2877" width="7" style="2" customWidth="1"/>
    <col min="2878" max="2878" width="6.7109375" style="2" customWidth="1"/>
    <col min="2879" max="2879" width="5.7109375" style="2" customWidth="1"/>
    <col min="2880" max="2880" width="4.5703125" style="2" customWidth="1"/>
    <col min="2881" max="2881" width="12.85546875" style="2" bestFit="1" customWidth="1"/>
    <col min="2882" max="3123" width="9.140625" style="2"/>
    <col min="3124" max="3124" width="3.5703125" style="2" customWidth="1"/>
    <col min="3125" max="3125" width="23.85546875" style="2" customWidth="1"/>
    <col min="3126" max="3126" width="18" style="2" customWidth="1"/>
    <col min="3127" max="3127" width="17.85546875" style="2" customWidth="1"/>
    <col min="3128" max="3128" width="14.140625" style="2" customWidth="1"/>
    <col min="3129" max="3129" width="7" style="2" customWidth="1"/>
    <col min="3130" max="3130" width="20.140625" style="2" customWidth="1"/>
    <col min="3131" max="3131" width="6.140625" style="2" customWidth="1"/>
    <col min="3132" max="3132" width="7.5703125" style="2" customWidth="1"/>
    <col min="3133" max="3133" width="7" style="2" customWidth="1"/>
    <col min="3134" max="3134" width="6.7109375" style="2" customWidth="1"/>
    <col min="3135" max="3135" width="5.7109375" style="2" customWidth="1"/>
    <col min="3136" max="3136" width="4.5703125" style="2" customWidth="1"/>
    <col min="3137" max="3137" width="12.85546875" style="2" bestFit="1" customWidth="1"/>
    <col min="3138" max="3379" width="9.140625" style="2"/>
    <col min="3380" max="3380" width="3.5703125" style="2" customWidth="1"/>
    <col min="3381" max="3381" width="23.85546875" style="2" customWidth="1"/>
    <col min="3382" max="3382" width="18" style="2" customWidth="1"/>
    <col min="3383" max="3383" width="17.85546875" style="2" customWidth="1"/>
    <col min="3384" max="3384" width="14.140625" style="2" customWidth="1"/>
    <col min="3385" max="3385" width="7" style="2" customWidth="1"/>
    <col min="3386" max="3386" width="20.140625" style="2" customWidth="1"/>
    <col min="3387" max="3387" width="6.140625" style="2" customWidth="1"/>
    <col min="3388" max="3388" width="7.5703125" style="2" customWidth="1"/>
    <col min="3389" max="3389" width="7" style="2" customWidth="1"/>
    <col min="3390" max="3390" width="6.7109375" style="2" customWidth="1"/>
    <col min="3391" max="3391" width="5.7109375" style="2" customWidth="1"/>
    <col min="3392" max="3392" width="4.5703125" style="2" customWidth="1"/>
    <col min="3393" max="3393" width="12.85546875" style="2" bestFit="1" customWidth="1"/>
    <col min="3394" max="3635" width="9.140625" style="2"/>
    <col min="3636" max="3636" width="3.5703125" style="2" customWidth="1"/>
    <col min="3637" max="3637" width="23.85546875" style="2" customWidth="1"/>
    <col min="3638" max="3638" width="18" style="2" customWidth="1"/>
    <col min="3639" max="3639" width="17.85546875" style="2" customWidth="1"/>
    <col min="3640" max="3640" width="14.140625" style="2" customWidth="1"/>
    <col min="3641" max="3641" width="7" style="2" customWidth="1"/>
    <col min="3642" max="3642" width="20.140625" style="2" customWidth="1"/>
    <col min="3643" max="3643" width="6.140625" style="2" customWidth="1"/>
    <col min="3644" max="3644" width="7.5703125" style="2" customWidth="1"/>
    <col min="3645" max="3645" width="7" style="2" customWidth="1"/>
    <col min="3646" max="3646" width="6.7109375" style="2" customWidth="1"/>
    <col min="3647" max="3647" width="5.7109375" style="2" customWidth="1"/>
    <col min="3648" max="3648" width="4.5703125" style="2" customWidth="1"/>
    <col min="3649" max="3649" width="12.85546875" style="2" bestFit="1" customWidth="1"/>
    <col min="3650" max="3891" width="9.140625" style="2"/>
    <col min="3892" max="3892" width="3.5703125" style="2" customWidth="1"/>
    <col min="3893" max="3893" width="23.85546875" style="2" customWidth="1"/>
    <col min="3894" max="3894" width="18" style="2" customWidth="1"/>
    <col min="3895" max="3895" width="17.85546875" style="2" customWidth="1"/>
    <col min="3896" max="3896" width="14.140625" style="2" customWidth="1"/>
    <col min="3897" max="3897" width="7" style="2" customWidth="1"/>
    <col min="3898" max="3898" width="20.140625" style="2" customWidth="1"/>
    <col min="3899" max="3899" width="6.140625" style="2" customWidth="1"/>
    <col min="3900" max="3900" width="7.5703125" style="2" customWidth="1"/>
    <col min="3901" max="3901" width="7" style="2" customWidth="1"/>
    <col min="3902" max="3902" width="6.7109375" style="2" customWidth="1"/>
    <col min="3903" max="3903" width="5.7109375" style="2" customWidth="1"/>
    <col min="3904" max="3904" width="4.5703125" style="2" customWidth="1"/>
    <col min="3905" max="3905" width="12.85546875" style="2" bestFit="1" customWidth="1"/>
    <col min="3906" max="4147" width="9.140625" style="2"/>
    <col min="4148" max="4148" width="3.5703125" style="2" customWidth="1"/>
    <col min="4149" max="4149" width="23.85546875" style="2" customWidth="1"/>
    <col min="4150" max="4150" width="18" style="2" customWidth="1"/>
    <col min="4151" max="4151" width="17.85546875" style="2" customWidth="1"/>
    <col min="4152" max="4152" width="14.140625" style="2" customWidth="1"/>
    <col min="4153" max="4153" width="7" style="2" customWidth="1"/>
    <col min="4154" max="4154" width="20.140625" style="2" customWidth="1"/>
    <col min="4155" max="4155" width="6.140625" style="2" customWidth="1"/>
    <col min="4156" max="4156" width="7.5703125" style="2" customWidth="1"/>
    <col min="4157" max="4157" width="7" style="2" customWidth="1"/>
    <col min="4158" max="4158" width="6.7109375" style="2" customWidth="1"/>
    <col min="4159" max="4159" width="5.7109375" style="2" customWidth="1"/>
    <col min="4160" max="4160" width="4.5703125" style="2" customWidth="1"/>
    <col min="4161" max="4161" width="12.85546875" style="2" bestFit="1" customWidth="1"/>
    <col min="4162" max="4403" width="9.140625" style="2"/>
    <col min="4404" max="4404" width="3.5703125" style="2" customWidth="1"/>
    <col min="4405" max="4405" width="23.85546875" style="2" customWidth="1"/>
    <col min="4406" max="4406" width="18" style="2" customWidth="1"/>
    <col min="4407" max="4407" width="17.85546875" style="2" customWidth="1"/>
    <col min="4408" max="4408" width="14.140625" style="2" customWidth="1"/>
    <col min="4409" max="4409" width="7" style="2" customWidth="1"/>
    <col min="4410" max="4410" width="20.140625" style="2" customWidth="1"/>
    <col min="4411" max="4411" width="6.140625" style="2" customWidth="1"/>
    <col min="4412" max="4412" width="7.5703125" style="2" customWidth="1"/>
    <col min="4413" max="4413" width="7" style="2" customWidth="1"/>
    <col min="4414" max="4414" width="6.7109375" style="2" customWidth="1"/>
    <col min="4415" max="4415" width="5.7109375" style="2" customWidth="1"/>
    <col min="4416" max="4416" width="4.5703125" style="2" customWidth="1"/>
    <col min="4417" max="4417" width="12.85546875" style="2" bestFit="1" customWidth="1"/>
    <col min="4418" max="4659" width="9.140625" style="2"/>
    <col min="4660" max="4660" width="3.5703125" style="2" customWidth="1"/>
    <col min="4661" max="4661" width="23.85546875" style="2" customWidth="1"/>
    <col min="4662" max="4662" width="18" style="2" customWidth="1"/>
    <col min="4663" max="4663" width="17.85546875" style="2" customWidth="1"/>
    <col min="4664" max="4664" width="14.140625" style="2" customWidth="1"/>
    <col min="4665" max="4665" width="7" style="2" customWidth="1"/>
    <col min="4666" max="4666" width="20.140625" style="2" customWidth="1"/>
    <col min="4667" max="4667" width="6.140625" style="2" customWidth="1"/>
    <col min="4668" max="4668" width="7.5703125" style="2" customWidth="1"/>
    <col min="4669" max="4669" width="7" style="2" customWidth="1"/>
    <col min="4670" max="4670" width="6.7109375" style="2" customWidth="1"/>
    <col min="4671" max="4671" width="5.7109375" style="2" customWidth="1"/>
    <col min="4672" max="4672" width="4.5703125" style="2" customWidth="1"/>
    <col min="4673" max="4673" width="12.85546875" style="2" bestFit="1" customWidth="1"/>
    <col min="4674" max="4915" width="9.140625" style="2"/>
    <col min="4916" max="4916" width="3.5703125" style="2" customWidth="1"/>
    <col min="4917" max="4917" width="23.85546875" style="2" customWidth="1"/>
    <col min="4918" max="4918" width="18" style="2" customWidth="1"/>
    <col min="4919" max="4919" width="17.85546875" style="2" customWidth="1"/>
    <col min="4920" max="4920" width="14.140625" style="2" customWidth="1"/>
    <col min="4921" max="4921" width="7" style="2" customWidth="1"/>
    <col min="4922" max="4922" width="20.140625" style="2" customWidth="1"/>
    <col min="4923" max="4923" width="6.140625" style="2" customWidth="1"/>
    <col min="4924" max="4924" width="7.5703125" style="2" customWidth="1"/>
    <col min="4925" max="4925" width="7" style="2" customWidth="1"/>
    <col min="4926" max="4926" width="6.7109375" style="2" customWidth="1"/>
    <col min="4927" max="4927" width="5.7109375" style="2" customWidth="1"/>
    <col min="4928" max="4928" width="4.5703125" style="2" customWidth="1"/>
    <col min="4929" max="4929" width="12.85546875" style="2" bestFit="1" customWidth="1"/>
    <col min="4930" max="5171" width="9.140625" style="2"/>
    <col min="5172" max="5172" width="3.5703125" style="2" customWidth="1"/>
    <col min="5173" max="5173" width="23.85546875" style="2" customWidth="1"/>
    <col min="5174" max="5174" width="18" style="2" customWidth="1"/>
    <col min="5175" max="5175" width="17.85546875" style="2" customWidth="1"/>
    <col min="5176" max="5176" width="14.140625" style="2" customWidth="1"/>
    <col min="5177" max="5177" width="7" style="2" customWidth="1"/>
    <col min="5178" max="5178" width="20.140625" style="2" customWidth="1"/>
    <col min="5179" max="5179" width="6.140625" style="2" customWidth="1"/>
    <col min="5180" max="5180" width="7.5703125" style="2" customWidth="1"/>
    <col min="5181" max="5181" width="7" style="2" customWidth="1"/>
    <col min="5182" max="5182" width="6.7109375" style="2" customWidth="1"/>
    <col min="5183" max="5183" width="5.7109375" style="2" customWidth="1"/>
    <col min="5184" max="5184" width="4.5703125" style="2" customWidth="1"/>
    <col min="5185" max="5185" width="12.85546875" style="2" bestFit="1" customWidth="1"/>
    <col min="5186" max="5427" width="9.140625" style="2"/>
    <col min="5428" max="5428" width="3.5703125" style="2" customWidth="1"/>
    <col min="5429" max="5429" width="23.85546875" style="2" customWidth="1"/>
    <col min="5430" max="5430" width="18" style="2" customWidth="1"/>
    <col min="5431" max="5431" width="17.85546875" style="2" customWidth="1"/>
    <col min="5432" max="5432" width="14.140625" style="2" customWidth="1"/>
    <col min="5433" max="5433" width="7" style="2" customWidth="1"/>
    <col min="5434" max="5434" width="20.140625" style="2" customWidth="1"/>
    <col min="5435" max="5435" width="6.140625" style="2" customWidth="1"/>
    <col min="5436" max="5436" width="7.5703125" style="2" customWidth="1"/>
    <col min="5437" max="5437" width="7" style="2" customWidth="1"/>
    <col min="5438" max="5438" width="6.7109375" style="2" customWidth="1"/>
    <col min="5439" max="5439" width="5.7109375" style="2" customWidth="1"/>
    <col min="5440" max="5440" width="4.5703125" style="2" customWidth="1"/>
    <col min="5441" max="5441" width="12.85546875" style="2" bestFit="1" customWidth="1"/>
    <col min="5442" max="5683" width="9.140625" style="2"/>
    <col min="5684" max="5684" width="3.5703125" style="2" customWidth="1"/>
    <col min="5685" max="5685" width="23.85546875" style="2" customWidth="1"/>
    <col min="5686" max="5686" width="18" style="2" customWidth="1"/>
    <col min="5687" max="5687" width="17.85546875" style="2" customWidth="1"/>
    <col min="5688" max="5688" width="14.140625" style="2" customWidth="1"/>
    <col min="5689" max="5689" width="7" style="2" customWidth="1"/>
    <col min="5690" max="5690" width="20.140625" style="2" customWidth="1"/>
    <col min="5691" max="5691" width="6.140625" style="2" customWidth="1"/>
    <col min="5692" max="5692" width="7.5703125" style="2" customWidth="1"/>
    <col min="5693" max="5693" width="7" style="2" customWidth="1"/>
    <col min="5694" max="5694" width="6.7109375" style="2" customWidth="1"/>
    <col min="5695" max="5695" width="5.7109375" style="2" customWidth="1"/>
    <col min="5696" max="5696" width="4.5703125" style="2" customWidth="1"/>
    <col min="5697" max="5697" width="12.85546875" style="2" bestFit="1" customWidth="1"/>
    <col min="5698" max="5939" width="9.140625" style="2"/>
    <col min="5940" max="5940" width="3.5703125" style="2" customWidth="1"/>
    <col min="5941" max="5941" width="23.85546875" style="2" customWidth="1"/>
    <col min="5942" max="5942" width="18" style="2" customWidth="1"/>
    <col min="5943" max="5943" width="17.85546875" style="2" customWidth="1"/>
    <col min="5944" max="5944" width="14.140625" style="2" customWidth="1"/>
    <col min="5945" max="5945" width="7" style="2" customWidth="1"/>
    <col min="5946" max="5946" width="20.140625" style="2" customWidth="1"/>
    <col min="5947" max="5947" width="6.140625" style="2" customWidth="1"/>
    <col min="5948" max="5948" width="7.5703125" style="2" customWidth="1"/>
    <col min="5949" max="5949" width="7" style="2" customWidth="1"/>
    <col min="5950" max="5950" width="6.7109375" style="2" customWidth="1"/>
    <col min="5951" max="5951" width="5.7109375" style="2" customWidth="1"/>
    <col min="5952" max="5952" width="4.5703125" style="2" customWidth="1"/>
    <col min="5953" max="5953" width="12.85546875" style="2" bestFit="1" customWidth="1"/>
    <col min="5954" max="6195" width="9.140625" style="2"/>
    <col min="6196" max="6196" width="3.5703125" style="2" customWidth="1"/>
    <col min="6197" max="6197" width="23.85546875" style="2" customWidth="1"/>
    <col min="6198" max="6198" width="18" style="2" customWidth="1"/>
    <col min="6199" max="6199" width="17.85546875" style="2" customWidth="1"/>
    <col min="6200" max="6200" width="14.140625" style="2" customWidth="1"/>
    <col min="6201" max="6201" width="7" style="2" customWidth="1"/>
    <col min="6202" max="6202" width="20.140625" style="2" customWidth="1"/>
    <col min="6203" max="6203" width="6.140625" style="2" customWidth="1"/>
    <col min="6204" max="6204" width="7.5703125" style="2" customWidth="1"/>
    <col min="6205" max="6205" width="7" style="2" customWidth="1"/>
    <col min="6206" max="6206" width="6.7109375" style="2" customWidth="1"/>
    <col min="6207" max="6207" width="5.7109375" style="2" customWidth="1"/>
    <col min="6208" max="6208" width="4.5703125" style="2" customWidth="1"/>
    <col min="6209" max="6209" width="12.85546875" style="2" bestFit="1" customWidth="1"/>
    <col min="6210" max="6451" width="9.140625" style="2"/>
    <col min="6452" max="6452" width="3.5703125" style="2" customWidth="1"/>
    <col min="6453" max="6453" width="23.85546875" style="2" customWidth="1"/>
    <col min="6454" max="6454" width="18" style="2" customWidth="1"/>
    <col min="6455" max="6455" width="17.85546875" style="2" customWidth="1"/>
    <col min="6456" max="6456" width="14.140625" style="2" customWidth="1"/>
    <col min="6457" max="6457" width="7" style="2" customWidth="1"/>
    <col min="6458" max="6458" width="20.140625" style="2" customWidth="1"/>
    <col min="6459" max="6459" width="6.140625" style="2" customWidth="1"/>
    <col min="6460" max="6460" width="7.5703125" style="2" customWidth="1"/>
    <col min="6461" max="6461" width="7" style="2" customWidth="1"/>
    <col min="6462" max="6462" width="6.7109375" style="2" customWidth="1"/>
    <col min="6463" max="6463" width="5.7109375" style="2" customWidth="1"/>
    <col min="6464" max="6464" width="4.5703125" style="2" customWidth="1"/>
    <col min="6465" max="6465" width="12.85546875" style="2" bestFit="1" customWidth="1"/>
    <col min="6466" max="6707" width="9.140625" style="2"/>
    <col min="6708" max="6708" width="3.5703125" style="2" customWidth="1"/>
    <col min="6709" max="6709" width="23.85546875" style="2" customWidth="1"/>
    <col min="6710" max="6710" width="18" style="2" customWidth="1"/>
    <col min="6711" max="6711" width="17.85546875" style="2" customWidth="1"/>
    <col min="6712" max="6712" width="14.140625" style="2" customWidth="1"/>
    <col min="6713" max="6713" width="7" style="2" customWidth="1"/>
    <col min="6714" max="6714" width="20.140625" style="2" customWidth="1"/>
    <col min="6715" max="6715" width="6.140625" style="2" customWidth="1"/>
    <col min="6716" max="6716" width="7.5703125" style="2" customWidth="1"/>
    <col min="6717" max="6717" width="7" style="2" customWidth="1"/>
    <col min="6718" max="6718" width="6.7109375" style="2" customWidth="1"/>
    <col min="6719" max="6719" width="5.7109375" style="2" customWidth="1"/>
    <col min="6720" max="6720" width="4.5703125" style="2" customWidth="1"/>
    <col min="6721" max="6721" width="12.85546875" style="2" bestFit="1" customWidth="1"/>
    <col min="6722" max="6963" width="9.140625" style="2"/>
    <col min="6964" max="6964" width="3.5703125" style="2" customWidth="1"/>
    <col min="6965" max="6965" width="23.85546875" style="2" customWidth="1"/>
    <col min="6966" max="6966" width="18" style="2" customWidth="1"/>
    <col min="6967" max="6967" width="17.85546875" style="2" customWidth="1"/>
    <col min="6968" max="6968" width="14.140625" style="2" customWidth="1"/>
    <col min="6969" max="6969" width="7" style="2" customWidth="1"/>
    <col min="6970" max="6970" width="20.140625" style="2" customWidth="1"/>
    <col min="6971" max="6971" width="6.140625" style="2" customWidth="1"/>
    <col min="6972" max="6972" width="7.5703125" style="2" customWidth="1"/>
    <col min="6973" max="6973" width="7" style="2" customWidth="1"/>
    <col min="6974" max="6974" width="6.7109375" style="2" customWidth="1"/>
    <col min="6975" max="6975" width="5.7109375" style="2" customWidth="1"/>
    <col min="6976" max="6976" width="4.5703125" style="2" customWidth="1"/>
    <col min="6977" max="6977" width="12.85546875" style="2" bestFit="1" customWidth="1"/>
    <col min="6978" max="7219" width="9.140625" style="2"/>
    <col min="7220" max="7220" width="3.5703125" style="2" customWidth="1"/>
    <col min="7221" max="7221" width="23.85546875" style="2" customWidth="1"/>
    <col min="7222" max="7222" width="18" style="2" customWidth="1"/>
    <col min="7223" max="7223" width="17.85546875" style="2" customWidth="1"/>
    <col min="7224" max="7224" width="14.140625" style="2" customWidth="1"/>
    <col min="7225" max="7225" width="7" style="2" customWidth="1"/>
    <col min="7226" max="7226" width="20.140625" style="2" customWidth="1"/>
    <col min="7227" max="7227" width="6.140625" style="2" customWidth="1"/>
    <col min="7228" max="7228" width="7.5703125" style="2" customWidth="1"/>
    <col min="7229" max="7229" width="7" style="2" customWidth="1"/>
    <col min="7230" max="7230" width="6.7109375" style="2" customWidth="1"/>
    <col min="7231" max="7231" width="5.7109375" style="2" customWidth="1"/>
    <col min="7232" max="7232" width="4.5703125" style="2" customWidth="1"/>
    <col min="7233" max="7233" width="12.85546875" style="2" bestFit="1" customWidth="1"/>
    <col min="7234" max="7475" width="9.140625" style="2"/>
    <col min="7476" max="7476" width="3.5703125" style="2" customWidth="1"/>
    <col min="7477" max="7477" width="23.85546875" style="2" customWidth="1"/>
    <col min="7478" max="7478" width="18" style="2" customWidth="1"/>
    <col min="7479" max="7479" width="17.85546875" style="2" customWidth="1"/>
    <col min="7480" max="7480" width="14.140625" style="2" customWidth="1"/>
    <col min="7481" max="7481" width="7" style="2" customWidth="1"/>
    <col min="7482" max="7482" width="20.140625" style="2" customWidth="1"/>
    <col min="7483" max="7483" width="6.140625" style="2" customWidth="1"/>
    <col min="7484" max="7484" width="7.5703125" style="2" customWidth="1"/>
    <col min="7485" max="7485" width="7" style="2" customWidth="1"/>
    <col min="7486" max="7486" width="6.7109375" style="2" customWidth="1"/>
    <col min="7487" max="7487" width="5.7109375" style="2" customWidth="1"/>
    <col min="7488" max="7488" width="4.5703125" style="2" customWidth="1"/>
    <col min="7489" max="7489" width="12.85546875" style="2" bestFit="1" customWidth="1"/>
    <col min="7490" max="7731" width="9.140625" style="2"/>
    <col min="7732" max="7732" width="3.5703125" style="2" customWidth="1"/>
    <col min="7733" max="7733" width="23.85546875" style="2" customWidth="1"/>
    <col min="7734" max="7734" width="18" style="2" customWidth="1"/>
    <col min="7735" max="7735" width="17.85546875" style="2" customWidth="1"/>
    <col min="7736" max="7736" width="14.140625" style="2" customWidth="1"/>
    <col min="7737" max="7737" width="7" style="2" customWidth="1"/>
    <col min="7738" max="7738" width="20.140625" style="2" customWidth="1"/>
    <col min="7739" max="7739" width="6.140625" style="2" customWidth="1"/>
    <col min="7740" max="7740" width="7.5703125" style="2" customWidth="1"/>
    <col min="7741" max="7741" width="7" style="2" customWidth="1"/>
    <col min="7742" max="7742" width="6.7109375" style="2" customWidth="1"/>
    <col min="7743" max="7743" width="5.7109375" style="2" customWidth="1"/>
    <col min="7744" max="7744" width="4.5703125" style="2" customWidth="1"/>
    <col min="7745" max="7745" width="12.85546875" style="2" bestFit="1" customWidth="1"/>
    <col min="7746" max="7987" width="9.140625" style="2"/>
    <col min="7988" max="7988" width="3.5703125" style="2" customWidth="1"/>
    <col min="7989" max="7989" width="23.85546875" style="2" customWidth="1"/>
    <col min="7990" max="7990" width="18" style="2" customWidth="1"/>
    <col min="7991" max="7991" width="17.85546875" style="2" customWidth="1"/>
    <col min="7992" max="7992" width="14.140625" style="2" customWidth="1"/>
    <col min="7993" max="7993" width="7" style="2" customWidth="1"/>
    <col min="7994" max="7994" width="20.140625" style="2" customWidth="1"/>
    <col min="7995" max="7995" width="6.140625" style="2" customWidth="1"/>
    <col min="7996" max="7996" width="7.5703125" style="2" customWidth="1"/>
    <col min="7997" max="7997" width="7" style="2" customWidth="1"/>
    <col min="7998" max="7998" width="6.7109375" style="2" customWidth="1"/>
    <col min="7999" max="7999" width="5.7109375" style="2" customWidth="1"/>
    <col min="8000" max="8000" width="4.5703125" style="2" customWidth="1"/>
    <col min="8001" max="8001" width="12.85546875" style="2" bestFit="1" customWidth="1"/>
    <col min="8002" max="8243" width="9.140625" style="2"/>
    <col min="8244" max="8244" width="3.5703125" style="2" customWidth="1"/>
    <col min="8245" max="8245" width="23.85546875" style="2" customWidth="1"/>
    <col min="8246" max="8246" width="18" style="2" customWidth="1"/>
    <col min="8247" max="8247" width="17.85546875" style="2" customWidth="1"/>
    <col min="8248" max="8248" width="14.140625" style="2" customWidth="1"/>
    <col min="8249" max="8249" width="7" style="2" customWidth="1"/>
    <col min="8250" max="8250" width="20.140625" style="2" customWidth="1"/>
    <col min="8251" max="8251" width="6.140625" style="2" customWidth="1"/>
    <col min="8252" max="8252" width="7.5703125" style="2" customWidth="1"/>
    <col min="8253" max="8253" width="7" style="2" customWidth="1"/>
    <col min="8254" max="8254" width="6.7109375" style="2" customWidth="1"/>
    <col min="8255" max="8255" width="5.7109375" style="2" customWidth="1"/>
    <col min="8256" max="8256" width="4.5703125" style="2" customWidth="1"/>
    <col min="8257" max="8257" width="12.85546875" style="2" bestFit="1" customWidth="1"/>
    <col min="8258" max="8499" width="9.140625" style="2"/>
    <col min="8500" max="8500" width="3.5703125" style="2" customWidth="1"/>
    <col min="8501" max="8501" width="23.85546875" style="2" customWidth="1"/>
    <col min="8502" max="8502" width="18" style="2" customWidth="1"/>
    <col min="8503" max="8503" width="17.85546875" style="2" customWidth="1"/>
    <col min="8504" max="8504" width="14.140625" style="2" customWidth="1"/>
    <col min="8505" max="8505" width="7" style="2" customWidth="1"/>
    <col min="8506" max="8506" width="20.140625" style="2" customWidth="1"/>
    <col min="8507" max="8507" width="6.140625" style="2" customWidth="1"/>
    <col min="8508" max="8508" width="7.5703125" style="2" customWidth="1"/>
    <col min="8509" max="8509" width="7" style="2" customWidth="1"/>
    <col min="8510" max="8510" width="6.7109375" style="2" customWidth="1"/>
    <col min="8511" max="8511" width="5.7109375" style="2" customWidth="1"/>
    <col min="8512" max="8512" width="4.5703125" style="2" customWidth="1"/>
    <col min="8513" max="8513" width="12.85546875" style="2" bestFit="1" customWidth="1"/>
    <col min="8514" max="8755" width="9.140625" style="2"/>
    <col min="8756" max="8756" width="3.5703125" style="2" customWidth="1"/>
    <col min="8757" max="8757" width="23.85546875" style="2" customWidth="1"/>
    <col min="8758" max="8758" width="18" style="2" customWidth="1"/>
    <col min="8759" max="8759" width="17.85546875" style="2" customWidth="1"/>
    <col min="8760" max="8760" width="14.140625" style="2" customWidth="1"/>
    <col min="8761" max="8761" width="7" style="2" customWidth="1"/>
    <col min="8762" max="8762" width="20.140625" style="2" customWidth="1"/>
    <col min="8763" max="8763" width="6.140625" style="2" customWidth="1"/>
    <col min="8764" max="8764" width="7.5703125" style="2" customWidth="1"/>
    <col min="8765" max="8765" width="7" style="2" customWidth="1"/>
    <col min="8766" max="8766" width="6.7109375" style="2" customWidth="1"/>
    <col min="8767" max="8767" width="5.7109375" style="2" customWidth="1"/>
    <col min="8768" max="8768" width="4.5703125" style="2" customWidth="1"/>
    <col min="8769" max="8769" width="12.85546875" style="2" bestFit="1" customWidth="1"/>
    <col min="8770" max="9011" width="9.140625" style="2"/>
    <col min="9012" max="9012" width="3.5703125" style="2" customWidth="1"/>
    <col min="9013" max="9013" width="23.85546875" style="2" customWidth="1"/>
    <col min="9014" max="9014" width="18" style="2" customWidth="1"/>
    <col min="9015" max="9015" width="17.85546875" style="2" customWidth="1"/>
    <col min="9016" max="9016" width="14.140625" style="2" customWidth="1"/>
    <col min="9017" max="9017" width="7" style="2" customWidth="1"/>
    <col min="9018" max="9018" width="20.140625" style="2" customWidth="1"/>
    <col min="9019" max="9019" width="6.140625" style="2" customWidth="1"/>
    <col min="9020" max="9020" width="7.5703125" style="2" customWidth="1"/>
    <col min="9021" max="9021" width="7" style="2" customWidth="1"/>
    <col min="9022" max="9022" width="6.7109375" style="2" customWidth="1"/>
    <col min="9023" max="9023" width="5.7109375" style="2" customWidth="1"/>
    <col min="9024" max="9024" width="4.5703125" style="2" customWidth="1"/>
    <col min="9025" max="9025" width="12.85546875" style="2" bestFit="1" customWidth="1"/>
    <col min="9026" max="9267" width="9.140625" style="2"/>
    <col min="9268" max="9268" width="3.5703125" style="2" customWidth="1"/>
    <col min="9269" max="9269" width="23.85546875" style="2" customWidth="1"/>
    <col min="9270" max="9270" width="18" style="2" customWidth="1"/>
    <col min="9271" max="9271" width="17.85546875" style="2" customWidth="1"/>
    <col min="9272" max="9272" width="14.140625" style="2" customWidth="1"/>
    <col min="9273" max="9273" width="7" style="2" customWidth="1"/>
    <col min="9274" max="9274" width="20.140625" style="2" customWidth="1"/>
    <col min="9275" max="9275" width="6.140625" style="2" customWidth="1"/>
    <col min="9276" max="9276" width="7.5703125" style="2" customWidth="1"/>
    <col min="9277" max="9277" width="7" style="2" customWidth="1"/>
    <col min="9278" max="9278" width="6.7109375" style="2" customWidth="1"/>
    <col min="9279" max="9279" width="5.7109375" style="2" customWidth="1"/>
    <col min="9280" max="9280" width="4.5703125" style="2" customWidth="1"/>
    <col min="9281" max="9281" width="12.85546875" style="2" bestFit="1" customWidth="1"/>
    <col min="9282" max="9523" width="9.140625" style="2"/>
    <col min="9524" max="9524" width="3.5703125" style="2" customWidth="1"/>
    <col min="9525" max="9525" width="23.85546875" style="2" customWidth="1"/>
    <col min="9526" max="9526" width="18" style="2" customWidth="1"/>
    <col min="9527" max="9527" width="17.85546875" style="2" customWidth="1"/>
    <col min="9528" max="9528" width="14.140625" style="2" customWidth="1"/>
    <col min="9529" max="9529" width="7" style="2" customWidth="1"/>
    <col min="9530" max="9530" width="20.140625" style="2" customWidth="1"/>
    <col min="9531" max="9531" width="6.140625" style="2" customWidth="1"/>
    <col min="9532" max="9532" width="7.5703125" style="2" customWidth="1"/>
    <col min="9533" max="9533" width="7" style="2" customWidth="1"/>
    <col min="9534" max="9534" width="6.7109375" style="2" customWidth="1"/>
    <col min="9535" max="9535" width="5.7109375" style="2" customWidth="1"/>
    <col min="9536" max="9536" width="4.5703125" style="2" customWidth="1"/>
    <col min="9537" max="9537" width="12.85546875" style="2" bestFit="1" customWidth="1"/>
    <col min="9538" max="9779" width="9.140625" style="2"/>
    <col min="9780" max="9780" width="3.5703125" style="2" customWidth="1"/>
    <col min="9781" max="9781" width="23.85546875" style="2" customWidth="1"/>
    <col min="9782" max="9782" width="18" style="2" customWidth="1"/>
    <col min="9783" max="9783" width="17.85546875" style="2" customWidth="1"/>
    <col min="9784" max="9784" width="14.140625" style="2" customWidth="1"/>
    <col min="9785" max="9785" width="7" style="2" customWidth="1"/>
    <col min="9786" max="9786" width="20.140625" style="2" customWidth="1"/>
    <col min="9787" max="9787" width="6.140625" style="2" customWidth="1"/>
    <col min="9788" max="9788" width="7.5703125" style="2" customWidth="1"/>
    <col min="9789" max="9789" width="7" style="2" customWidth="1"/>
    <col min="9790" max="9790" width="6.7109375" style="2" customWidth="1"/>
    <col min="9791" max="9791" width="5.7109375" style="2" customWidth="1"/>
    <col min="9792" max="9792" width="4.5703125" style="2" customWidth="1"/>
    <col min="9793" max="9793" width="12.85546875" style="2" bestFit="1" customWidth="1"/>
    <col min="9794" max="10035" width="9.140625" style="2"/>
    <col min="10036" max="10036" width="3.5703125" style="2" customWidth="1"/>
    <col min="10037" max="10037" width="23.85546875" style="2" customWidth="1"/>
    <col min="10038" max="10038" width="18" style="2" customWidth="1"/>
    <col min="10039" max="10039" width="17.85546875" style="2" customWidth="1"/>
    <col min="10040" max="10040" width="14.140625" style="2" customWidth="1"/>
    <col min="10041" max="10041" width="7" style="2" customWidth="1"/>
    <col min="10042" max="10042" width="20.140625" style="2" customWidth="1"/>
    <col min="10043" max="10043" width="6.140625" style="2" customWidth="1"/>
    <col min="10044" max="10044" width="7.5703125" style="2" customWidth="1"/>
    <col min="10045" max="10045" width="7" style="2" customWidth="1"/>
    <col min="10046" max="10046" width="6.7109375" style="2" customWidth="1"/>
    <col min="10047" max="10047" width="5.7109375" style="2" customWidth="1"/>
    <col min="10048" max="10048" width="4.5703125" style="2" customWidth="1"/>
    <col min="10049" max="10049" width="12.85546875" style="2" bestFit="1" customWidth="1"/>
    <col min="10050" max="10291" width="9.140625" style="2"/>
    <col min="10292" max="10292" width="3.5703125" style="2" customWidth="1"/>
    <col min="10293" max="10293" width="23.85546875" style="2" customWidth="1"/>
    <col min="10294" max="10294" width="18" style="2" customWidth="1"/>
    <col min="10295" max="10295" width="17.85546875" style="2" customWidth="1"/>
    <col min="10296" max="10296" width="14.140625" style="2" customWidth="1"/>
    <col min="10297" max="10297" width="7" style="2" customWidth="1"/>
    <col min="10298" max="10298" width="20.140625" style="2" customWidth="1"/>
    <col min="10299" max="10299" width="6.140625" style="2" customWidth="1"/>
    <col min="10300" max="10300" width="7.5703125" style="2" customWidth="1"/>
    <col min="10301" max="10301" width="7" style="2" customWidth="1"/>
    <col min="10302" max="10302" width="6.7109375" style="2" customWidth="1"/>
    <col min="10303" max="10303" width="5.7109375" style="2" customWidth="1"/>
    <col min="10304" max="10304" width="4.5703125" style="2" customWidth="1"/>
    <col min="10305" max="10305" width="12.85546875" style="2" bestFit="1" customWidth="1"/>
    <col min="10306" max="10547" width="9.140625" style="2"/>
    <col min="10548" max="10548" width="3.5703125" style="2" customWidth="1"/>
    <col min="10549" max="10549" width="23.85546875" style="2" customWidth="1"/>
    <col min="10550" max="10550" width="18" style="2" customWidth="1"/>
    <col min="10551" max="10551" width="17.85546875" style="2" customWidth="1"/>
    <col min="10552" max="10552" width="14.140625" style="2" customWidth="1"/>
    <col min="10553" max="10553" width="7" style="2" customWidth="1"/>
    <col min="10554" max="10554" width="20.140625" style="2" customWidth="1"/>
    <col min="10555" max="10555" width="6.140625" style="2" customWidth="1"/>
    <col min="10556" max="10556" width="7.5703125" style="2" customWidth="1"/>
    <col min="10557" max="10557" width="7" style="2" customWidth="1"/>
    <col min="10558" max="10558" width="6.7109375" style="2" customWidth="1"/>
    <col min="10559" max="10559" width="5.7109375" style="2" customWidth="1"/>
    <col min="10560" max="10560" width="4.5703125" style="2" customWidth="1"/>
    <col min="10561" max="10561" width="12.85546875" style="2" bestFit="1" customWidth="1"/>
    <col min="10562" max="10803" width="9.140625" style="2"/>
    <col min="10804" max="10804" width="3.5703125" style="2" customWidth="1"/>
    <col min="10805" max="10805" width="23.85546875" style="2" customWidth="1"/>
    <col min="10806" max="10806" width="18" style="2" customWidth="1"/>
    <col min="10807" max="10807" width="17.85546875" style="2" customWidth="1"/>
    <col min="10808" max="10808" width="14.140625" style="2" customWidth="1"/>
    <col min="10809" max="10809" width="7" style="2" customWidth="1"/>
    <col min="10810" max="10810" width="20.140625" style="2" customWidth="1"/>
    <col min="10811" max="10811" width="6.140625" style="2" customWidth="1"/>
    <col min="10812" max="10812" width="7.5703125" style="2" customWidth="1"/>
    <col min="10813" max="10813" width="7" style="2" customWidth="1"/>
    <col min="10814" max="10814" width="6.7109375" style="2" customWidth="1"/>
    <col min="10815" max="10815" width="5.7109375" style="2" customWidth="1"/>
    <col min="10816" max="10816" width="4.5703125" style="2" customWidth="1"/>
    <col min="10817" max="10817" width="12.85546875" style="2" bestFit="1" customWidth="1"/>
    <col min="10818" max="11059" width="9.140625" style="2"/>
    <col min="11060" max="11060" width="3.5703125" style="2" customWidth="1"/>
    <col min="11061" max="11061" width="23.85546875" style="2" customWidth="1"/>
    <col min="11062" max="11062" width="18" style="2" customWidth="1"/>
    <col min="11063" max="11063" width="17.85546875" style="2" customWidth="1"/>
    <col min="11064" max="11064" width="14.140625" style="2" customWidth="1"/>
    <col min="11065" max="11065" width="7" style="2" customWidth="1"/>
    <col min="11066" max="11066" width="20.140625" style="2" customWidth="1"/>
    <col min="11067" max="11067" width="6.140625" style="2" customWidth="1"/>
    <col min="11068" max="11068" width="7.5703125" style="2" customWidth="1"/>
    <col min="11069" max="11069" width="7" style="2" customWidth="1"/>
    <col min="11070" max="11070" width="6.7109375" style="2" customWidth="1"/>
    <col min="11071" max="11071" width="5.7109375" style="2" customWidth="1"/>
    <col min="11072" max="11072" width="4.5703125" style="2" customWidth="1"/>
    <col min="11073" max="11073" width="12.85546875" style="2" bestFit="1" customWidth="1"/>
    <col min="11074" max="11315" width="9.140625" style="2"/>
    <col min="11316" max="11316" width="3.5703125" style="2" customWidth="1"/>
    <col min="11317" max="11317" width="23.85546875" style="2" customWidth="1"/>
    <col min="11318" max="11318" width="18" style="2" customWidth="1"/>
    <col min="11319" max="11319" width="17.85546875" style="2" customWidth="1"/>
    <col min="11320" max="11320" width="14.140625" style="2" customWidth="1"/>
    <col min="11321" max="11321" width="7" style="2" customWidth="1"/>
    <col min="11322" max="11322" width="20.140625" style="2" customWidth="1"/>
    <col min="11323" max="11323" width="6.140625" style="2" customWidth="1"/>
    <col min="11324" max="11324" width="7.5703125" style="2" customWidth="1"/>
    <col min="11325" max="11325" width="7" style="2" customWidth="1"/>
    <col min="11326" max="11326" width="6.7109375" style="2" customWidth="1"/>
    <col min="11327" max="11327" width="5.7109375" style="2" customWidth="1"/>
    <col min="11328" max="11328" width="4.5703125" style="2" customWidth="1"/>
    <col min="11329" max="11329" width="12.85546875" style="2" bestFit="1" customWidth="1"/>
    <col min="11330" max="11571" width="9.140625" style="2"/>
    <col min="11572" max="11572" width="3.5703125" style="2" customWidth="1"/>
    <col min="11573" max="11573" width="23.85546875" style="2" customWidth="1"/>
    <col min="11574" max="11574" width="18" style="2" customWidth="1"/>
    <col min="11575" max="11575" width="17.85546875" style="2" customWidth="1"/>
    <col min="11576" max="11576" width="14.140625" style="2" customWidth="1"/>
    <col min="11577" max="11577" width="7" style="2" customWidth="1"/>
    <col min="11578" max="11578" width="20.140625" style="2" customWidth="1"/>
    <col min="11579" max="11579" width="6.140625" style="2" customWidth="1"/>
    <col min="11580" max="11580" width="7.5703125" style="2" customWidth="1"/>
    <col min="11581" max="11581" width="7" style="2" customWidth="1"/>
    <col min="11582" max="11582" width="6.7109375" style="2" customWidth="1"/>
    <col min="11583" max="11583" width="5.7109375" style="2" customWidth="1"/>
    <col min="11584" max="11584" width="4.5703125" style="2" customWidth="1"/>
    <col min="11585" max="11585" width="12.85546875" style="2" bestFit="1" customWidth="1"/>
    <col min="11586" max="11827" width="9.140625" style="2"/>
    <col min="11828" max="11828" width="3.5703125" style="2" customWidth="1"/>
    <col min="11829" max="11829" width="23.85546875" style="2" customWidth="1"/>
    <col min="11830" max="11830" width="18" style="2" customWidth="1"/>
    <col min="11831" max="11831" width="17.85546875" style="2" customWidth="1"/>
    <col min="11832" max="11832" width="14.140625" style="2" customWidth="1"/>
    <col min="11833" max="11833" width="7" style="2" customWidth="1"/>
    <col min="11834" max="11834" width="20.140625" style="2" customWidth="1"/>
    <col min="11835" max="11835" width="6.140625" style="2" customWidth="1"/>
    <col min="11836" max="11836" width="7.5703125" style="2" customWidth="1"/>
    <col min="11837" max="11837" width="7" style="2" customWidth="1"/>
    <col min="11838" max="11838" width="6.7109375" style="2" customWidth="1"/>
    <col min="11839" max="11839" width="5.7109375" style="2" customWidth="1"/>
    <col min="11840" max="11840" width="4.5703125" style="2" customWidth="1"/>
    <col min="11841" max="11841" width="12.85546875" style="2" bestFit="1" customWidth="1"/>
    <col min="11842" max="12083" width="9.140625" style="2"/>
    <col min="12084" max="12084" width="3.5703125" style="2" customWidth="1"/>
    <col min="12085" max="12085" width="23.85546875" style="2" customWidth="1"/>
    <col min="12086" max="12086" width="18" style="2" customWidth="1"/>
    <col min="12087" max="12087" width="17.85546875" style="2" customWidth="1"/>
    <col min="12088" max="12088" width="14.140625" style="2" customWidth="1"/>
    <col min="12089" max="12089" width="7" style="2" customWidth="1"/>
    <col min="12090" max="12090" width="20.140625" style="2" customWidth="1"/>
    <col min="12091" max="12091" width="6.140625" style="2" customWidth="1"/>
    <col min="12092" max="12092" width="7.5703125" style="2" customWidth="1"/>
    <col min="12093" max="12093" width="7" style="2" customWidth="1"/>
    <col min="12094" max="12094" width="6.7109375" style="2" customWidth="1"/>
    <col min="12095" max="12095" width="5.7109375" style="2" customWidth="1"/>
    <col min="12096" max="12096" width="4.5703125" style="2" customWidth="1"/>
    <col min="12097" max="12097" width="12.85546875" style="2" bestFit="1" customWidth="1"/>
    <col min="12098" max="12339" width="9.140625" style="2"/>
    <col min="12340" max="12340" width="3.5703125" style="2" customWidth="1"/>
    <col min="12341" max="12341" width="23.85546875" style="2" customWidth="1"/>
    <col min="12342" max="12342" width="18" style="2" customWidth="1"/>
    <col min="12343" max="12343" width="17.85546875" style="2" customWidth="1"/>
    <col min="12344" max="12344" width="14.140625" style="2" customWidth="1"/>
    <col min="12345" max="12345" width="7" style="2" customWidth="1"/>
    <col min="12346" max="12346" width="20.140625" style="2" customWidth="1"/>
    <col min="12347" max="12347" width="6.140625" style="2" customWidth="1"/>
    <col min="12348" max="12348" width="7.5703125" style="2" customWidth="1"/>
    <col min="12349" max="12349" width="7" style="2" customWidth="1"/>
    <col min="12350" max="12350" width="6.7109375" style="2" customWidth="1"/>
    <col min="12351" max="12351" width="5.7109375" style="2" customWidth="1"/>
    <col min="12352" max="12352" width="4.5703125" style="2" customWidth="1"/>
    <col min="12353" max="12353" width="12.85546875" style="2" bestFit="1" customWidth="1"/>
    <col min="12354" max="12595" width="9.140625" style="2"/>
    <col min="12596" max="12596" width="3.5703125" style="2" customWidth="1"/>
    <col min="12597" max="12597" width="23.85546875" style="2" customWidth="1"/>
    <col min="12598" max="12598" width="18" style="2" customWidth="1"/>
    <col min="12599" max="12599" width="17.85546875" style="2" customWidth="1"/>
    <col min="12600" max="12600" width="14.140625" style="2" customWidth="1"/>
    <col min="12601" max="12601" width="7" style="2" customWidth="1"/>
    <col min="12602" max="12602" width="20.140625" style="2" customWidth="1"/>
    <col min="12603" max="12603" width="6.140625" style="2" customWidth="1"/>
    <col min="12604" max="12604" width="7.5703125" style="2" customWidth="1"/>
    <col min="12605" max="12605" width="7" style="2" customWidth="1"/>
    <col min="12606" max="12606" width="6.7109375" style="2" customWidth="1"/>
    <col min="12607" max="12607" width="5.7109375" style="2" customWidth="1"/>
    <col min="12608" max="12608" width="4.5703125" style="2" customWidth="1"/>
    <col min="12609" max="12609" width="12.85546875" style="2" bestFit="1" customWidth="1"/>
    <col min="12610" max="12851" width="9.140625" style="2"/>
    <col min="12852" max="12852" width="3.5703125" style="2" customWidth="1"/>
    <col min="12853" max="12853" width="23.85546875" style="2" customWidth="1"/>
    <col min="12854" max="12854" width="18" style="2" customWidth="1"/>
    <col min="12855" max="12855" width="17.85546875" style="2" customWidth="1"/>
    <col min="12856" max="12856" width="14.140625" style="2" customWidth="1"/>
    <col min="12857" max="12857" width="7" style="2" customWidth="1"/>
    <col min="12858" max="12858" width="20.140625" style="2" customWidth="1"/>
    <col min="12859" max="12859" width="6.140625" style="2" customWidth="1"/>
    <col min="12860" max="12860" width="7.5703125" style="2" customWidth="1"/>
    <col min="12861" max="12861" width="7" style="2" customWidth="1"/>
    <col min="12862" max="12862" width="6.7109375" style="2" customWidth="1"/>
    <col min="12863" max="12863" width="5.7109375" style="2" customWidth="1"/>
    <col min="12864" max="12864" width="4.5703125" style="2" customWidth="1"/>
    <col min="12865" max="12865" width="12.85546875" style="2" bestFit="1" customWidth="1"/>
    <col min="12866" max="13107" width="9.140625" style="2"/>
    <col min="13108" max="13108" width="3.5703125" style="2" customWidth="1"/>
    <col min="13109" max="13109" width="23.85546875" style="2" customWidth="1"/>
    <col min="13110" max="13110" width="18" style="2" customWidth="1"/>
    <col min="13111" max="13111" width="17.85546875" style="2" customWidth="1"/>
    <col min="13112" max="13112" width="14.140625" style="2" customWidth="1"/>
    <col min="13113" max="13113" width="7" style="2" customWidth="1"/>
    <col min="13114" max="13114" width="20.140625" style="2" customWidth="1"/>
    <col min="13115" max="13115" width="6.140625" style="2" customWidth="1"/>
    <col min="13116" max="13116" width="7.5703125" style="2" customWidth="1"/>
    <col min="13117" max="13117" width="7" style="2" customWidth="1"/>
    <col min="13118" max="13118" width="6.7109375" style="2" customWidth="1"/>
    <col min="13119" max="13119" width="5.7109375" style="2" customWidth="1"/>
    <col min="13120" max="13120" width="4.5703125" style="2" customWidth="1"/>
    <col min="13121" max="13121" width="12.85546875" style="2" bestFit="1" customWidth="1"/>
    <col min="13122" max="13363" width="9.140625" style="2"/>
    <col min="13364" max="13364" width="3.5703125" style="2" customWidth="1"/>
    <col min="13365" max="13365" width="23.85546875" style="2" customWidth="1"/>
    <col min="13366" max="13366" width="18" style="2" customWidth="1"/>
    <col min="13367" max="13367" width="17.85546875" style="2" customWidth="1"/>
    <col min="13368" max="13368" width="14.140625" style="2" customWidth="1"/>
    <col min="13369" max="13369" width="7" style="2" customWidth="1"/>
    <col min="13370" max="13370" width="20.140625" style="2" customWidth="1"/>
    <col min="13371" max="13371" width="6.140625" style="2" customWidth="1"/>
    <col min="13372" max="13372" width="7.5703125" style="2" customWidth="1"/>
    <col min="13373" max="13373" width="7" style="2" customWidth="1"/>
    <col min="13374" max="13374" width="6.7109375" style="2" customWidth="1"/>
    <col min="13375" max="13375" width="5.7109375" style="2" customWidth="1"/>
    <col min="13376" max="13376" width="4.5703125" style="2" customWidth="1"/>
    <col min="13377" max="13377" width="12.85546875" style="2" bestFit="1" customWidth="1"/>
    <col min="13378" max="13619" width="9.140625" style="2"/>
    <col min="13620" max="13620" width="3.5703125" style="2" customWidth="1"/>
    <col min="13621" max="13621" width="23.85546875" style="2" customWidth="1"/>
    <col min="13622" max="13622" width="18" style="2" customWidth="1"/>
    <col min="13623" max="13623" width="17.85546875" style="2" customWidth="1"/>
    <col min="13624" max="13624" width="14.140625" style="2" customWidth="1"/>
    <col min="13625" max="13625" width="7" style="2" customWidth="1"/>
    <col min="13626" max="13626" width="20.140625" style="2" customWidth="1"/>
    <col min="13627" max="13627" width="6.140625" style="2" customWidth="1"/>
    <col min="13628" max="13628" width="7.5703125" style="2" customWidth="1"/>
    <col min="13629" max="13629" width="7" style="2" customWidth="1"/>
    <col min="13630" max="13630" width="6.7109375" style="2" customWidth="1"/>
    <col min="13631" max="13631" width="5.7109375" style="2" customWidth="1"/>
    <col min="13632" max="13632" width="4.5703125" style="2" customWidth="1"/>
    <col min="13633" max="13633" width="12.85546875" style="2" bestFit="1" customWidth="1"/>
    <col min="13634" max="13875" width="9.140625" style="2"/>
    <col min="13876" max="13876" width="3.5703125" style="2" customWidth="1"/>
    <col min="13877" max="13877" width="23.85546875" style="2" customWidth="1"/>
    <col min="13878" max="13878" width="18" style="2" customWidth="1"/>
    <col min="13879" max="13879" width="17.85546875" style="2" customWidth="1"/>
    <col min="13880" max="13880" width="14.140625" style="2" customWidth="1"/>
    <col min="13881" max="13881" width="7" style="2" customWidth="1"/>
    <col min="13882" max="13882" width="20.140625" style="2" customWidth="1"/>
    <col min="13883" max="13883" width="6.140625" style="2" customWidth="1"/>
    <col min="13884" max="13884" width="7.5703125" style="2" customWidth="1"/>
    <col min="13885" max="13885" width="7" style="2" customWidth="1"/>
    <col min="13886" max="13886" width="6.7109375" style="2" customWidth="1"/>
    <col min="13887" max="13887" width="5.7109375" style="2" customWidth="1"/>
    <col min="13888" max="13888" width="4.5703125" style="2" customWidth="1"/>
    <col min="13889" max="13889" width="12.85546875" style="2" bestFit="1" customWidth="1"/>
    <col min="13890" max="14131" width="9.140625" style="2"/>
    <col min="14132" max="14132" width="3.5703125" style="2" customWidth="1"/>
    <col min="14133" max="14133" width="23.85546875" style="2" customWidth="1"/>
    <col min="14134" max="14134" width="18" style="2" customWidth="1"/>
    <col min="14135" max="14135" width="17.85546875" style="2" customWidth="1"/>
    <col min="14136" max="14136" width="14.140625" style="2" customWidth="1"/>
    <col min="14137" max="14137" width="7" style="2" customWidth="1"/>
    <col min="14138" max="14138" width="20.140625" style="2" customWidth="1"/>
    <col min="14139" max="14139" width="6.140625" style="2" customWidth="1"/>
    <col min="14140" max="14140" width="7.5703125" style="2" customWidth="1"/>
    <col min="14141" max="14141" width="7" style="2" customWidth="1"/>
    <col min="14142" max="14142" width="6.7109375" style="2" customWidth="1"/>
    <col min="14143" max="14143" width="5.7109375" style="2" customWidth="1"/>
    <col min="14144" max="14144" width="4.5703125" style="2" customWidth="1"/>
    <col min="14145" max="14145" width="12.85546875" style="2" bestFit="1" customWidth="1"/>
    <col min="14146" max="14387" width="9.140625" style="2"/>
    <col min="14388" max="14388" width="3.5703125" style="2" customWidth="1"/>
    <col min="14389" max="14389" width="23.85546875" style="2" customWidth="1"/>
    <col min="14390" max="14390" width="18" style="2" customWidth="1"/>
    <col min="14391" max="14391" width="17.85546875" style="2" customWidth="1"/>
    <col min="14392" max="14392" width="14.140625" style="2" customWidth="1"/>
    <col min="14393" max="14393" width="7" style="2" customWidth="1"/>
    <col min="14394" max="14394" width="20.140625" style="2" customWidth="1"/>
    <col min="14395" max="14395" width="6.140625" style="2" customWidth="1"/>
    <col min="14396" max="14396" width="7.5703125" style="2" customWidth="1"/>
    <col min="14397" max="14397" width="7" style="2" customWidth="1"/>
    <col min="14398" max="14398" width="6.7109375" style="2" customWidth="1"/>
    <col min="14399" max="14399" width="5.7109375" style="2" customWidth="1"/>
    <col min="14400" max="14400" width="4.5703125" style="2" customWidth="1"/>
    <col min="14401" max="14401" width="12.85546875" style="2" bestFit="1" customWidth="1"/>
    <col min="14402" max="14643" width="9.140625" style="2"/>
    <col min="14644" max="14644" width="3.5703125" style="2" customWidth="1"/>
    <col min="14645" max="14645" width="23.85546875" style="2" customWidth="1"/>
    <col min="14646" max="14646" width="18" style="2" customWidth="1"/>
    <col min="14647" max="14647" width="17.85546875" style="2" customWidth="1"/>
    <col min="14648" max="14648" width="14.140625" style="2" customWidth="1"/>
    <col min="14649" max="14649" width="7" style="2" customWidth="1"/>
    <col min="14650" max="14650" width="20.140625" style="2" customWidth="1"/>
    <col min="14651" max="14651" width="6.140625" style="2" customWidth="1"/>
    <col min="14652" max="14652" width="7.5703125" style="2" customWidth="1"/>
    <col min="14653" max="14653" width="7" style="2" customWidth="1"/>
    <col min="14654" max="14654" width="6.7109375" style="2" customWidth="1"/>
    <col min="14655" max="14655" width="5.7109375" style="2" customWidth="1"/>
    <col min="14656" max="14656" width="4.5703125" style="2" customWidth="1"/>
    <col min="14657" max="14657" width="12.85546875" style="2" bestFit="1" customWidth="1"/>
    <col min="14658" max="14899" width="9.140625" style="2"/>
    <col min="14900" max="14900" width="3.5703125" style="2" customWidth="1"/>
    <col min="14901" max="14901" width="23.85546875" style="2" customWidth="1"/>
    <col min="14902" max="14902" width="18" style="2" customWidth="1"/>
    <col min="14903" max="14903" width="17.85546875" style="2" customWidth="1"/>
    <col min="14904" max="14904" width="14.140625" style="2" customWidth="1"/>
    <col min="14905" max="14905" width="7" style="2" customWidth="1"/>
    <col min="14906" max="14906" width="20.140625" style="2" customWidth="1"/>
    <col min="14907" max="14907" width="6.140625" style="2" customWidth="1"/>
    <col min="14908" max="14908" width="7.5703125" style="2" customWidth="1"/>
    <col min="14909" max="14909" width="7" style="2" customWidth="1"/>
    <col min="14910" max="14910" width="6.7109375" style="2" customWidth="1"/>
    <col min="14911" max="14911" width="5.7109375" style="2" customWidth="1"/>
    <col min="14912" max="14912" width="4.5703125" style="2" customWidth="1"/>
    <col min="14913" max="14913" width="12.85546875" style="2" bestFit="1" customWidth="1"/>
    <col min="14914" max="15155" width="9.140625" style="2"/>
    <col min="15156" max="15156" width="3.5703125" style="2" customWidth="1"/>
    <col min="15157" max="15157" width="23.85546875" style="2" customWidth="1"/>
    <col min="15158" max="15158" width="18" style="2" customWidth="1"/>
    <col min="15159" max="15159" width="17.85546875" style="2" customWidth="1"/>
    <col min="15160" max="15160" width="14.140625" style="2" customWidth="1"/>
    <col min="15161" max="15161" width="7" style="2" customWidth="1"/>
    <col min="15162" max="15162" width="20.140625" style="2" customWidth="1"/>
    <col min="15163" max="15163" width="6.140625" style="2" customWidth="1"/>
    <col min="15164" max="15164" width="7.5703125" style="2" customWidth="1"/>
    <col min="15165" max="15165" width="7" style="2" customWidth="1"/>
    <col min="15166" max="15166" width="6.7109375" style="2" customWidth="1"/>
    <col min="15167" max="15167" width="5.7109375" style="2" customWidth="1"/>
    <col min="15168" max="15168" width="4.5703125" style="2" customWidth="1"/>
    <col min="15169" max="15169" width="12.85546875" style="2" bestFit="1" customWidth="1"/>
    <col min="15170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ht="14.25" customHeight="1" x14ac:dyDescent="0.25">
      <c r="A2" s="5"/>
      <c r="C2" s="262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ht="14.25" customHeight="1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6.5" customHeight="1" x14ac:dyDescent="0.25">
      <c r="A4" s="423" t="s">
        <v>2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</row>
    <row r="5" spans="1:13" x14ac:dyDescent="0.25">
      <c r="A5" s="350" t="s">
        <v>618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x14ac:dyDescent="0.25">
      <c r="A6" s="259"/>
      <c r="B6" s="259"/>
      <c r="C6" s="259"/>
      <c r="D6" s="10" t="s">
        <v>57</v>
      </c>
      <c r="E6" s="11"/>
      <c r="F6" s="12"/>
      <c r="G6" s="12"/>
      <c r="H6" s="259"/>
      <c r="I6" s="259"/>
      <c r="J6" s="259"/>
      <c r="K6" s="259"/>
      <c r="L6" s="259"/>
      <c r="M6" s="259"/>
    </row>
    <row r="7" spans="1:13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x14ac:dyDescent="0.25">
      <c r="A10" s="352" t="s">
        <v>619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2" customHeight="1" x14ac:dyDescent="0.25">
      <c r="M11" s="16" t="s">
        <v>7</v>
      </c>
    </row>
    <row r="12" spans="1:13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639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3" ht="56.2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ht="33" customHeight="1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263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x14ac:dyDescent="0.25">
      <c r="A17" s="363" t="s">
        <v>11</v>
      </c>
      <c r="B17" s="364"/>
      <c r="C17" s="364"/>
      <c r="D17" s="365"/>
      <c r="E17" s="19">
        <f>+E20</f>
        <v>117225000</v>
      </c>
      <c r="F17" s="19"/>
      <c r="G17" s="19">
        <f>G18+G20</f>
        <v>117225000</v>
      </c>
      <c r="H17" s="20"/>
      <c r="I17" s="20"/>
      <c r="J17" s="20"/>
      <c r="K17" s="20"/>
      <c r="L17" s="20"/>
      <c r="M17" s="20"/>
    </row>
    <row r="18" spans="1:13" x14ac:dyDescent="0.25">
      <c r="A18" s="261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3" ht="30" customHeight="1" x14ac:dyDescent="0.25">
      <c r="A19" s="261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30" customHeight="1" x14ac:dyDescent="0.25">
      <c r="A20" s="261" t="s">
        <v>26</v>
      </c>
      <c r="B20" s="366" t="s">
        <v>27</v>
      </c>
      <c r="C20" s="366"/>
      <c r="D20" s="366"/>
      <c r="E20" s="24">
        <f>SUM(E21:E31)</f>
        <v>117225000</v>
      </c>
      <c r="F20" s="24"/>
      <c r="G20" s="24">
        <f>SUM(G21:G31)</f>
        <v>117225000</v>
      </c>
      <c r="H20" s="25"/>
      <c r="I20" s="25"/>
      <c r="J20" s="25"/>
      <c r="K20" s="25"/>
      <c r="L20" s="25"/>
      <c r="M20" s="25"/>
    </row>
    <row r="21" spans="1:13" s="32" customFormat="1" ht="27.75" customHeight="1" x14ac:dyDescent="0.25">
      <c r="A21" s="17">
        <f>+IF(B21="","",COUNTA($B21:B$21))</f>
        <v>1</v>
      </c>
      <c r="B21" s="26" t="s">
        <v>197</v>
      </c>
      <c r="C21" s="27" t="s">
        <v>198</v>
      </c>
      <c r="D21" s="28" t="s">
        <v>620</v>
      </c>
      <c r="E21" s="29">
        <f t="shared" ref="E21:E31" si="0">+SUM(F21:G21)</f>
        <v>3225000</v>
      </c>
      <c r="F21" s="29"/>
      <c r="G21" s="29">
        <v>3225000</v>
      </c>
      <c r="H21" s="29"/>
      <c r="I21" s="29"/>
      <c r="J21" s="30"/>
      <c r="K21" s="29"/>
      <c r="L21" s="29"/>
      <c r="M21" s="31"/>
    </row>
    <row r="22" spans="1:13" s="32" customFormat="1" ht="27.75" customHeight="1" x14ac:dyDescent="0.25">
      <c r="A22" s="17">
        <f>+IF(B22="","",COUNTA($B$21:B22))</f>
        <v>2</v>
      </c>
      <c r="B22" s="26" t="s">
        <v>97</v>
      </c>
      <c r="C22" s="27" t="s">
        <v>83</v>
      </c>
      <c r="D22" s="28" t="s">
        <v>621</v>
      </c>
      <c r="E22" s="29">
        <f t="shared" si="0"/>
        <v>18000000</v>
      </c>
      <c r="F22" s="29"/>
      <c r="G22" s="29">
        <v>18000000</v>
      </c>
      <c r="H22" s="29"/>
      <c r="I22" s="29"/>
      <c r="J22" s="30"/>
      <c r="K22" s="29"/>
      <c r="L22" s="29"/>
      <c r="M22" s="31"/>
    </row>
    <row r="23" spans="1:13" s="32" customFormat="1" ht="27.75" customHeight="1" x14ac:dyDescent="0.25">
      <c r="A23" s="17">
        <f>+IF(B23="","",COUNTA($B$21:B23))</f>
        <v>3</v>
      </c>
      <c r="B23" s="26" t="s">
        <v>193</v>
      </c>
      <c r="C23" s="27" t="s">
        <v>194</v>
      </c>
      <c r="D23" s="28" t="s">
        <v>622</v>
      </c>
      <c r="E23" s="29">
        <f t="shared" si="0"/>
        <v>12825000</v>
      </c>
      <c r="F23" s="29"/>
      <c r="G23" s="29">
        <v>12825000</v>
      </c>
      <c r="H23" s="29"/>
      <c r="I23" s="29"/>
      <c r="J23" s="30"/>
      <c r="K23" s="29"/>
      <c r="L23" s="29"/>
      <c r="M23" s="31"/>
    </row>
    <row r="24" spans="1:13" s="32" customFormat="1" ht="27.75" customHeight="1" x14ac:dyDescent="0.25">
      <c r="A24" s="17">
        <f>+IF(B24="","",COUNTA($B$21:B24))</f>
        <v>4</v>
      </c>
      <c r="B24" s="26" t="s">
        <v>623</v>
      </c>
      <c r="C24" s="27" t="s">
        <v>191</v>
      </c>
      <c r="D24" s="28" t="s">
        <v>624</v>
      </c>
      <c r="E24" s="29">
        <f t="shared" si="0"/>
        <v>4725000</v>
      </c>
      <c r="F24" s="29"/>
      <c r="G24" s="29">
        <v>4725000</v>
      </c>
      <c r="H24" s="29"/>
      <c r="I24" s="29"/>
      <c r="J24" s="30"/>
      <c r="K24" s="29"/>
      <c r="L24" s="29"/>
      <c r="M24" s="31"/>
    </row>
    <row r="25" spans="1:13" s="32" customFormat="1" ht="27.75" customHeight="1" x14ac:dyDescent="0.25">
      <c r="A25" s="17">
        <f>+IF(B25="","",COUNTA($B$21:B25))</f>
        <v>5</v>
      </c>
      <c r="B25" s="26" t="s">
        <v>625</v>
      </c>
      <c r="C25" s="27" t="s">
        <v>181</v>
      </c>
      <c r="D25" s="28" t="s">
        <v>129</v>
      </c>
      <c r="E25" s="29">
        <f t="shared" si="0"/>
        <v>14700000</v>
      </c>
      <c r="F25" s="29"/>
      <c r="G25" s="29">
        <v>14700000</v>
      </c>
      <c r="H25" s="29"/>
      <c r="I25" s="29"/>
      <c r="J25" s="30"/>
      <c r="K25" s="29"/>
      <c r="L25" s="29"/>
      <c r="M25" s="31"/>
    </row>
    <row r="26" spans="1:13" s="32" customFormat="1" ht="27.75" customHeight="1" x14ac:dyDescent="0.25">
      <c r="A26" s="17">
        <f>+IF(B26="","",COUNTA($B$21:B26))</f>
        <v>6</v>
      </c>
      <c r="B26" s="26" t="s">
        <v>626</v>
      </c>
      <c r="C26" s="27" t="s">
        <v>583</v>
      </c>
      <c r="D26" s="28" t="s">
        <v>627</v>
      </c>
      <c r="E26" s="29">
        <f t="shared" si="0"/>
        <v>11325000</v>
      </c>
      <c r="F26" s="29"/>
      <c r="G26" s="29">
        <v>11325000</v>
      </c>
      <c r="H26" s="29"/>
      <c r="I26" s="29"/>
      <c r="J26" s="30"/>
      <c r="K26" s="29"/>
      <c r="L26" s="29"/>
      <c r="M26" s="31"/>
    </row>
    <row r="27" spans="1:13" s="32" customFormat="1" ht="27.75" customHeight="1" x14ac:dyDescent="0.25">
      <c r="A27" s="17">
        <f>+IF(B27="","",COUNTA($B$21:B27))</f>
        <v>7</v>
      </c>
      <c r="B27" s="26" t="s">
        <v>628</v>
      </c>
      <c r="C27" s="27" t="s">
        <v>629</v>
      </c>
      <c r="D27" s="28" t="s">
        <v>630</v>
      </c>
      <c r="E27" s="29">
        <f t="shared" si="0"/>
        <v>9225000</v>
      </c>
      <c r="F27" s="29"/>
      <c r="G27" s="29">
        <v>9225000</v>
      </c>
      <c r="H27" s="29"/>
      <c r="I27" s="29"/>
      <c r="J27" s="30"/>
      <c r="K27" s="29"/>
      <c r="L27" s="29"/>
      <c r="M27" s="31"/>
    </row>
    <row r="28" spans="1:13" s="32" customFormat="1" ht="27.75" customHeight="1" x14ac:dyDescent="0.25">
      <c r="A28" s="17">
        <f>+IF(B28="","",COUNTA($B$21:B28))</f>
        <v>8</v>
      </c>
      <c r="B28" s="26" t="s">
        <v>182</v>
      </c>
      <c r="C28" s="27" t="s">
        <v>183</v>
      </c>
      <c r="D28" s="28" t="s">
        <v>129</v>
      </c>
      <c r="E28" s="29">
        <f t="shared" si="0"/>
        <v>23025000</v>
      </c>
      <c r="F28" s="29"/>
      <c r="G28" s="29">
        <v>23025000</v>
      </c>
      <c r="H28" s="29"/>
      <c r="I28" s="29"/>
      <c r="J28" s="30"/>
      <c r="K28" s="29"/>
      <c r="L28" s="29"/>
      <c r="M28" s="31"/>
    </row>
    <row r="29" spans="1:13" s="32" customFormat="1" ht="27.75" customHeight="1" x14ac:dyDescent="0.25">
      <c r="A29" s="17">
        <f>+IF(B29="","",COUNTA($B$21:B29))</f>
        <v>9</v>
      </c>
      <c r="B29" s="26" t="s">
        <v>631</v>
      </c>
      <c r="C29" s="27" t="s">
        <v>214</v>
      </c>
      <c r="D29" s="28" t="s">
        <v>129</v>
      </c>
      <c r="E29" s="29">
        <f t="shared" si="0"/>
        <v>7725000</v>
      </c>
      <c r="F29" s="29"/>
      <c r="G29" s="29">
        <v>7725000</v>
      </c>
      <c r="H29" s="29"/>
      <c r="I29" s="29"/>
      <c r="J29" s="30"/>
      <c r="K29" s="29"/>
      <c r="L29" s="29"/>
      <c r="M29" s="31"/>
    </row>
    <row r="30" spans="1:13" s="32" customFormat="1" ht="27.75" customHeight="1" x14ac:dyDescent="0.25">
      <c r="A30" s="17">
        <f>+IF(B30="","",COUNTA($B$21:B30))</f>
        <v>10</v>
      </c>
      <c r="B30" s="26" t="s">
        <v>632</v>
      </c>
      <c r="C30" s="27" t="s">
        <v>633</v>
      </c>
      <c r="D30" s="28" t="s">
        <v>129</v>
      </c>
      <c r="E30" s="29">
        <f t="shared" si="0"/>
        <v>7275000</v>
      </c>
      <c r="F30" s="29"/>
      <c r="G30" s="29">
        <v>7275000</v>
      </c>
      <c r="H30" s="29"/>
      <c r="I30" s="29"/>
      <c r="J30" s="30"/>
      <c r="K30" s="29"/>
      <c r="L30" s="29"/>
      <c r="M30" s="31"/>
    </row>
    <row r="31" spans="1:13" s="32" customFormat="1" ht="27.75" customHeight="1" x14ac:dyDescent="0.25">
      <c r="A31" s="17">
        <f>+IF(B31="","",COUNTA($B$21:B31))</f>
        <v>11</v>
      </c>
      <c r="B31" s="26" t="s">
        <v>634</v>
      </c>
      <c r="C31" s="27" t="s">
        <v>635</v>
      </c>
      <c r="D31" s="28" t="s">
        <v>636</v>
      </c>
      <c r="E31" s="29">
        <f t="shared" si="0"/>
        <v>5175000</v>
      </c>
      <c r="F31" s="29"/>
      <c r="G31" s="29">
        <v>5175000</v>
      </c>
      <c r="H31" s="29"/>
      <c r="I31" s="29"/>
      <c r="J31" s="30"/>
      <c r="K31" s="29"/>
      <c r="L31" s="29"/>
      <c r="M31" s="31"/>
    </row>
    <row r="32" spans="1:13" s="262" customFormat="1" x14ac:dyDescent="0.25">
      <c r="A32" s="359" t="s">
        <v>29</v>
      </c>
      <c r="B32" s="359"/>
      <c r="C32" s="17"/>
      <c r="D32" s="17"/>
      <c r="E32" s="33">
        <f>SUM(E21:E31)</f>
        <v>117225000</v>
      </c>
      <c r="F32" s="33"/>
      <c r="G32" s="33">
        <f>SUM(G21:G31)</f>
        <v>117225000</v>
      </c>
      <c r="H32" s="33"/>
      <c r="I32" s="33"/>
      <c r="J32" s="33"/>
      <c r="K32" s="33"/>
      <c r="L32" s="33"/>
      <c r="M32" s="33"/>
    </row>
    <row r="33" spans="1:14" x14ac:dyDescent="0.25">
      <c r="A33" s="368" t="str">
        <f>"Số tiền bằng chữ: "&amp;SUBSTITUTE([1]!VND(E32)&amp;" đồng.",",","")</f>
        <v>Số tiền bằng chữ: Một trăm mười bảy triệu hai trăm hai mươi lăm ngàn đồng.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</row>
    <row r="34" spans="1:14" x14ac:dyDescent="0.25">
      <c r="A34" s="5" t="s">
        <v>30</v>
      </c>
      <c r="B34" s="5"/>
      <c r="C34" s="259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4" x14ac:dyDescent="0.25">
      <c r="A35" s="36" t="s">
        <v>638</v>
      </c>
      <c r="B35" s="32"/>
      <c r="C35" s="32"/>
      <c r="D35" s="32"/>
      <c r="E35" s="32"/>
      <c r="F35" s="32"/>
      <c r="G35" s="32"/>
      <c r="H35" s="32"/>
      <c r="I35" s="258"/>
      <c r="J35" s="258"/>
      <c r="K35" s="32"/>
      <c r="L35" s="32"/>
      <c r="M35" s="32"/>
    </row>
    <row r="36" spans="1:14" x14ac:dyDescent="0.25">
      <c r="A36" s="36"/>
      <c r="B36" s="32"/>
      <c r="C36" s="32"/>
      <c r="D36" s="32"/>
      <c r="E36" s="32"/>
      <c r="F36" s="32"/>
      <c r="G36" s="32"/>
      <c r="H36" s="32"/>
      <c r="I36" s="258"/>
      <c r="J36" s="258" t="s">
        <v>637</v>
      </c>
      <c r="K36" s="32"/>
      <c r="L36" s="32"/>
      <c r="M36" s="32"/>
    </row>
    <row r="37" spans="1:14" x14ac:dyDescent="0.25">
      <c r="A37" s="353" t="s">
        <v>31</v>
      </c>
      <c r="B37" s="353"/>
      <c r="C37" s="353"/>
      <c r="D37" s="4"/>
      <c r="E37" s="259" t="s">
        <v>32</v>
      </c>
      <c r="F37" s="259"/>
      <c r="G37" s="259"/>
      <c r="H37" s="5"/>
      <c r="I37" s="259"/>
      <c r="J37" s="259" t="s">
        <v>640</v>
      </c>
      <c r="K37" s="5"/>
      <c r="L37" s="5"/>
      <c r="M37" s="5"/>
    </row>
    <row r="38" spans="1:14" ht="13.5" customHeight="1" x14ac:dyDescent="0.25">
      <c r="A38" s="367"/>
      <c r="B38" s="367"/>
      <c r="C38" s="367"/>
      <c r="D38" s="40"/>
      <c r="E38" s="258"/>
      <c r="F38" s="258"/>
      <c r="G38" s="258"/>
      <c r="H38" s="41"/>
      <c r="I38" s="259"/>
      <c r="J38" s="259"/>
      <c r="K38" s="41"/>
      <c r="L38" s="41"/>
      <c r="M38" s="41"/>
    </row>
    <row r="39" spans="1:14" x14ac:dyDescent="0.25">
      <c r="A39" s="258"/>
      <c r="B39" s="258"/>
      <c r="C39" s="258"/>
      <c r="D39" s="43"/>
      <c r="E39" s="258"/>
      <c r="F39" s="258"/>
      <c r="G39" s="258"/>
      <c r="H39" s="258"/>
      <c r="I39" s="258"/>
      <c r="J39" s="258"/>
      <c r="K39" s="258"/>
      <c r="L39" s="258"/>
      <c r="M39" s="258"/>
    </row>
    <row r="40" spans="1:14" x14ac:dyDescent="0.25">
      <c r="A40" s="258"/>
      <c r="B40" s="258"/>
      <c r="C40" s="258"/>
      <c r="D40" s="43"/>
      <c r="E40" s="258"/>
      <c r="F40" s="258"/>
      <c r="G40" s="258"/>
      <c r="H40" s="258"/>
      <c r="I40" s="258"/>
      <c r="J40" s="258"/>
      <c r="K40" s="258"/>
      <c r="L40" s="258"/>
      <c r="M40" s="258"/>
    </row>
    <row r="41" spans="1:14" x14ac:dyDescent="0.25">
      <c r="E41" s="3"/>
      <c r="F41" s="3"/>
      <c r="G41" s="3"/>
      <c r="I41" s="3"/>
      <c r="J41" s="3"/>
    </row>
    <row r="42" spans="1:14" ht="7.5" customHeight="1" x14ac:dyDescent="0.25">
      <c r="C42" s="44"/>
      <c r="D42" s="44"/>
      <c r="E42" s="262"/>
      <c r="F42" s="262"/>
      <c r="G42" s="262"/>
      <c r="I42" s="3"/>
      <c r="J42" s="3"/>
    </row>
    <row r="43" spans="1:14" x14ac:dyDescent="0.25">
      <c r="A43" s="369" t="s">
        <v>35</v>
      </c>
      <c r="B43" s="369"/>
      <c r="C43" s="369"/>
      <c r="D43" s="1"/>
      <c r="E43" s="260" t="s">
        <v>36</v>
      </c>
      <c r="F43" s="260"/>
      <c r="G43" s="260"/>
      <c r="H43" s="1"/>
      <c r="I43" s="260"/>
      <c r="J43" s="260" t="s">
        <v>37</v>
      </c>
      <c r="K43" s="1"/>
      <c r="L43" s="1"/>
      <c r="M43" s="1"/>
    </row>
    <row r="44" spans="1:14" ht="3.75" customHeight="1" x14ac:dyDescent="0.25"/>
    <row r="45" spans="1:14" x14ac:dyDescent="0.25">
      <c r="A45" s="369" t="s">
        <v>38</v>
      </c>
      <c r="B45" s="369"/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</row>
    <row r="46" spans="1:14" x14ac:dyDescent="0.25">
      <c r="G46" s="367" t="s">
        <v>53</v>
      </c>
      <c r="H46" s="367"/>
      <c r="I46" s="367"/>
      <c r="J46" s="367"/>
      <c r="K46" s="367"/>
      <c r="L46" s="367"/>
      <c r="M46" s="367"/>
    </row>
    <row r="47" spans="1:14" ht="32.25" customHeight="1" x14ac:dyDescent="0.25">
      <c r="A47" s="353" t="s">
        <v>39</v>
      </c>
      <c r="B47" s="353"/>
      <c r="C47" s="353"/>
      <c r="D47" s="353"/>
      <c r="E47" s="353"/>
      <c r="G47" s="347" t="s">
        <v>271</v>
      </c>
      <c r="H47" s="347"/>
      <c r="I47" s="347"/>
      <c r="J47" s="347"/>
      <c r="K47" s="347"/>
      <c r="L47" s="347"/>
      <c r="M47" s="347"/>
      <c r="N47" s="4"/>
    </row>
    <row r="48" spans="1:14" x14ac:dyDescent="0.25">
      <c r="A48" s="367" t="s">
        <v>41</v>
      </c>
      <c r="B48" s="367"/>
      <c r="C48" s="367"/>
      <c r="D48" s="367"/>
      <c r="E48" s="367"/>
      <c r="G48" s="367" t="s">
        <v>42</v>
      </c>
      <c r="H48" s="367"/>
      <c r="I48" s="367"/>
      <c r="J48" s="367"/>
      <c r="K48" s="367"/>
      <c r="L48" s="367"/>
      <c r="M48" s="367"/>
      <c r="N48" s="41"/>
    </row>
    <row r="49" ht="15" customHeight="1" x14ac:dyDescent="0.25"/>
  </sheetData>
  <mergeCells count="38">
    <mergeCell ref="A47:E47"/>
    <mergeCell ref="G47:M47"/>
    <mergeCell ref="A48:E48"/>
    <mergeCell ref="G48:M48"/>
    <mergeCell ref="A33:M33"/>
    <mergeCell ref="A37:C37"/>
    <mergeCell ref="A38:C38"/>
    <mergeCell ref="A43:C43"/>
    <mergeCell ref="A45:M45"/>
    <mergeCell ref="G46:M46"/>
    <mergeCell ref="A32:B32"/>
    <mergeCell ref="F13:F15"/>
    <mergeCell ref="G13:G15"/>
    <mergeCell ref="H13:H15"/>
    <mergeCell ref="I13:I15"/>
    <mergeCell ref="A17:D17"/>
    <mergeCell ref="B18:D18"/>
    <mergeCell ref="B19:D19"/>
    <mergeCell ref="B20:D20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7B179-CBDC-4DDD-8D9C-29FAC85489A2}">
  <dimension ref="A1:N49"/>
  <sheetViews>
    <sheetView topLeftCell="A12" workbookViewId="0">
      <selection activeCell="D38" sqref="D38"/>
    </sheetView>
  </sheetViews>
  <sheetFormatPr defaultRowHeight="15" x14ac:dyDescent="0.25"/>
  <cols>
    <col min="1" max="1" width="3.5703125" style="2" customWidth="1"/>
    <col min="2" max="2" width="23.85546875" style="2" customWidth="1"/>
    <col min="3" max="3" width="17.5703125" style="3" customWidth="1"/>
    <col min="4" max="4" width="19.42578125" style="2" customWidth="1"/>
    <col min="5" max="5" width="14.28515625" style="2" customWidth="1"/>
    <col min="6" max="6" width="7.28515625" style="2" customWidth="1"/>
    <col min="7" max="7" width="21.28515625" style="2" customWidth="1"/>
    <col min="8" max="8" width="6.140625" style="2" customWidth="1"/>
    <col min="9" max="9" width="7.5703125" style="2" customWidth="1"/>
    <col min="10" max="10" width="6.5703125" style="2" customWidth="1"/>
    <col min="11" max="11" width="6.7109375" style="2" customWidth="1"/>
    <col min="12" max="12" width="5.7109375" style="2" customWidth="1"/>
    <col min="13" max="13" width="4.5703125" style="2" customWidth="1"/>
    <col min="14" max="51" width="9.140625" style="2"/>
    <col min="52" max="52" width="3.5703125" style="2" customWidth="1"/>
    <col min="53" max="53" width="23.85546875" style="2" customWidth="1"/>
    <col min="54" max="54" width="18" style="2" customWidth="1"/>
    <col min="55" max="55" width="17.85546875" style="2" customWidth="1"/>
    <col min="56" max="56" width="14.140625" style="2" customWidth="1"/>
    <col min="57" max="57" width="7" style="2" customWidth="1"/>
    <col min="58" max="58" width="20.140625" style="2" customWidth="1"/>
    <col min="59" max="59" width="6.140625" style="2" customWidth="1"/>
    <col min="60" max="60" width="7.5703125" style="2" customWidth="1"/>
    <col min="61" max="61" width="7" style="2" customWidth="1"/>
    <col min="62" max="62" width="6.7109375" style="2" customWidth="1"/>
    <col min="63" max="63" width="5.7109375" style="2" customWidth="1"/>
    <col min="64" max="64" width="4.5703125" style="2" customWidth="1"/>
    <col min="65" max="65" width="12.85546875" style="2" bestFit="1" customWidth="1"/>
    <col min="66" max="307" width="9.140625" style="2"/>
    <col min="308" max="308" width="3.5703125" style="2" customWidth="1"/>
    <col min="309" max="309" width="23.85546875" style="2" customWidth="1"/>
    <col min="310" max="310" width="18" style="2" customWidth="1"/>
    <col min="311" max="311" width="17.85546875" style="2" customWidth="1"/>
    <col min="312" max="312" width="14.140625" style="2" customWidth="1"/>
    <col min="313" max="313" width="7" style="2" customWidth="1"/>
    <col min="314" max="314" width="20.140625" style="2" customWidth="1"/>
    <col min="315" max="315" width="6.140625" style="2" customWidth="1"/>
    <col min="316" max="316" width="7.5703125" style="2" customWidth="1"/>
    <col min="317" max="317" width="7" style="2" customWidth="1"/>
    <col min="318" max="318" width="6.7109375" style="2" customWidth="1"/>
    <col min="319" max="319" width="5.7109375" style="2" customWidth="1"/>
    <col min="320" max="320" width="4.5703125" style="2" customWidth="1"/>
    <col min="321" max="321" width="12.85546875" style="2" bestFit="1" customWidth="1"/>
    <col min="322" max="563" width="9.140625" style="2"/>
    <col min="564" max="564" width="3.5703125" style="2" customWidth="1"/>
    <col min="565" max="565" width="23.85546875" style="2" customWidth="1"/>
    <col min="566" max="566" width="18" style="2" customWidth="1"/>
    <col min="567" max="567" width="17.85546875" style="2" customWidth="1"/>
    <col min="568" max="568" width="14.140625" style="2" customWidth="1"/>
    <col min="569" max="569" width="7" style="2" customWidth="1"/>
    <col min="570" max="570" width="20.140625" style="2" customWidth="1"/>
    <col min="571" max="571" width="6.140625" style="2" customWidth="1"/>
    <col min="572" max="572" width="7.5703125" style="2" customWidth="1"/>
    <col min="573" max="573" width="7" style="2" customWidth="1"/>
    <col min="574" max="574" width="6.7109375" style="2" customWidth="1"/>
    <col min="575" max="575" width="5.7109375" style="2" customWidth="1"/>
    <col min="576" max="576" width="4.5703125" style="2" customWidth="1"/>
    <col min="577" max="577" width="12.85546875" style="2" bestFit="1" customWidth="1"/>
    <col min="578" max="819" width="9.140625" style="2"/>
    <col min="820" max="820" width="3.5703125" style="2" customWidth="1"/>
    <col min="821" max="821" width="23.85546875" style="2" customWidth="1"/>
    <col min="822" max="822" width="18" style="2" customWidth="1"/>
    <col min="823" max="823" width="17.85546875" style="2" customWidth="1"/>
    <col min="824" max="824" width="14.140625" style="2" customWidth="1"/>
    <col min="825" max="825" width="7" style="2" customWidth="1"/>
    <col min="826" max="826" width="20.140625" style="2" customWidth="1"/>
    <col min="827" max="827" width="6.140625" style="2" customWidth="1"/>
    <col min="828" max="828" width="7.5703125" style="2" customWidth="1"/>
    <col min="829" max="829" width="7" style="2" customWidth="1"/>
    <col min="830" max="830" width="6.7109375" style="2" customWidth="1"/>
    <col min="831" max="831" width="5.7109375" style="2" customWidth="1"/>
    <col min="832" max="832" width="4.5703125" style="2" customWidth="1"/>
    <col min="833" max="833" width="12.85546875" style="2" bestFit="1" customWidth="1"/>
    <col min="834" max="1075" width="9.140625" style="2"/>
    <col min="1076" max="1076" width="3.5703125" style="2" customWidth="1"/>
    <col min="1077" max="1077" width="23.85546875" style="2" customWidth="1"/>
    <col min="1078" max="1078" width="18" style="2" customWidth="1"/>
    <col min="1079" max="1079" width="17.85546875" style="2" customWidth="1"/>
    <col min="1080" max="1080" width="14.140625" style="2" customWidth="1"/>
    <col min="1081" max="1081" width="7" style="2" customWidth="1"/>
    <col min="1082" max="1082" width="20.140625" style="2" customWidth="1"/>
    <col min="1083" max="1083" width="6.140625" style="2" customWidth="1"/>
    <col min="1084" max="1084" width="7.5703125" style="2" customWidth="1"/>
    <col min="1085" max="1085" width="7" style="2" customWidth="1"/>
    <col min="1086" max="1086" width="6.7109375" style="2" customWidth="1"/>
    <col min="1087" max="1087" width="5.7109375" style="2" customWidth="1"/>
    <col min="1088" max="1088" width="4.5703125" style="2" customWidth="1"/>
    <col min="1089" max="1089" width="12.85546875" style="2" bestFit="1" customWidth="1"/>
    <col min="1090" max="1331" width="9.140625" style="2"/>
    <col min="1332" max="1332" width="3.5703125" style="2" customWidth="1"/>
    <col min="1333" max="1333" width="23.85546875" style="2" customWidth="1"/>
    <col min="1334" max="1334" width="18" style="2" customWidth="1"/>
    <col min="1335" max="1335" width="17.85546875" style="2" customWidth="1"/>
    <col min="1336" max="1336" width="14.140625" style="2" customWidth="1"/>
    <col min="1337" max="1337" width="7" style="2" customWidth="1"/>
    <col min="1338" max="1338" width="20.140625" style="2" customWidth="1"/>
    <col min="1339" max="1339" width="6.140625" style="2" customWidth="1"/>
    <col min="1340" max="1340" width="7.5703125" style="2" customWidth="1"/>
    <col min="1341" max="1341" width="7" style="2" customWidth="1"/>
    <col min="1342" max="1342" width="6.7109375" style="2" customWidth="1"/>
    <col min="1343" max="1343" width="5.7109375" style="2" customWidth="1"/>
    <col min="1344" max="1344" width="4.5703125" style="2" customWidth="1"/>
    <col min="1345" max="1345" width="12.85546875" style="2" bestFit="1" customWidth="1"/>
    <col min="1346" max="1587" width="9.140625" style="2"/>
    <col min="1588" max="1588" width="3.5703125" style="2" customWidth="1"/>
    <col min="1589" max="1589" width="23.85546875" style="2" customWidth="1"/>
    <col min="1590" max="1590" width="18" style="2" customWidth="1"/>
    <col min="1591" max="1591" width="17.85546875" style="2" customWidth="1"/>
    <col min="1592" max="1592" width="14.140625" style="2" customWidth="1"/>
    <col min="1593" max="1593" width="7" style="2" customWidth="1"/>
    <col min="1594" max="1594" width="20.140625" style="2" customWidth="1"/>
    <col min="1595" max="1595" width="6.140625" style="2" customWidth="1"/>
    <col min="1596" max="1596" width="7.5703125" style="2" customWidth="1"/>
    <col min="1597" max="1597" width="7" style="2" customWidth="1"/>
    <col min="1598" max="1598" width="6.7109375" style="2" customWidth="1"/>
    <col min="1599" max="1599" width="5.7109375" style="2" customWidth="1"/>
    <col min="1600" max="1600" width="4.5703125" style="2" customWidth="1"/>
    <col min="1601" max="1601" width="12.85546875" style="2" bestFit="1" customWidth="1"/>
    <col min="1602" max="1843" width="9.140625" style="2"/>
    <col min="1844" max="1844" width="3.5703125" style="2" customWidth="1"/>
    <col min="1845" max="1845" width="23.85546875" style="2" customWidth="1"/>
    <col min="1846" max="1846" width="18" style="2" customWidth="1"/>
    <col min="1847" max="1847" width="17.85546875" style="2" customWidth="1"/>
    <col min="1848" max="1848" width="14.140625" style="2" customWidth="1"/>
    <col min="1849" max="1849" width="7" style="2" customWidth="1"/>
    <col min="1850" max="1850" width="20.140625" style="2" customWidth="1"/>
    <col min="1851" max="1851" width="6.140625" style="2" customWidth="1"/>
    <col min="1852" max="1852" width="7.5703125" style="2" customWidth="1"/>
    <col min="1853" max="1853" width="7" style="2" customWidth="1"/>
    <col min="1854" max="1854" width="6.7109375" style="2" customWidth="1"/>
    <col min="1855" max="1855" width="5.7109375" style="2" customWidth="1"/>
    <col min="1856" max="1856" width="4.5703125" style="2" customWidth="1"/>
    <col min="1857" max="1857" width="12.85546875" style="2" bestFit="1" customWidth="1"/>
    <col min="1858" max="2099" width="9.140625" style="2"/>
    <col min="2100" max="2100" width="3.5703125" style="2" customWidth="1"/>
    <col min="2101" max="2101" width="23.85546875" style="2" customWidth="1"/>
    <col min="2102" max="2102" width="18" style="2" customWidth="1"/>
    <col min="2103" max="2103" width="17.85546875" style="2" customWidth="1"/>
    <col min="2104" max="2104" width="14.140625" style="2" customWidth="1"/>
    <col min="2105" max="2105" width="7" style="2" customWidth="1"/>
    <col min="2106" max="2106" width="20.140625" style="2" customWidth="1"/>
    <col min="2107" max="2107" width="6.140625" style="2" customWidth="1"/>
    <col min="2108" max="2108" width="7.5703125" style="2" customWidth="1"/>
    <col min="2109" max="2109" width="7" style="2" customWidth="1"/>
    <col min="2110" max="2110" width="6.7109375" style="2" customWidth="1"/>
    <col min="2111" max="2111" width="5.7109375" style="2" customWidth="1"/>
    <col min="2112" max="2112" width="4.5703125" style="2" customWidth="1"/>
    <col min="2113" max="2113" width="12.85546875" style="2" bestFit="1" customWidth="1"/>
    <col min="2114" max="2355" width="9.140625" style="2"/>
    <col min="2356" max="2356" width="3.5703125" style="2" customWidth="1"/>
    <col min="2357" max="2357" width="23.85546875" style="2" customWidth="1"/>
    <col min="2358" max="2358" width="18" style="2" customWidth="1"/>
    <col min="2359" max="2359" width="17.85546875" style="2" customWidth="1"/>
    <col min="2360" max="2360" width="14.140625" style="2" customWidth="1"/>
    <col min="2361" max="2361" width="7" style="2" customWidth="1"/>
    <col min="2362" max="2362" width="20.140625" style="2" customWidth="1"/>
    <col min="2363" max="2363" width="6.140625" style="2" customWidth="1"/>
    <col min="2364" max="2364" width="7.5703125" style="2" customWidth="1"/>
    <col min="2365" max="2365" width="7" style="2" customWidth="1"/>
    <col min="2366" max="2366" width="6.7109375" style="2" customWidth="1"/>
    <col min="2367" max="2367" width="5.7109375" style="2" customWidth="1"/>
    <col min="2368" max="2368" width="4.5703125" style="2" customWidth="1"/>
    <col min="2369" max="2369" width="12.85546875" style="2" bestFit="1" customWidth="1"/>
    <col min="2370" max="2611" width="9.140625" style="2"/>
    <col min="2612" max="2612" width="3.5703125" style="2" customWidth="1"/>
    <col min="2613" max="2613" width="23.85546875" style="2" customWidth="1"/>
    <col min="2614" max="2614" width="18" style="2" customWidth="1"/>
    <col min="2615" max="2615" width="17.85546875" style="2" customWidth="1"/>
    <col min="2616" max="2616" width="14.140625" style="2" customWidth="1"/>
    <col min="2617" max="2617" width="7" style="2" customWidth="1"/>
    <col min="2618" max="2618" width="20.140625" style="2" customWidth="1"/>
    <col min="2619" max="2619" width="6.140625" style="2" customWidth="1"/>
    <col min="2620" max="2620" width="7.5703125" style="2" customWidth="1"/>
    <col min="2621" max="2621" width="7" style="2" customWidth="1"/>
    <col min="2622" max="2622" width="6.7109375" style="2" customWidth="1"/>
    <col min="2623" max="2623" width="5.7109375" style="2" customWidth="1"/>
    <col min="2624" max="2624" width="4.5703125" style="2" customWidth="1"/>
    <col min="2625" max="2625" width="12.85546875" style="2" bestFit="1" customWidth="1"/>
    <col min="2626" max="2867" width="9.140625" style="2"/>
    <col min="2868" max="2868" width="3.5703125" style="2" customWidth="1"/>
    <col min="2869" max="2869" width="23.85546875" style="2" customWidth="1"/>
    <col min="2870" max="2870" width="18" style="2" customWidth="1"/>
    <col min="2871" max="2871" width="17.85546875" style="2" customWidth="1"/>
    <col min="2872" max="2872" width="14.140625" style="2" customWidth="1"/>
    <col min="2873" max="2873" width="7" style="2" customWidth="1"/>
    <col min="2874" max="2874" width="20.140625" style="2" customWidth="1"/>
    <col min="2875" max="2875" width="6.140625" style="2" customWidth="1"/>
    <col min="2876" max="2876" width="7.5703125" style="2" customWidth="1"/>
    <col min="2877" max="2877" width="7" style="2" customWidth="1"/>
    <col min="2878" max="2878" width="6.7109375" style="2" customWidth="1"/>
    <col min="2879" max="2879" width="5.7109375" style="2" customWidth="1"/>
    <col min="2880" max="2880" width="4.5703125" style="2" customWidth="1"/>
    <col min="2881" max="2881" width="12.85546875" style="2" bestFit="1" customWidth="1"/>
    <col min="2882" max="3123" width="9.140625" style="2"/>
    <col min="3124" max="3124" width="3.5703125" style="2" customWidth="1"/>
    <col min="3125" max="3125" width="23.85546875" style="2" customWidth="1"/>
    <col min="3126" max="3126" width="18" style="2" customWidth="1"/>
    <col min="3127" max="3127" width="17.85546875" style="2" customWidth="1"/>
    <col min="3128" max="3128" width="14.140625" style="2" customWidth="1"/>
    <col min="3129" max="3129" width="7" style="2" customWidth="1"/>
    <col min="3130" max="3130" width="20.140625" style="2" customWidth="1"/>
    <col min="3131" max="3131" width="6.140625" style="2" customWidth="1"/>
    <col min="3132" max="3132" width="7.5703125" style="2" customWidth="1"/>
    <col min="3133" max="3133" width="7" style="2" customWidth="1"/>
    <col min="3134" max="3134" width="6.7109375" style="2" customWidth="1"/>
    <col min="3135" max="3135" width="5.7109375" style="2" customWidth="1"/>
    <col min="3136" max="3136" width="4.5703125" style="2" customWidth="1"/>
    <col min="3137" max="3137" width="12.85546875" style="2" bestFit="1" customWidth="1"/>
    <col min="3138" max="3379" width="9.140625" style="2"/>
    <col min="3380" max="3380" width="3.5703125" style="2" customWidth="1"/>
    <col min="3381" max="3381" width="23.85546875" style="2" customWidth="1"/>
    <col min="3382" max="3382" width="18" style="2" customWidth="1"/>
    <col min="3383" max="3383" width="17.85546875" style="2" customWidth="1"/>
    <col min="3384" max="3384" width="14.140625" style="2" customWidth="1"/>
    <col min="3385" max="3385" width="7" style="2" customWidth="1"/>
    <col min="3386" max="3386" width="20.140625" style="2" customWidth="1"/>
    <col min="3387" max="3387" width="6.140625" style="2" customWidth="1"/>
    <col min="3388" max="3388" width="7.5703125" style="2" customWidth="1"/>
    <col min="3389" max="3389" width="7" style="2" customWidth="1"/>
    <col min="3390" max="3390" width="6.7109375" style="2" customWidth="1"/>
    <col min="3391" max="3391" width="5.7109375" style="2" customWidth="1"/>
    <col min="3392" max="3392" width="4.5703125" style="2" customWidth="1"/>
    <col min="3393" max="3393" width="12.85546875" style="2" bestFit="1" customWidth="1"/>
    <col min="3394" max="3635" width="9.140625" style="2"/>
    <col min="3636" max="3636" width="3.5703125" style="2" customWidth="1"/>
    <col min="3637" max="3637" width="23.85546875" style="2" customWidth="1"/>
    <col min="3638" max="3638" width="18" style="2" customWidth="1"/>
    <col min="3639" max="3639" width="17.85546875" style="2" customWidth="1"/>
    <col min="3640" max="3640" width="14.140625" style="2" customWidth="1"/>
    <col min="3641" max="3641" width="7" style="2" customWidth="1"/>
    <col min="3642" max="3642" width="20.140625" style="2" customWidth="1"/>
    <col min="3643" max="3643" width="6.140625" style="2" customWidth="1"/>
    <col min="3644" max="3644" width="7.5703125" style="2" customWidth="1"/>
    <col min="3645" max="3645" width="7" style="2" customWidth="1"/>
    <col min="3646" max="3646" width="6.7109375" style="2" customWidth="1"/>
    <col min="3647" max="3647" width="5.7109375" style="2" customWidth="1"/>
    <col min="3648" max="3648" width="4.5703125" style="2" customWidth="1"/>
    <col min="3649" max="3649" width="12.85546875" style="2" bestFit="1" customWidth="1"/>
    <col min="3650" max="3891" width="9.140625" style="2"/>
    <col min="3892" max="3892" width="3.5703125" style="2" customWidth="1"/>
    <col min="3893" max="3893" width="23.85546875" style="2" customWidth="1"/>
    <col min="3894" max="3894" width="18" style="2" customWidth="1"/>
    <col min="3895" max="3895" width="17.85546875" style="2" customWidth="1"/>
    <col min="3896" max="3896" width="14.140625" style="2" customWidth="1"/>
    <col min="3897" max="3897" width="7" style="2" customWidth="1"/>
    <col min="3898" max="3898" width="20.140625" style="2" customWidth="1"/>
    <col min="3899" max="3899" width="6.140625" style="2" customWidth="1"/>
    <col min="3900" max="3900" width="7.5703125" style="2" customWidth="1"/>
    <col min="3901" max="3901" width="7" style="2" customWidth="1"/>
    <col min="3902" max="3902" width="6.7109375" style="2" customWidth="1"/>
    <col min="3903" max="3903" width="5.7109375" style="2" customWidth="1"/>
    <col min="3904" max="3904" width="4.5703125" style="2" customWidth="1"/>
    <col min="3905" max="3905" width="12.85546875" style="2" bestFit="1" customWidth="1"/>
    <col min="3906" max="4147" width="9.140625" style="2"/>
    <col min="4148" max="4148" width="3.5703125" style="2" customWidth="1"/>
    <col min="4149" max="4149" width="23.85546875" style="2" customWidth="1"/>
    <col min="4150" max="4150" width="18" style="2" customWidth="1"/>
    <col min="4151" max="4151" width="17.85546875" style="2" customWidth="1"/>
    <col min="4152" max="4152" width="14.140625" style="2" customWidth="1"/>
    <col min="4153" max="4153" width="7" style="2" customWidth="1"/>
    <col min="4154" max="4154" width="20.140625" style="2" customWidth="1"/>
    <col min="4155" max="4155" width="6.140625" style="2" customWidth="1"/>
    <col min="4156" max="4156" width="7.5703125" style="2" customWidth="1"/>
    <col min="4157" max="4157" width="7" style="2" customWidth="1"/>
    <col min="4158" max="4158" width="6.7109375" style="2" customWidth="1"/>
    <col min="4159" max="4159" width="5.7109375" style="2" customWidth="1"/>
    <col min="4160" max="4160" width="4.5703125" style="2" customWidth="1"/>
    <col min="4161" max="4161" width="12.85546875" style="2" bestFit="1" customWidth="1"/>
    <col min="4162" max="4403" width="9.140625" style="2"/>
    <col min="4404" max="4404" width="3.5703125" style="2" customWidth="1"/>
    <col min="4405" max="4405" width="23.85546875" style="2" customWidth="1"/>
    <col min="4406" max="4406" width="18" style="2" customWidth="1"/>
    <col min="4407" max="4407" width="17.85546875" style="2" customWidth="1"/>
    <col min="4408" max="4408" width="14.140625" style="2" customWidth="1"/>
    <col min="4409" max="4409" width="7" style="2" customWidth="1"/>
    <col min="4410" max="4410" width="20.140625" style="2" customWidth="1"/>
    <col min="4411" max="4411" width="6.140625" style="2" customWidth="1"/>
    <col min="4412" max="4412" width="7.5703125" style="2" customWidth="1"/>
    <col min="4413" max="4413" width="7" style="2" customWidth="1"/>
    <col min="4414" max="4414" width="6.7109375" style="2" customWidth="1"/>
    <col min="4415" max="4415" width="5.7109375" style="2" customWidth="1"/>
    <col min="4416" max="4416" width="4.5703125" style="2" customWidth="1"/>
    <col min="4417" max="4417" width="12.85546875" style="2" bestFit="1" customWidth="1"/>
    <col min="4418" max="4659" width="9.140625" style="2"/>
    <col min="4660" max="4660" width="3.5703125" style="2" customWidth="1"/>
    <col min="4661" max="4661" width="23.85546875" style="2" customWidth="1"/>
    <col min="4662" max="4662" width="18" style="2" customWidth="1"/>
    <col min="4663" max="4663" width="17.85546875" style="2" customWidth="1"/>
    <col min="4664" max="4664" width="14.140625" style="2" customWidth="1"/>
    <col min="4665" max="4665" width="7" style="2" customWidth="1"/>
    <col min="4666" max="4666" width="20.140625" style="2" customWidth="1"/>
    <col min="4667" max="4667" width="6.140625" style="2" customWidth="1"/>
    <col min="4668" max="4668" width="7.5703125" style="2" customWidth="1"/>
    <col min="4669" max="4669" width="7" style="2" customWidth="1"/>
    <col min="4670" max="4670" width="6.7109375" style="2" customWidth="1"/>
    <col min="4671" max="4671" width="5.7109375" style="2" customWidth="1"/>
    <col min="4672" max="4672" width="4.5703125" style="2" customWidth="1"/>
    <col min="4673" max="4673" width="12.85546875" style="2" bestFit="1" customWidth="1"/>
    <col min="4674" max="4915" width="9.140625" style="2"/>
    <col min="4916" max="4916" width="3.5703125" style="2" customWidth="1"/>
    <col min="4917" max="4917" width="23.85546875" style="2" customWidth="1"/>
    <col min="4918" max="4918" width="18" style="2" customWidth="1"/>
    <col min="4919" max="4919" width="17.85546875" style="2" customWidth="1"/>
    <col min="4920" max="4920" width="14.140625" style="2" customWidth="1"/>
    <col min="4921" max="4921" width="7" style="2" customWidth="1"/>
    <col min="4922" max="4922" width="20.140625" style="2" customWidth="1"/>
    <col min="4923" max="4923" width="6.140625" style="2" customWidth="1"/>
    <col min="4924" max="4924" width="7.5703125" style="2" customWidth="1"/>
    <col min="4925" max="4925" width="7" style="2" customWidth="1"/>
    <col min="4926" max="4926" width="6.7109375" style="2" customWidth="1"/>
    <col min="4927" max="4927" width="5.7109375" style="2" customWidth="1"/>
    <col min="4928" max="4928" width="4.5703125" style="2" customWidth="1"/>
    <col min="4929" max="4929" width="12.85546875" style="2" bestFit="1" customWidth="1"/>
    <col min="4930" max="5171" width="9.140625" style="2"/>
    <col min="5172" max="5172" width="3.5703125" style="2" customWidth="1"/>
    <col min="5173" max="5173" width="23.85546875" style="2" customWidth="1"/>
    <col min="5174" max="5174" width="18" style="2" customWidth="1"/>
    <col min="5175" max="5175" width="17.85546875" style="2" customWidth="1"/>
    <col min="5176" max="5176" width="14.140625" style="2" customWidth="1"/>
    <col min="5177" max="5177" width="7" style="2" customWidth="1"/>
    <col min="5178" max="5178" width="20.140625" style="2" customWidth="1"/>
    <col min="5179" max="5179" width="6.140625" style="2" customWidth="1"/>
    <col min="5180" max="5180" width="7.5703125" style="2" customWidth="1"/>
    <col min="5181" max="5181" width="7" style="2" customWidth="1"/>
    <col min="5182" max="5182" width="6.7109375" style="2" customWidth="1"/>
    <col min="5183" max="5183" width="5.7109375" style="2" customWidth="1"/>
    <col min="5184" max="5184" width="4.5703125" style="2" customWidth="1"/>
    <col min="5185" max="5185" width="12.85546875" style="2" bestFit="1" customWidth="1"/>
    <col min="5186" max="5427" width="9.140625" style="2"/>
    <col min="5428" max="5428" width="3.5703125" style="2" customWidth="1"/>
    <col min="5429" max="5429" width="23.85546875" style="2" customWidth="1"/>
    <col min="5430" max="5430" width="18" style="2" customWidth="1"/>
    <col min="5431" max="5431" width="17.85546875" style="2" customWidth="1"/>
    <col min="5432" max="5432" width="14.140625" style="2" customWidth="1"/>
    <col min="5433" max="5433" width="7" style="2" customWidth="1"/>
    <col min="5434" max="5434" width="20.140625" style="2" customWidth="1"/>
    <col min="5435" max="5435" width="6.140625" style="2" customWidth="1"/>
    <col min="5436" max="5436" width="7.5703125" style="2" customWidth="1"/>
    <col min="5437" max="5437" width="7" style="2" customWidth="1"/>
    <col min="5438" max="5438" width="6.7109375" style="2" customWidth="1"/>
    <col min="5439" max="5439" width="5.7109375" style="2" customWidth="1"/>
    <col min="5440" max="5440" width="4.5703125" style="2" customWidth="1"/>
    <col min="5441" max="5441" width="12.85546875" style="2" bestFit="1" customWidth="1"/>
    <col min="5442" max="5683" width="9.140625" style="2"/>
    <col min="5684" max="5684" width="3.5703125" style="2" customWidth="1"/>
    <col min="5685" max="5685" width="23.85546875" style="2" customWidth="1"/>
    <col min="5686" max="5686" width="18" style="2" customWidth="1"/>
    <col min="5687" max="5687" width="17.85546875" style="2" customWidth="1"/>
    <col min="5688" max="5688" width="14.140625" style="2" customWidth="1"/>
    <col min="5689" max="5689" width="7" style="2" customWidth="1"/>
    <col min="5690" max="5690" width="20.140625" style="2" customWidth="1"/>
    <col min="5691" max="5691" width="6.140625" style="2" customWidth="1"/>
    <col min="5692" max="5692" width="7.5703125" style="2" customWidth="1"/>
    <col min="5693" max="5693" width="7" style="2" customWidth="1"/>
    <col min="5694" max="5694" width="6.7109375" style="2" customWidth="1"/>
    <col min="5695" max="5695" width="5.7109375" style="2" customWidth="1"/>
    <col min="5696" max="5696" width="4.5703125" style="2" customWidth="1"/>
    <col min="5697" max="5697" width="12.85546875" style="2" bestFit="1" customWidth="1"/>
    <col min="5698" max="5939" width="9.140625" style="2"/>
    <col min="5940" max="5940" width="3.5703125" style="2" customWidth="1"/>
    <col min="5941" max="5941" width="23.85546875" style="2" customWidth="1"/>
    <col min="5942" max="5942" width="18" style="2" customWidth="1"/>
    <col min="5943" max="5943" width="17.85546875" style="2" customWidth="1"/>
    <col min="5944" max="5944" width="14.140625" style="2" customWidth="1"/>
    <col min="5945" max="5945" width="7" style="2" customWidth="1"/>
    <col min="5946" max="5946" width="20.140625" style="2" customWidth="1"/>
    <col min="5947" max="5947" width="6.140625" style="2" customWidth="1"/>
    <col min="5948" max="5948" width="7.5703125" style="2" customWidth="1"/>
    <col min="5949" max="5949" width="7" style="2" customWidth="1"/>
    <col min="5950" max="5950" width="6.7109375" style="2" customWidth="1"/>
    <col min="5951" max="5951" width="5.7109375" style="2" customWidth="1"/>
    <col min="5952" max="5952" width="4.5703125" style="2" customWidth="1"/>
    <col min="5953" max="5953" width="12.85546875" style="2" bestFit="1" customWidth="1"/>
    <col min="5954" max="6195" width="9.140625" style="2"/>
    <col min="6196" max="6196" width="3.5703125" style="2" customWidth="1"/>
    <col min="6197" max="6197" width="23.85546875" style="2" customWidth="1"/>
    <col min="6198" max="6198" width="18" style="2" customWidth="1"/>
    <col min="6199" max="6199" width="17.85546875" style="2" customWidth="1"/>
    <col min="6200" max="6200" width="14.140625" style="2" customWidth="1"/>
    <col min="6201" max="6201" width="7" style="2" customWidth="1"/>
    <col min="6202" max="6202" width="20.140625" style="2" customWidth="1"/>
    <col min="6203" max="6203" width="6.140625" style="2" customWidth="1"/>
    <col min="6204" max="6204" width="7.5703125" style="2" customWidth="1"/>
    <col min="6205" max="6205" width="7" style="2" customWidth="1"/>
    <col min="6206" max="6206" width="6.7109375" style="2" customWidth="1"/>
    <col min="6207" max="6207" width="5.7109375" style="2" customWidth="1"/>
    <col min="6208" max="6208" width="4.5703125" style="2" customWidth="1"/>
    <col min="6209" max="6209" width="12.85546875" style="2" bestFit="1" customWidth="1"/>
    <col min="6210" max="6451" width="9.140625" style="2"/>
    <col min="6452" max="6452" width="3.5703125" style="2" customWidth="1"/>
    <col min="6453" max="6453" width="23.85546875" style="2" customWidth="1"/>
    <col min="6454" max="6454" width="18" style="2" customWidth="1"/>
    <col min="6455" max="6455" width="17.85546875" style="2" customWidth="1"/>
    <col min="6456" max="6456" width="14.140625" style="2" customWidth="1"/>
    <col min="6457" max="6457" width="7" style="2" customWidth="1"/>
    <col min="6458" max="6458" width="20.140625" style="2" customWidth="1"/>
    <col min="6459" max="6459" width="6.140625" style="2" customWidth="1"/>
    <col min="6460" max="6460" width="7.5703125" style="2" customWidth="1"/>
    <col min="6461" max="6461" width="7" style="2" customWidth="1"/>
    <col min="6462" max="6462" width="6.7109375" style="2" customWidth="1"/>
    <col min="6463" max="6463" width="5.7109375" style="2" customWidth="1"/>
    <col min="6464" max="6464" width="4.5703125" style="2" customWidth="1"/>
    <col min="6465" max="6465" width="12.85546875" style="2" bestFit="1" customWidth="1"/>
    <col min="6466" max="6707" width="9.140625" style="2"/>
    <col min="6708" max="6708" width="3.5703125" style="2" customWidth="1"/>
    <col min="6709" max="6709" width="23.85546875" style="2" customWidth="1"/>
    <col min="6710" max="6710" width="18" style="2" customWidth="1"/>
    <col min="6711" max="6711" width="17.85546875" style="2" customWidth="1"/>
    <col min="6712" max="6712" width="14.140625" style="2" customWidth="1"/>
    <col min="6713" max="6713" width="7" style="2" customWidth="1"/>
    <col min="6714" max="6714" width="20.140625" style="2" customWidth="1"/>
    <col min="6715" max="6715" width="6.140625" style="2" customWidth="1"/>
    <col min="6716" max="6716" width="7.5703125" style="2" customWidth="1"/>
    <col min="6717" max="6717" width="7" style="2" customWidth="1"/>
    <col min="6718" max="6718" width="6.7109375" style="2" customWidth="1"/>
    <col min="6719" max="6719" width="5.7109375" style="2" customWidth="1"/>
    <col min="6720" max="6720" width="4.5703125" style="2" customWidth="1"/>
    <col min="6721" max="6721" width="12.85546875" style="2" bestFit="1" customWidth="1"/>
    <col min="6722" max="6963" width="9.140625" style="2"/>
    <col min="6964" max="6964" width="3.5703125" style="2" customWidth="1"/>
    <col min="6965" max="6965" width="23.85546875" style="2" customWidth="1"/>
    <col min="6966" max="6966" width="18" style="2" customWidth="1"/>
    <col min="6967" max="6967" width="17.85546875" style="2" customWidth="1"/>
    <col min="6968" max="6968" width="14.140625" style="2" customWidth="1"/>
    <col min="6969" max="6969" width="7" style="2" customWidth="1"/>
    <col min="6970" max="6970" width="20.140625" style="2" customWidth="1"/>
    <col min="6971" max="6971" width="6.140625" style="2" customWidth="1"/>
    <col min="6972" max="6972" width="7.5703125" style="2" customWidth="1"/>
    <col min="6973" max="6973" width="7" style="2" customWidth="1"/>
    <col min="6974" max="6974" width="6.7109375" style="2" customWidth="1"/>
    <col min="6975" max="6975" width="5.7109375" style="2" customWidth="1"/>
    <col min="6976" max="6976" width="4.5703125" style="2" customWidth="1"/>
    <col min="6977" max="6977" width="12.85546875" style="2" bestFit="1" customWidth="1"/>
    <col min="6978" max="7219" width="9.140625" style="2"/>
    <col min="7220" max="7220" width="3.5703125" style="2" customWidth="1"/>
    <col min="7221" max="7221" width="23.85546875" style="2" customWidth="1"/>
    <col min="7222" max="7222" width="18" style="2" customWidth="1"/>
    <col min="7223" max="7223" width="17.85546875" style="2" customWidth="1"/>
    <col min="7224" max="7224" width="14.140625" style="2" customWidth="1"/>
    <col min="7225" max="7225" width="7" style="2" customWidth="1"/>
    <col min="7226" max="7226" width="20.140625" style="2" customWidth="1"/>
    <col min="7227" max="7227" width="6.140625" style="2" customWidth="1"/>
    <col min="7228" max="7228" width="7.5703125" style="2" customWidth="1"/>
    <col min="7229" max="7229" width="7" style="2" customWidth="1"/>
    <col min="7230" max="7230" width="6.7109375" style="2" customWidth="1"/>
    <col min="7231" max="7231" width="5.7109375" style="2" customWidth="1"/>
    <col min="7232" max="7232" width="4.5703125" style="2" customWidth="1"/>
    <col min="7233" max="7233" width="12.85546875" style="2" bestFit="1" customWidth="1"/>
    <col min="7234" max="7475" width="9.140625" style="2"/>
    <col min="7476" max="7476" width="3.5703125" style="2" customWidth="1"/>
    <col min="7477" max="7477" width="23.85546875" style="2" customWidth="1"/>
    <col min="7478" max="7478" width="18" style="2" customWidth="1"/>
    <col min="7479" max="7479" width="17.85546875" style="2" customWidth="1"/>
    <col min="7480" max="7480" width="14.140625" style="2" customWidth="1"/>
    <col min="7481" max="7481" width="7" style="2" customWidth="1"/>
    <col min="7482" max="7482" width="20.140625" style="2" customWidth="1"/>
    <col min="7483" max="7483" width="6.140625" style="2" customWidth="1"/>
    <col min="7484" max="7484" width="7.5703125" style="2" customWidth="1"/>
    <col min="7485" max="7485" width="7" style="2" customWidth="1"/>
    <col min="7486" max="7486" width="6.7109375" style="2" customWidth="1"/>
    <col min="7487" max="7487" width="5.7109375" style="2" customWidth="1"/>
    <col min="7488" max="7488" width="4.5703125" style="2" customWidth="1"/>
    <col min="7489" max="7489" width="12.85546875" style="2" bestFit="1" customWidth="1"/>
    <col min="7490" max="7731" width="9.140625" style="2"/>
    <col min="7732" max="7732" width="3.5703125" style="2" customWidth="1"/>
    <col min="7733" max="7733" width="23.85546875" style="2" customWidth="1"/>
    <col min="7734" max="7734" width="18" style="2" customWidth="1"/>
    <col min="7735" max="7735" width="17.85546875" style="2" customWidth="1"/>
    <col min="7736" max="7736" width="14.140625" style="2" customWidth="1"/>
    <col min="7737" max="7737" width="7" style="2" customWidth="1"/>
    <col min="7738" max="7738" width="20.140625" style="2" customWidth="1"/>
    <col min="7739" max="7739" width="6.140625" style="2" customWidth="1"/>
    <col min="7740" max="7740" width="7.5703125" style="2" customWidth="1"/>
    <col min="7741" max="7741" width="7" style="2" customWidth="1"/>
    <col min="7742" max="7742" width="6.7109375" style="2" customWidth="1"/>
    <col min="7743" max="7743" width="5.7109375" style="2" customWidth="1"/>
    <col min="7744" max="7744" width="4.5703125" style="2" customWidth="1"/>
    <col min="7745" max="7745" width="12.85546875" style="2" bestFit="1" customWidth="1"/>
    <col min="7746" max="7987" width="9.140625" style="2"/>
    <col min="7988" max="7988" width="3.5703125" style="2" customWidth="1"/>
    <col min="7989" max="7989" width="23.85546875" style="2" customWidth="1"/>
    <col min="7990" max="7990" width="18" style="2" customWidth="1"/>
    <col min="7991" max="7991" width="17.85546875" style="2" customWidth="1"/>
    <col min="7992" max="7992" width="14.140625" style="2" customWidth="1"/>
    <col min="7993" max="7993" width="7" style="2" customWidth="1"/>
    <col min="7994" max="7994" width="20.140625" style="2" customWidth="1"/>
    <col min="7995" max="7995" width="6.140625" style="2" customWidth="1"/>
    <col min="7996" max="7996" width="7.5703125" style="2" customWidth="1"/>
    <col min="7997" max="7997" width="7" style="2" customWidth="1"/>
    <col min="7998" max="7998" width="6.7109375" style="2" customWidth="1"/>
    <col min="7999" max="7999" width="5.7109375" style="2" customWidth="1"/>
    <col min="8000" max="8000" width="4.5703125" style="2" customWidth="1"/>
    <col min="8001" max="8001" width="12.85546875" style="2" bestFit="1" customWidth="1"/>
    <col min="8002" max="8243" width="9.140625" style="2"/>
    <col min="8244" max="8244" width="3.5703125" style="2" customWidth="1"/>
    <col min="8245" max="8245" width="23.85546875" style="2" customWidth="1"/>
    <col min="8246" max="8246" width="18" style="2" customWidth="1"/>
    <col min="8247" max="8247" width="17.85546875" style="2" customWidth="1"/>
    <col min="8248" max="8248" width="14.140625" style="2" customWidth="1"/>
    <col min="8249" max="8249" width="7" style="2" customWidth="1"/>
    <col min="8250" max="8250" width="20.140625" style="2" customWidth="1"/>
    <col min="8251" max="8251" width="6.140625" style="2" customWidth="1"/>
    <col min="8252" max="8252" width="7.5703125" style="2" customWidth="1"/>
    <col min="8253" max="8253" width="7" style="2" customWidth="1"/>
    <col min="8254" max="8254" width="6.7109375" style="2" customWidth="1"/>
    <col min="8255" max="8255" width="5.7109375" style="2" customWidth="1"/>
    <col min="8256" max="8256" width="4.5703125" style="2" customWidth="1"/>
    <col min="8257" max="8257" width="12.85546875" style="2" bestFit="1" customWidth="1"/>
    <col min="8258" max="8499" width="9.140625" style="2"/>
    <col min="8500" max="8500" width="3.5703125" style="2" customWidth="1"/>
    <col min="8501" max="8501" width="23.85546875" style="2" customWidth="1"/>
    <col min="8502" max="8502" width="18" style="2" customWidth="1"/>
    <col min="8503" max="8503" width="17.85546875" style="2" customWidth="1"/>
    <col min="8504" max="8504" width="14.140625" style="2" customWidth="1"/>
    <col min="8505" max="8505" width="7" style="2" customWidth="1"/>
    <col min="8506" max="8506" width="20.140625" style="2" customWidth="1"/>
    <col min="8507" max="8507" width="6.140625" style="2" customWidth="1"/>
    <col min="8508" max="8508" width="7.5703125" style="2" customWidth="1"/>
    <col min="8509" max="8509" width="7" style="2" customWidth="1"/>
    <col min="8510" max="8510" width="6.7109375" style="2" customWidth="1"/>
    <col min="8511" max="8511" width="5.7109375" style="2" customWidth="1"/>
    <col min="8512" max="8512" width="4.5703125" style="2" customWidth="1"/>
    <col min="8513" max="8513" width="12.85546875" style="2" bestFit="1" customWidth="1"/>
    <col min="8514" max="8755" width="9.140625" style="2"/>
    <col min="8756" max="8756" width="3.5703125" style="2" customWidth="1"/>
    <col min="8757" max="8757" width="23.85546875" style="2" customWidth="1"/>
    <col min="8758" max="8758" width="18" style="2" customWidth="1"/>
    <col min="8759" max="8759" width="17.85546875" style="2" customWidth="1"/>
    <col min="8760" max="8760" width="14.140625" style="2" customWidth="1"/>
    <col min="8761" max="8761" width="7" style="2" customWidth="1"/>
    <col min="8762" max="8762" width="20.140625" style="2" customWidth="1"/>
    <col min="8763" max="8763" width="6.140625" style="2" customWidth="1"/>
    <col min="8764" max="8764" width="7.5703125" style="2" customWidth="1"/>
    <col min="8765" max="8765" width="7" style="2" customWidth="1"/>
    <col min="8766" max="8766" width="6.7109375" style="2" customWidth="1"/>
    <col min="8767" max="8767" width="5.7109375" style="2" customWidth="1"/>
    <col min="8768" max="8768" width="4.5703125" style="2" customWidth="1"/>
    <col min="8769" max="8769" width="12.85546875" style="2" bestFit="1" customWidth="1"/>
    <col min="8770" max="9011" width="9.140625" style="2"/>
    <col min="9012" max="9012" width="3.5703125" style="2" customWidth="1"/>
    <col min="9013" max="9013" width="23.85546875" style="2" customWidth="1"/>
    <col min="9014" max="9014" width="18" style="2" customWidth="1"/>
    <col min="9015" max="9015" width="17.85546875" style="2" customWidth="1"/>
    <col min="9016" max="9016" width="14.140625" style="2" customWidth="1"/>
    <col min="9017" max="9017" width="7" style="2" customWidth="1"/>
    <col min="9018" max="9018" width="20.140625" style="2" customWidth="1"/>
    <col min="9019" max="9019" width="6.140625" style="2" customWidth="1"/>
    <col min="9020" max="9020" width="7.5703125" style="2" customWidth="1"/>
    <col min="9021" max="9021" width="7" style="2" customWidth="1"/>
    <col min="9022" max="9022" width="6.7109375" style="2" customWidth="1"/>
    <col min="9023" max="9023" width="5.7109375" style="2" customWidth="1"/>
    <col min="9024" max="9024" width="4.5703125" style="2" customWidth="1"/>
    <col min="9025" max="9025" width="12.85546875" style="2" bestFit="1" customWidth="1"/>
    <col min="9026" max="9267" width="9.140625" style="2"/>
    <col min="9268" max="9268" width="3.5703125" style="2" customWidth="1"/>
    <col min="9269" max="9269" width="23.85546875" style="2" customWidth="1"/>
    <col min="9270" max="9270" width="18" style="2" customWidth="1"/>
    <col min="9271" max="9271" width="17.85546875" style="2" customWidth="1"/>
    <col min="9272" max="9272" width="14.140625" style="2" customWidth="1"/>
    <col min="9273" max="9273" width="7" style="2" customWidth="1"/>
    <col min="9274" max="9274" width="20.140625" style="2" customWidth="1"/>
    <col min="9275" max="9275" width="6.140625" style="2" customWidth="1"/>
    <col min="9276" max="9276" width="7.5703125" style="2" customWidth="1"/>
    <col min="9277" max="9277" width="7" style="2" customWidth="1"/>
    <col min="9278" max="9278" width="6.7109375" style="2" customWidth="1"/>
    <col min="9279" max="9279" width="5.7109375" style="2" customWidth="1"/>
    <col min="9280" max="9280" width="4.5703125" style="2" customWidth="1"/>
    <col min="9281" max="9281" width="12.85546875" style="2" bestFit="1" customWidth="1"/>
    <col min="9282" max="9523" width="9.140625" style="2"/>
    <col min="9524" max="9524" width="3.5703125" style="2" customWidth="1"/>
    <col min="9525" max="9525" width="23.85546875" style="2" customWidth="1"/>
    <col min="9526" max="9526" width="18" style="2" customWidth="1"/>
    <col min="9527" max="9527" width="17.85546875" style="2" customWidth="1"/>
    <col min="9528" max="9528" width="14.140625" style="2" customWidth="1"/>
    <col min="9529" max="9529" width="7" style="2" customWidth="1"/>
    <col min="9530" max="9530" width="20.140625" style="2" customWidth="1"/>
    <col min="9531" max="9531" width="6.140625" style="2" customWidth="1"/>
    <col min="9532" max="9532" width="7.5703125" style="2" customWidth="1"/>
    <col min="9533" max="9533" width="7" style="2" customWidth="1"/>
    <col min="9534" max="9534" width="6.7109375" style="2" customWidth="1"/>
    <col min="9535" max="9535" width="5.7109375" style="2" customWidth="1"/>
    <col min="9536" max="9536" width="4.5703125" style="2" customWidth="1"/>
    <col min="9537" max="9537" width="12.85546875" style="2" bestFit="1" customWidth="1"/>
    <col min="9538" max="9779" width="9.140625" style="2"/>
    <col min="9780" max="9780" width="3.5703125" style="2" customWidth="1"/>
    <col min="9781" max="9781" width="23.85546875" style="2" customWidth="1"/>
    <col min="9782" max="9782" width="18" style="2" customWidth="1"/>
    <col min="9783" max="9783" width="17.85546875" style="2" customWidth="1"/>
    <col min="9784" max="9784" width="14.140625" style="2" customWidth="1"/>
    <col min="9785" max="9785" width="7" style="2" customWidth="1"/>
    <col min="9786" max="9786" width="20.140625" style="2" customWidth="1"/>
    <col min="9787" max="9787" width="6.140625" style="2" customWidth="1"/>
    <col min="9788" max="9788" width="7.5703125" style="2" customWidth="1"/>
    <col min="9789" max="9789" width="7" style="2" customWidth="1"/>
    <col min="9790" max="9790" width="6.7109375" style="2" customWidth="1"/>
    <col min="9791" max="9791" width="5.7109375" style="2" customWidth="1"/>
    <col min="9792" max="9792" width="4.5703125" style="2" customWidth="1"/>
    <col min="9793" max="9793" width="12.85546875" style="2" bestFit="1" customWidth="1"/>
    <col min="9794" max="10035" width="9.140625" style="2"/>
    <col min="10036" max="10036" width="3.5703125" style="2" customWidth="1"/>
    <col min="10037" max="10037" width="23.85546875" style="2" customWidth="1"/>
    <col min="10038" max="10038" width="18" style="2" customWidth="1"/>
    <col min="10039" max="10039" width="17.85546875" style="2" customWidth="1"/>
    <col min="10040" max="10040" width="14.140625" style="2" customWidth="1"/>
    <col min="10041" max="10041" width="7" style="2" customWidth="1"/>
    <col min="10042" max="10042" width="20.140625" style="2" customWidth="1"/>
    <col min="10043" max="10043" width="6.140625" style="2" customWidth="1"/>
    <col min="10044" max="10044" width="7.5703125" style="2" customWidth="1"/>
    <col min="10045" max="10045" width="7" style="2" customWidth="1"/>
    <col min="10046" max="10046" width="6.7109375" style="2" customWidth="1"/>
    <col min="10047" max="10047" width="5.7109375" style="2" customWidth="1"/>
    <col min="10048" max="10048" width="4.5703125" style="2" customWidth="1"/>
    <col min="10049" max="10049" width="12.85546875" style="2" bestFit="1" customWidth="1"/>
    <col min="10050" max="10291" width="9.140625" style="2"/>
    <col min="10292" max="10292" width="3.5703125" style="2" customWidth="1"/>
    <col min="10293" max="10293" width="23.85546875" style="2" customWidth="1"/>
    <col min="10294" max="10294" width="18" style="2" customWidth="1"/>
    <col min="10295" max="10295" width="17.85546875" style="2" customWidth="1"/>
    <col min="10296" max="10296" width="14.140625" style="2" customWidth="1"/>
    <col min="10297" max="10297" width="7" style="2" customWidth="1"/>
    <col min="10298" max="10298" width="20.140625" style="2" customWidth="1"/>
    <col min="10299" max="10299" width="6.140625" style="2" customWidth="1"/>
    <col min="10300" max="10300" width="7.5703125" style="2" customWidth="1"/>
    <col min="10301" max="10301" width="7" style="2" customWidth="1"/>
    <col min="10302" max="10302" width="6.7109375" style="2" customWidth="1"/>
    <col min="10303" max="10303" width="5.7109375" style="2" customWidth="1"/>
    <col min="10304" max="10304" width="4.5703125" style="2" customWidth="1"/>
    <col min="10305" max="10305" width="12.85546875" style="2" bestFit="1" customWidth="1"/>
    <col min="10306" max="10547" width="9.140625" style="2"/>
    <col min="10548" max="10548" width="3.5703125" style="2" customWidth="1"/>
    <col min="10549" max="10549" width="23.85546875" style="2" customWidth="1"/>
    <col min="10550" max="10550" width="18" style="2" customWidth="1"/>
    <col min="10551" max="10551" width="17.85546875" style="2" customWidth="1"/>
    <col min="10552" max="10552" width="14.140625" style="2" customWidth="1"/>
    <col min="10553" max="10553" width="7" style="2" customWidth="1"/>
    <col min="10554" max="10554" width="20.140625" style="2" customWidth="1"/>
    <col min="10555" max="10555" width="6.140625" style="2" customWidth="1"/>
    <col min="10556" max="10556" width="7.5703125" style="2" customWidth="1"/>
    <col min="10557" max="10557" width="7" style="2" customWidth="1"/>
    <col min="10558" max="10558" width="6.7109375" style="2" customWidth="1"/>
    <col min="10559" max="10559" width="5.7109375" style="2" customWidth="1"/>
    <col min="10560" max="10560" width="4.5703125" style="2" customWidth="1"/>
    <col min="10561" max="10561" width="12.85546875" style="2" bestFit="1" customWidth="1"/>
    <col min="10562" max="10803" width="9.140625" style="2"/>
    <col min="10804" max="10804" width="3.5703125" style="2" customWidth="1"/>
    <col min="10805" max="10805" width="23.85546875" style="2" customWidth="1"/>
    <col min="10806" max="10806" width="18" style="2" customWidth="1"/>
    <col min="10807" max="10807" width="17.85546875" style="2" customWidth="1"/>
    <col min="10808" max="10808" width="14.140625" style="2" customWidth="1"/>
    <col min="10809" max="10809" width="7" style="2" customWidth="1"/>
    <col min="10810" max="10810" width="20.140625" style="2" customWidth="1"/>
    <col min="10811" max="10811" width="6.140625" style="2" customWidth="1"/>
    <col min="10812" max="10812" width="7.5703125" style="2" customWidth="1"/>
    <col min="10813" max="10813" width="7" style="2" customWidth="1"/>
    <col min="10814" max="10814" width="6.7109375" style="2" customWidth="1"/>
    <col min="10815" max="10815" width="5.7109375" style="2" customWidth="1"/>
    <col min="10816" max="10816" width="4.5703125" style="2" customWidth="1"/>
    <col min="10817" max="10817" width="12.85546875" style="2" bestFit="1" customWidth="1"/>
    <col min="10818" max="11059" width="9.140625" style="2"/>
    <col min="11060" max="11060" width="3.5703125" style="2" customWidth="1"/>
    <col min="11061" max="11061" width="23.85546875" style="2" customWidth="1"/>
    <col min="11062" max="11062" width="18" style="2" customWidth="1"/>
    <col min="11063" max="11063" width="17.85546875" style="2" customWidth="1"/>
    <col min="11064" max="11064" width="14.140625" style="2" customWidth="1"/>
    <col min="11065" max="11065" width="7" style="2" customWidth="1"/>
    <col min="11066" max="11066" width="20.140625" style="2" customWidth="1"/>
    <col min="11067" max="11067" width="6.140625" style="2" customWidth="1"/>
    <col min="11068" max="11068" width="7.5703125" style="2" customWidth="1"/>
    <col min="11069" max="11069" width="7" style="2" customWidth="1"/>
    <col min="11070" max="11070" width="6.7109375" style="2" customWidth="1"/>
    <col min="11071" max="11071" width="5.7109375" style="2" customWidth="1"/>
    <col min="11072" max="11072" width="4.5703125" style="2" customWidth="1"/>
    <col min="11073" max="11073" width="12.85546875" style="2" bestFit="1" customWidth="1"/>
    <col min="11074" max="11315" width="9.140625" style="2"/>
    <col min="11316" max="11316" width="3.5703125" style="2" customWidth="1"/>
    <col min="11317" max="11317" width="23.85546875" style="2" customWidth="1"/>
    <col min="11318" max="11318" width="18" style="2" customWidth="1"/>
    <col min="11319" max="11319" width="17.85546875" style="2" customWidth="1"/>
    <col min="11320" max="11320" width="14.140625" style="2" customWidth="1"/>
    <col min="11321" max="11321" width="7" style="2" customWidth="1"/>
    <col min="11322" max="11322" width="20.140625" style="2" customWidth="1"/>
    <col min="11323" max="11323" width="6.140625" style="2" customWidth="1"/>
    <col min="11324" max="11324" width="7.5703125" style="2" customWidth="1"/>
    <col min="11325" max="11325" width="7" style="2" customWidth="1"/>
    <col min="11326" max="11326" width="6.7109375" style="2" customWidth="1"/>
    <col min="11327" max="11327" width="5.7109375" style="2" customWidth="1"/>
    <col min="11328" max="11328" width="4.5703125" style="2" customWidth="1"/>
    <col min="11329" max="11329" width="12.85546875" style="2" bestFit="1" customWidth="1"/>
    <col min="11330" max="11571" width="9.140625" style="2"/>
    <col min="11572" max="11572" width="3.5703125" style="2" customWidth="1"/>
    <col min="11573" max="11573" width="23.85546875" style="2" customWidth="1"/>
    <col min="11574" max="11574" width="18" style="2" customWidth="1"/>
    <col min="11575" max="11575" width="17.85546875" style="2" customWidth="1"/>
    <col min="11576" max="11576" width="14.140625" style="2" customWidth="1"/>
    <col min="11577" max="11577" width="7" style="2" customWidth="1"/>
    <col min="11578" max="11578" width="20.140625" style="2" customWidth="1"/>
    <col min="11579" max="11579" width="6.140625" style="2" customWidth="1"/>
    <col min="11580" max="11580" width="7.5703125" style="2" customWidth="1"/>
    <col min="11581" max="11581" width="7" style="2" customWidth="1"/>
    <col min="11582" max="11582" width="6.7109375" style="2" customWidth="1"/>
    <col min="11583" max="11583" width="5.7109375" style="2" customWidth="1"/>
    <col min="11584" max="11584" width="4.5703125" style="2" customWidth="1"/>
    <col min="11585" max="11585" width="12.85546875" style="2" bestFit="1" customWidth="1"/>
    <col min="11586" max="11827" width="9.140625" style="2"/>
    <col min="11828" max="11828" width="3.5703125" style="2" customWidth="1"/>
    <col min="11829" max="11829" width="23.85546875" style="2" customWidth="1"/>
    <col min="11830" max="11830" width="18" style="2" customWidth="1"/>
    <col min="11831" max="11831" width="17.85546875" style="2" customWidth="1"/>
    <col min="11832" max="11832" width="14.140625" style="2" customWidth="1"/>
    <col min="11833" max="11833" width="7" style="2" customWidth="1"/>
    <col min="11834" max="11834" width="20.140625" style="2" customWidth="1"/>
    <col min="11835" max="11835" width="6.140625" style="2" customWidth="1"/>
    <col min="11836" max="11836" width="7.5703125" style="2" customWidth="1"/>
    <col min="11837" max="11837" width="7" style="2" customWidth="1"/>
    <col min="11838" max="11838" width="6.7109375" style="2" customWidth="1"/>
    <col min="11839" max="11839" width="5.7109375" style="2" customWidth="1"/>
    <col min="11840" max="11840" width="4.5703125" style="2" customWidth="1"/>
    <col min="11841" max="11841" width="12.85546875" style="2" bestFit="1" customWidth="1"/>
    <col min="11842" max="12083" width="9.140625" style="2"/>
    <col min="12084" max="12084" width="3.5703125" style="2" customWidth="1"/>
    <col min="12085" max="12085" width="23.85546875" style="2" customWidth="1"/>
    <col min="12086" max="12086" width="18" style="2" customWidth="1"/>
    <col min="12087" max="12087" width="17.85546875" style="2" customWidth="1"/>
    <col min="12088" max="12088" width="14.140625" style="2" customWidth="1"/>
    <col min="12089" max="12089" width="7" style="2" customWidth="1"/>
    <col min="12090" max="12090" width="20.140625" style="2" customWidth="1"/>
    <col min="12091" max="12091" width="6.140625" style="2" customWidth="1"/>
    <col min="12092" max="12092" width="7.5703125" style="2" customWidth="1"/>
    <col min="12093" max="12093" width="7" style="2" customWidth="1"/>
    <col min="12094" max="12094" width="6.7109375" style="2" customWidth="1"/>
    <col min="12095" max="12095" width="5.7109375" style="2" customWidth="1"/>
    <col min="12096" max="12096" width="4.5703125" style="2" customWidth="1"/>
    <col min="12097" max="12097" width="12.85546875" style="2" bestFit="1" customWidth="1"/>
    <col min="12098" max="12339" width="9.140625" style="2"/>
    <col min="12340" max="12340" width="3.5703125" style="2" customWidth="1"/>
    <col min="12341" max="12341" width="23.85546875" style="2" customWidth="1"/>
    <col min="12342" max="12342" width="18" style="2" customWidth="1"/>
    <col min="12343" max="12343" width="17.85546875" style="2" customWidth="1"/>
    <col min="12344" max="12344" width="14.140625" style="2" customWidth="1"/>
    <col min="12345" max="12345" width="7" style="2" customWidth="1"/>
    <col min="12346" max="12346" width="20.140625" style="2" customWidth="1"/>
    <col min="12347" max="12347" width="6.140625" style="2" customWidth="1"/>
    <col min="12348" max="12348" width="7.5703125" style="2" customWidth="1"/>
    <col min="12349" max="12349" width="7" style="2" customWidth="1"/>
    <col min="12350" max="12350" width="6.7109375" style="2" customWidth="1"/>
    <col min="12351" max="12351" width="5.7109375" style="2" customWidth="1"/>
    <col min="12352" max="12352" width="4.5703125" style="2" customWidth="1"/>
    <col min="12353" max="12353" width="12.85546875" style="2" bestFit="1" customWidth="1"/>
    <col min="12354" max="12595" width="9.140625" style="2"/>
    <col min="12596" max="12596" width="3.5703125" style="2" customWidth="1"/>
    <col min="12597" max="12597" width="23.85546875" style="2" customWidth="1"/>
    <col min="12598" max="12598" width="18" style="2" customWidth="1"/>
    <col min="12599" max="12599" width="17.85546875" style="2" customWidth="1"/>
    <col min="12600" max="12600" width="14.140625" style="2" customWidth="1"/>
    <col min="12601" max="12601" width="7" style="2" customWidth="1"/>
    <col min="12602" max="12602" width="20.140625" style="2" customWidth="1"/>
    <col min="12603" max="12603" width="6.140625" style="2" customWidth="1"/>
    <col min="12604" max="12604" width="7.5703125" style="2" customWidth="1"/>
    <col min="12605" max="12605" width="7" style="2" customWidth="1"/>
    <col min="12606" max="12606" width="6.7109375" style="2" customWidth="1"/>
    <col min="12607" max="12607" width="5.7109375" style="2" customWidth="1"/>
    <col min="12608" max="12608" width="4.5703125" style="2" customWidth="1"/>
    <col min="12609" max="12609" width="12.85546875" style="2" bestFit="1" customWidth="1"/>
    <col min="12610" max="12851" width="9.140625" style="2"/>
    <col min="12852" max="12852" width="3.5703125" style="2" customWidth="1"/>
    <col min="12853" max="12853" width="23.85546875" style="2" customWidth="1"/>
    <col min="12854" max="12854" width="18" style="2" customWidth="1"/>
    <col min="12855" max="12855" width="17.85546875" style="2" customWidth="1"/>
    <col min="12856" max="12856" width="14.140625" style="2" customWidth="1"/>
    <col min="12857" max="12857" width="7" style="2" customWidth="1"/>
    <col min="12858" max="12858" width="20.140625" style="2" customWidth="1"/>
    <col min="12859" max="12859" width="6.140625" style="2" customWidth="1"/>
    <col min="12860" max="12860" width="7.5703125" style="2" customWidth="1"/>
    <col min="12861" max="12861" width="7" style="2" customWidth="1"/>
    <col min="12862" max="12862" width="6.7109375" style="2" customWidth="1"/>
    <col min="12863" max="12863" width="5.7109375" style="2" customWidth="1"/>
    <col min="12864" max="12864" width="4.5703125" style="2" customWidth="1"/>
    <col min="12865" max="12865" width="12.85546875" style="2" bestFit="1" customWidth="1"/>
    <col min="12866" max="13107" width="9.140625" style="2"/>
    <col min="13108" max="13108" width="3.5703125" style="2" customWidth="1"/>
    <col min="13109" max="13109" width="23.85546875" style="2" customWidth="1"/>
    <col min="13110" max="13110" width="18" style="2" customWidth="1"/>
    <col min="13111" max="13111" width="17.85546875" style="2" customWidth="1"/>
    <col min="13112" max="13112" width="14.140625" style="2" customWidth="1"/>
    <col min="13113" max="13113" width="7" style="2" customWidth="1"/>
    <col min="13114" max="13114" width="20.140625" style="2" customWidth="1"/>
    <col min="13115" max="13115" width="6.140625" style="2" customWidth="1"/>
    <col min="13116" max="13116" width="7.5703125" style="2" customWidth="1"/>
    <col min="13117" max="13117" width="7" style="2" customWidth="1"/>
    <col min="13118" max="13118" width="6.7109375" style="2" customWidth="1"/>
    <col min="13119" max="13119" width="5.7109375" style="2" customWidth="1"/>
    <col min="13120" max="13120" width="4.5703125" style="2" customWidth="1"/>
    <col min="13121" max="13121" width="12.85546875" style="2" bestFit="1" customWidth="1"/>
    <col min="13122" max="13363" width="9.140625" style="2"/>
    <col min="13364" max="13364" width="3.5703125" style="2" customWidth="1"/>
    <col min="13365" max="13365" width="23.85546875" style="2" customWidth="1"/>
    <col min="13366" max="13366" width="18" style="2" customWidth="1"/>
    <col min="13367" max="13367" width="17.85546875" style="2" customWidth="1"/>
    <col min="13368" max="13368" width="14.140625" style="2" customWidth="1"/>
    <col min="13369" max="13369" width="7" style="2" customWidth="1"/>
    <col min="13370" max="13370" width="20.140625" style="2" customWidth="1"/>
    <col min="13371" max="13371" width="6.140625" style="2" customWidth="1"/>
    <col min="13372" max="13372" width="7.5703125" style="2" customWidth="1"/>
    <col min="13373" max="13373" width="7" style="2" customWidth="1"/>
    <col min="13374" max="13374" width="6.7109375" style="2" customWidth="1"/>
    <col min="13375" max="13375" width="5.7109375" style="2" customWidth="1"/>
    <col min="13376" max="13376" width="4.5703125" style="2" customWidth="1"/>
    <col min="13377" max="13377" width="12.85546875" style="2" bestFit="1" customWidth="1"/>
    <col min="13378" max="13619" width="9.140625" style="2"/>
    <col min="13620" max="13620" width="3.5703125" style="2" customWidth="1"/>
    <col min="13621" max="13621" width="23.85546875" style="2" customWidth="1"/>
    <col min="13622" max="13622" width="18" style="2" customWidth="1"/>
    <col min="13623" max="13623" width="17.85546875" style="2" customWidth="1"/>
    <col min="13624" max="13624" width="14.140625" style="2" customWidth="1"/>
    <col min="13625" max="13625" width="7" style="2" customWidth="1"/>
    <col min="13626" max="13626" width="20.140625" style="2" customWidth="1"/>
    <col min="13627" max="13627" width="6.140625" style="2" customWidth="1"/>
    <col min="13628" max="13628" width="7.5703125" style="2" customWidth="1"/>
    <col min="13629" max="13629" width="7" style="2" customWidth="1"/>
    <col min="13630" max="13630" width="6.7109375" style="2" customWidth="1"/>
    <col min="13631" max="13631" width="5.7109375" style="2" customWidth="1"/>
    <col min="13632" max="13632" width="4.5703125" style="2" customWidth="1"/>
    <col min="13633" max="13633" width="12.85546875" style="2" bestFit="1" customWidth="1"/>
    <col min="13634" max="13875" width="9.140625" style="2"/>
    <col min="13876" max="13876" width="3.5703125" style="2" customWidth="1"/>
    <col min="13877" max="13877" width="23.85546875" style="2" customWidth="1"/>
    <col min="13878" max="13878" width="18" style="2" customWidth="1"/>
    <col min="13879" max="13879" width="17.85546875" style="2" customWidth="1"/>
    <col min="13880" max="13880" width="14.140625" style="2" customWidth="1"/>
    <col min="13881" max="13881" width="7" style="2" customWidth="1"/>
    <col min="13882" max="13882" width="20.140625" style="2" customWidth="1"/>
    <col min="13883" max="13883" width="6.140625" style="2" customWidth="1"/>
    <col min="13884" max="13884" width="7.5703125" style="2" customWidth="1"/>
    <col min="13885" max="13885" width="7" style="2" customWidth="1"/>
    <col min="13886" max="13886" width="6.7109375" style="2" customWidth="1"/>
    <col min="13887" max="13887" width="5.7109375" style="2" customWidth="1"/>
    <col min="13888" max="13888" width="4.5703125" style="2" customWidth="1"/>
    <col min="13889" max="13889" width="12.85546875" style="2" bestFit="1" customWidth="1"/>
    <col min="13890" max="14131" width="9.140625" style="2"/>
    <col min="14132" max="14132" width="3.5703125" style="2" customWidth="1"/>
    <col min="14133" max="14133" width="23.85546875" style="2" customWidth="1"/>
    <col min="14134" max="14134" width="18" style="2" customWidth="1"/>
    <col min="14135" max="14135" width="17.85546875" style="2" customWidth="1"/>
    <col min="14136" max="14136" width="14.140625" style="2" customWidth="1"/>
    <col min="14137" max="14137" width="7" style="2" customWidth="1"/>
    <col min="14138" max="14138" width="20.140625" style="2" customWidth="1"/>
    <col min="14139" max="14139" width="6.140625" style="2" customWidth="1"/>
    <col min="14140" max="14140" width="7.5703125" style="2" customWidth="1"/>
    <col min="14141" max="14141" width="7" style="2" customWidth="1"/>
    <col min="14142" max="14142" width="6.7109375" style="2" customWidth="1"/>
    <col min="14143" max="14143" width="5.7109375" style="2" customWidth="1"/>
    <col min="14144" max="14144" width="4.5703125" style="2" customWidth="1"/>
    <col min="14145" max="14145" width="12.85546875" style="2" bestFit="1" customWidth="1"/>
    <col min="14146" max="14387" width="9.140625" style="2"/>
    <col min="14388" max="14388" width="3.5703125" style="2" customWidth="1"/>
    <col min="14389" max="14389" width="23.85546875" style="2" customWidth="1"/>
    <col min="14390" max="14390" width="18" style="2" customWidth="1"/>
    <col min="14391" max="14391" width="17.85546875" style="2" customWidth="1"/>
    <col min="14392" max="14392" width="14.140625" style="2" customWidth="1"/>
    <col min="14393" max="14393" width="7" style="2" customWidth="1"/>
    <col min="14394" max="14394" width="20.140625" style="2" customWidth="1"/>
    <col min="14395" max="14395" width="6.140625" style="2" customWidth="1"/>
    <col min="14396" max="14396" width="7.5703125" style="2" customWidth="1"/>
    <col min="14397" max="14397" width="7" style="2" customWidth="1"/>
    <col min="14398" max="14398" width="6.7109375" style="2" customWidth="1"/>
    <col min="14399" max="14399" width="5.7109375" style="2" customWidth="1"/>
    <col min="14400" max="14400" width="4.5703125" style="2" customWidth="1"/>
    <col min="14401" max="14401" width="12.85546875" style="2" bestFit="1" customWidth="1"/>
    <col min="14402" max="14643" width="9.140625" style="2"/>
    <col min="14644" max="14644" width="3.5703125" style="2" customWidth="1"/>
    <col min="14645" max="14645" width="23.85546875" style="2" customWidth="1"/>
    <col min="14646" max="14646" width="18" style="2" customWidth="1"/>
    <col min="14647" max="14647" width="17.85546875" style="2" customWidth="1"/>
    <col min="14648" max="14648" width="14.140625" style="2" customWidth="1"/>
    <col min="14649" max="14649" width="7" style="2" customWidth="1"/>
    <col min="14650" max="14650" width="20.140625" style="2" customWidth="1"/>
    <col min="14651" max="14651" width="6.140625" style="2" customWidth="1"/>
    <col min="14652" max="14652" width="7.5703125" style="2" customWidth="1"/>
    <col min="14653" max="14653" width="7" style="2" customWidth="1"/>
    <col min="14654" max="14654" width="6.7109375" style="2" customWidth="1"/>
    <col min="14655" max="14655" width="5.7109375" style="2" customWidth="1"/>
    <col min="14656" max="14656" width="4.5703125" style="2" customWidth="1"/>
    <col min="14657" max="14657" width="12.85546875" style="2" bestFit="1" customWidth="1"/>
    <col min="14658" max="14899" width="9.140625" style="2"/>
    <col min="14900" max="14900" width="3.5703125" style="2" customWidth="1"/>
    <col min="14901" max="14901" width="23.85546875" style="2" customWidth="1"/>
    <col min="14902" max="14902" width="18" style="2" customWidth="1"/>
    <col min="14903" max="14903" width="17.85546875" style="2" customWidth="1"/>
    <col min="14904" max="14904" width="14.140625" style="2" customWidth="1"/>
    <col min="14905" max="14905" width="7" style="2" customWidth="1"/>
    <col min="14906" max="14906" width="20.140625" style="2" customWidth="1"/>
    <col min="14907" max="14907" width="6.140625" style="2" customWidth="1"/>
    <col min="14908" max="14908" width="7.5703125" style="2" customWidth="1"/>
    <col min="14909" max="14909" width="7" style="2" customWidth="1"/>
    <col min="14910" max="14910" width="6.7109375" style="2" customWidth="1"/>
    <col min="14911" max="14911" width="5.7109375" style="2" customWidth="1"/>
    <col min="14912" max="14912" width="4.5703125" style="2" customWidth="1"/>
    <col min="14913" max="14913" width="12.85546875" style="2" bestFit="1" customWidth="1"/>
    <col min="14914" max="15155" width="9.140625" style="2"/>
    <col min="15156" max="15156" width="3.5703125" style="2" customWidth="1"/>
    <col min="15157" max="15157" width="23.85546875" style="2" customWidth="1"/>
    <col min="15158" max="15158" width="18" style="2" customWidth="1"/>
    <col min="15159" max="15159" width="17.85546875" style="2" customWidth="1"/>
    <col min="15160" max="15160" width="14.140625" style="2" customWidth="1"/>
    <col min="15161" max="15161" width="7" style="2" customWidth="1"/>
    <col min="15162" max="15162" width="20.140625" style="2" customWidth="1"/>
    <col min="15163" max="15163" width="6.140625" style="2" customWidth="1"/>
    <col min="15164" max="15164" width="7.5703125" style="2" customWidth="1"/>
    <col min="15165" max="15165" width="7" style="2" customWidth="1"/>
    <col min="15166" max="15166" width="6.7109375" style="2" customWidth="1"/>
    <col min="15167" max="15167" width="5.7109375" style="2" customWidth="1"/>
    <col min="15168" max="15168" width="4.5703125" style="2" customWidth="1"/>
    <col min="15169" max="15169" width="12.85546875" style="2" bestFit="1" customWidth="1"/>
    <col min="15170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ht="14.25" customHeight="1" x14ac:dyDescent="0.25">
      <c r="A2" s="5"/>
      <c r="C2" s="268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ht="14.25" customHeight="1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6.5" customHeight="1" x14ac:dyDescent="0.25">
      <c r="A4" s="423" t="s">
        <v>2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</row>
    <row r="5" spans="1:13" x14ac:dyDescent="0.25">
      <c r="A5" s="350" t="s">
        <v>641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x14ac:dyDescent="0.25">
      <c r="A6" s="265"/>
      <c r="B6" s="265"/>
      <c r="C6" s="265"/>
      <c r="D6" s="10" t="s">
        <v>57</v>
      </c>
      <c r="E6" s="11"/>
      <c r="F6" s="12"/>
      <c r="G6" s="12"/>
      <c r="H6" s="265"/>
      <c r="I6" s="265"/>
      <c r="J6" s="265"/>
      <c r="K6" s="265"/>
      <c r="L6" s="265"/>
      <c r="M6" s="265"/>
    </row>
    <row r="7" spans="1:13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x14ac:dyDescent="0.25">
      <c r="A10" s="352" t="s">
        <v>642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2" customHeight="1" x14ac:dyDescent="0.25">
      <c r="M11" s="16" t="s">
        <v>7</v>
      </c>
    </row>
    <row r="12" spans="1:13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643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3" ht="56.2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ht="33" customHeight="1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269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x14ac:dyDescent="0.25">
      <c r="A17" s="363" t="s">
        <v>11</v>
      </c>
      <c r="B17" s="364"/>
      <c r="C17" s="364"/>
      <c r="D17" s="365"/>
      <c r="E17" s="19">
        <f>+E20</f>
        <v>96600000</v>
      </c>
      <c r="F17" s="19"/>
      <c r="G17" s="19">
        <f>G18+G20</f>
        <v>96600000</v>
      </c>
      <c r="H17" s="20"/>
      <c r="I17" s="20"/>
      <c r="J17" s="20"/>
      <c r="K17" s="20"/>
      <c r="L17" s="20"/>
      <c r="M17" s="20"/>
    </row>
    <row r="18" spans="1:13" x14ac:dyDescent="0.25">
      <c r="A18" s="267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3" ht="30" customHeight="1" x14ac:dyDescent="0.25">
      <c r="A19" s="267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30" customHeight="1" x14ac:dyDescent="0.25">
      <c r="A20" s="267" t="s">
        <v>26</v>
      </c>
      <c r="B20" s="366" t="s">
        <v>27</v>
      </c>
      <c r="C20" s="366"/>
      <c r="D20" s="366"/>
      <c r="E20" s="24">
        <f>SUM(E21:E31)</f>
        <v>96600000</v>
      </c>
      <c r="F20" s="24"/>
      <c r="G20" s="24">
        <f>SUM(G21:G31)</f>
        <v>96600000</v>
      </c>
      <c r="H20" s="25"/>
      <c r="I20" s="25"/>
      <c r="J20" s="25"/>
      <c r="K20" s="25"/>
      <c r="L20" s="25"/>
      <c r="M20" s="25"/>
    </row>
    <row r="21" spans="1:13" s="32" customFormat="1" ht="27.75" customHeight="1" x14ac:dyDescent="0.25">
      <c r="A21" s="17">
        <f>+IF(B21="","",COUNTA($B21:B$21))</f>
        <v>1</v>
      </c>
      <c r="B21" s="26" t="s">
        <v>644</v>
      </c>
      <c r="C21" s="27" t="s">
        <v>645</v>
      </c>
      <c r="D21" s="28" t="s">
        <v>646</v>
      </c>
      <c r="E21" s="29">
        <f t="shared" ref="E21:E31" si="0">+SUM(F21:G21)</f>
        <v>15332500</v>
      </c>
      <c r="F21" s="29"/>
      <c r="G21" s="29">
        <v>15332500</v>
      </c>
      <c r="H21" s="29"/>
      <c r="I21" s="29"/>
      <c r="J21" s="30"/>
      <c r="K21" s="29"/>
      <c r="L21" s="29"/>
      <c r="M21" s="31"/>
    </row>
    <row r="22" spans="1:13" s="32" customFormat="1" ht="27.75" customHeight="1" x14ac:dyDescent="0.25">
      <c r="A22" s="17">
        <f>+IF(B22="","",COUNTA($B$21:B22))</f>
        <v>2</v>
      </c>
      <c r="B22" s="26" t="s">
        <v>647</v>
      </c>
      <c r="C22" s="27" t="s">
        <v>93</v>
      </c>
      <c r="D22" s="28" t="s">
        <v>648</v>
      </c>
      <c r="E22" s="29">
        <f t="shared" si="0"/>
        <v>5010000</v>
      </c>
      <c r="F22" s="29"/>
      <c r="G22" s="29">
        <v>5010000</v>
      </c>
      <c r="H22" s="29"/>
      <c r="I22" s="29"/>
      <c r="J22" s="30"/>
      <c r="K22" s="29"/>
      <c r="L22" s="29"/>
      <c r="M22" s="31"/>
    </row>
    <row r="23" spans="1:13" s="32" customFormat="1" ht="27.75" customHeight="1" x14ac:dyDescent="0.25">
      <c r="A23" s="17">
        <f>+IF(B23="","",COUNTA($B$21:B23))</f>
        <v>3</v>
      </c>
      <c r="B23" s="26" t="s">
        <v>649</v>
      </c>
      <c r="C23" s="27" t="s">
        <v>650</v>
      </c>
      <c r="D23" s="28" t="s">
        <v>28</v>
      </c>
      <c r="E23" s="29">
        <f t="shared" si="0"/>
        <v>8550000</v>
      </c>
      <c r="F23" s="29"/>
      <c r="G23" s="29">
        <v>8550000</v>
      </c>
      <c r="H23" s="29"/>
      <c r="I23" s="29"/>
      <c r="J23" s="30"/>
      <c r="K23" s="29"/>
      <c r="L23" s="29"/>
      <c r="M23" s="31"/>
    </row>
    <row r="24" spans="1:13" s="32" customFormat="1" ht="27.75" customHeight="1" x14ac:dyDescent="0.25">
      <c r="A24" s="17">
        <f>+IF(B24="","",COUNTA($B$21:B24))</f>
        <v>4</v>
      </c>
      <c r="B24" s="26" t="s">
        <v>98</v>
      </c>
      <c r="C24" s="27" t="s">
        <v>84</v>
      </c>
      <c r="D24" s="28" t="s">
        <v>28</v>
      </c>
      <c r="E24" s="29">
        <f t="shared" si="0"/>
        <v>15450000</v>
      </c>
      <c r="F24" s="29"/>
      <c r="G24" s="29">
        <v>15450000</v>
      </c>
      <c r="H24" s="29"/>
      <c r="I24" s="29"/>
      <c r="J24" s="30"/>
      <c r="K24" s="29"/>
      <c r="L24" s="29"/>
      <c r="M24" s="31"/>
    </row>
    <row r="25" spans="1:13" s="32" customFormat="1" ht="27.75" customHeight="1" x14ac:dyDescent="0.25">
      <c r="A25" s="17">
        <f>+IF(B25="","",COUNTA($B$21:B25))</f>
        <v>5</v>
      </c>
      <c r="B25" s="26" t="s">
        <v>346</v>
      </c>
      <c r="C25" s="27" t="s">
        <v>347</v>
      </c>
      <c r="D25" s="28" t="s">
        <v>28</v>
      </c>
      <c r="E25" s="29">
        <f t="shared" si="0"/>
        <v>3825000</v>
      </c>
      <c r="F25" s="29"/>
      <c r="G25" s="29">
        <v>3825000</v>
      </c>
      <c r="H25" s="29"/>
      <c r="I25" s="29"/>
      <c r="J25" s="30"/>
      <c r="K25" s="29"/>
      <c r="L25" s="29"/>
      <c r="M25" s="31"/>
    </row>
    <row r="26" spans="1:13" s="32" customFormat="1" ht="27.75" customHeight="1" x14ac:dyDescent="0.25">
      <c r="A26" s="17">
        <f>+IF(B26="","",COUNTA($B$21:B26))</f>
        <v>6</v>
      </c>
      <c r="B26" s="26" t="s">
        <v>364</v>
      </c>
      <c r="C26" s="27" t="s">
        <v>651</v>
      </c>
      <c r="D26" s="28" t="s">
        <v>28</v>
      </c>
      <c r="E26" s="29">
        <f t="shared" si="0"/>
        <v>11625000</v>
      </c>
      <c r="F26" s="29"/>
      <c r="G26" s="29">
        <v>11625000</v>
      </c>
      <c r="H26" s="29"/>
      <c r="I26" s="29"/>
      <c r="J26" s="30"/>
      <c r="K26" s="29"/>
      <c r="L26" s="29"/>
      <c r="M26" s="31"/>
    </row>
    <row r="27" spans="1:13" s="32" customFormat="1" ht="27.75" customHeight="1" x14ac:dyDescent="0.25">
      <c r="A27" s="17">
        <f>+IF(B27="","",COUNTA($B$21:B27))</f>
        <v>7</v>
      </c>
      <c r="B27" s="26" t="s">
        <v>132</v>
      </c>
      <c r="C27" s="27" t="s">
        <v>652</v>
      </c>
      <c r="D27" s="28" t="s">
        <v>653</v>
      </c>
      <c r="E27" s="29">
        <f t="shared" si="0"/>
        <v>8865000</v>
      </c>
      <c r="F27" s="29"/>
      <c r="G27" s="29">
        <v>8865000</v>
      </c>
      <c r="H27" s="29"/>
      <c r="I27" s="29"/>
      <c r="J27" s="30"/>
      <c r="K27" s="29"/>
      <c r="L27" s="29"/>
      <c r="M27" s="31"/>
    </row>
    <row r="28" spans="1:13" s="32" customFormat="1" ht="27.75" customHeight="1" x14ac:dyDescent="0.25">
      <c r="A28" s="17">
        <f>+IF(B28="","",COUNTA($B$21:B28))</f>
        <v>8</v>
      </c>
      <c r="B28" s="26" t="s">
        <v>360</v>
      </c>
      <c r="C28" s="27" t="s">
        <v>361</v>
      </c>
      <c r="D28" s="28" t="s">
        <v>28</v>
      </c>
      <c r="E28" s="29">
        <f t="shared" si="0"/>
        <v>16607500</v>
      </c>
      <c r="F28" s="29"/>
      <c r="G28" s="29">
        <v>16607500</v>
      </c>
      <c r="H28" s="29"/>
      <c r="I28" s="29"/>
      <c r="J28" s="30"/>
      <c r="K28" s="29"/>
      <c r="L28" s="29"/>
      <c r="M28" s="31"/>
    </row>
    <row r="29" spans="1:13" s="32" customFormat="1" ht="27.75" customHeight="1" x14ac:dyDescent="0.25">
      <c r="A29" s="17">
        <f>+IF(B29="","",COUNTA($B$21:B29))</f>
        <v>9</v>
      </c>
      <c r="B29" s="26" t="s">
        <v>625</v>
      </c>
      <c r="C29" s="27" t="s">
        <v>181</v>
      </c>
      <c r="D29" s="28" t="s">
        <v>28</v>
      </c>
      <c r="E29" s="29">
        <f t="shared" si="0"/>
        <v>3825000</v>
      </c>
      <c r="F29" s="29"/>
      <c r="G29" s="29">
        <v>3825000</v>
      </c>
      <c r="H29" s="29"/>
      <c r="I29" s="29"/>
      <c r="J29" s="30"/>
      <c r="K29" s="29"/>
      <c r="L29" s="29"/>
      <c r="M29" s="31"/>
    </row>
    <row r="30" spans="1:13" s="32" customFormat="1" ht="27.75" customHeight="1" x14ac:dyDescent="0.25">
      <c r="A30" s="17">
        <f>+IF(B30="","",COUNTA($B$21:B30))</f>
        <v>10</v>
      </c>
      <c r="B30" s="26" t="s">
        <v>101</v>
      </c>
      <c r="C30" s="27" t="s">
        <v>654</v>
      </c>
      <c r="D30" s="28" t="s">
        <v>655</v>
      </c>
      <c r="E30" s="29">
        <f t="shared" si="0"/>
        <v>4500000</v>
      </c>
      <c r="F30" s="29"/>
      <c r="G30" s="29">
        <v>4500000</v>
      </c>
      <c r="H30" s="29"/>
      <c r="I30" s="29"/>
      <c r="J30" s="30"/>
      <c r="K30" s="29"/>
      <c r="L30" s="29"/>
      <c r="M30" s="31"/>
    </row>
    <row r="31" spans="1:13" s="32" customFormat="1" ht="27.75" customHeight="1" x14ac:dyDescent="0.25">
      <c r="A31" s="17">
        <f>+IF(B31="","",COUNTA($B$21:B31))</f>
        <v>11</v>
      </c>
      <c r="B31" s="26" t="s">
        <v>656</v>
      </c>
      <c r="C31" s="27" t="s">
        <v>657</v>
      </c>
      <c r="D31" s="28" t="s">
        <v>658</v>
      </c>
      <c r="E31" s="29">
        <f t="shared" si="0"/>
        <v>3010000</v>
      </c>
      <c r="F31" s="29"/>
      <c r="G31" s="29">
        <v>3010000</v>
      </c>
      <c r="H31" s="29"/>
      <c r="I31" s="29"/>
      <c r="J31" s="30"/>
      <c r="K31" s="29"/>
      <c r="L31" s="29"/>
      <c r="M31" s="31"/>
    </row>
    <row r="32" spans="1:13" s="268" customFormat="1" ht="19.5" customHeight="1" x14ac:dyDescent="0.25">
      <c r="A32" s="359" t="s">
        <v>29</v>
      </c>
      <c r="B32" s="359"/>
      <c r="C32" s="17"/>
      <c r="D32" s="17"/>
      <c r="E32" s="33">
        <f>SUM(E21:E31)</f>
        <v>96600000</v>
      </c>
      <c r="F32" s="33"/>
      <c r="G32" s="33">
        <f>SUM(G21:G31)</f>
        <v>96600000</v>
      </c>
      <c r="H32" s="33"/>
      <c r="I32" s="33"/>
      <c r="J32" s="33"/>
      <c r="K32" s="33"/>
      <c r="L32" s="33"/>
      <c r="M32" s="33"/>
    </row>
    <row r="33" spans="1:14" ht="18.75" customHeight="1" x14ac:dyDescent="0.25">
      <c r="A33" s="368" t="str">
        <f>"Số tiền bằng chữ: "&amp;SUBSTITUTE([1]!VND(E32)&amp;" đồng.",",","")</f>
        <v>Số tiền bằng chữ: Chín mươi sáu triệu sáu trăm ngàn đồng.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</row>
    <row r="34" spans="1:14" ht="18.75" customHeight="1" x14ac:dyDescent="0.25">
      <c r="A34" s="5" t="s">
        <v>30</v>
      </c>
      <c r="B34" s="5"/>
      <c r="C34" s="26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4" ht="18.75" customHeight="1" x14ac:dyDescent="0.25">
      <c r="A35" s="36" t="s">
        <v>659</v>
      </c>
      <c r="B35" s="32"/>
      <c r="C35" s="32"/>
      <c r="D35" s="32"/>
      <c r="E35" s="32"/>
      <c r="F35" s="32"/>
      <c r="G35" s="32"/>
      <c r="H35" s="32"/>
      <c r="I35" s="264"/>
      <c r="J35" s="264"/>
      <c r="K35" s="32"/>
      <c r="L35" s="32"/>
      <c r="M35" s="32"/>
    </row>
    <row r="36" spans="1:14" x14ac:dyDescent="0.25">
      <c r="A36" s="36"/>
      <c r="B36" s="32"/>
      <c r="C36" s="32"/>
      <c r="D36" s="32"/>
      <c r="E36" s="32"/>
      <c r="F36" s="32"/>
      <c r="G36" s="32"/>
      <c r="H36" s="32"/>
      <c r="I36" s="264"/>
      <c r="J36" s="264" t="s">
        <v>637</v>
      </c>
      <c r="K36" s="32"/>
      <c r="L36" s="32"/>
      <c r="M36" s="32"/>
    </row>
    <row r="37" spans="1:14" x14ac:dyDescent="0.25">
      <c r="A37" s="353" t="s">
        <v>31</v>
      </c>
      <c r="B37" s="353"/>
      <c r="C37" s="353"/>
      <c r="D37" s="4"/>
      <c r="E37" s="265" t="s">
        <v>32</v>
      </c>
      <c r="F37" s="265"/>
      <c r="G37" s="265"/>
      <c r="H37" s="5"/>
      <c r="I37" s="265"/>
      <c r="J37" s="265" t="s">
        <v>640</v>
      </c>
      <c r="K37" s="5"/>
      <c r="L37" s="5"/>
      <c r="M37" s="5"/>
    </row>
    <row r="38" spans="1:14" ht="13.5" customHeight="1" x14ac:dyDescent="0.25">
      <c r="A38" s="367"/>
      <c r="B38" s="367"/>
      <c r="C38" s="367"/>
      <c r="D38" s="40"/>
      <c r="E38" s="264"/>
      <c r="F38" s="264"/>
      <c r="G38" s="264"/>
      <c r="H38" s="41"/>
      <c r="I38" s="265"/>
      <c r="J38" s="265"/>
      <c r="K38" s="41"/>
      <c r="L38" s="41"/>
      <c r="M38" s="41"/>
    </row>
    <row r="39" spans="1:14" x14ac:dyDescent="0.25">
      <c r="A39" s="264"/>
      <c r="B39" s="264"/>
      <c r="C39" s="264"/>
      <c r="D39" s="43"/>
      <c r="E39" s="264"/>
      <c r="F39" s="264"/>
      <c r="G39" s="264"/>
      <c r="H39" s="264"/>
      <c r="I39" s="264"/>
      <c r="J39" s="264"/>
      <c r="K39" s="264"/>
      <c r="L39" s="264"/>
      <c r="M39" s="264"/>
    </row>
    <row r="40" spans="1:14" x14ac:dyDescent="0.25">
      <c r="A40" s="264"/>
      <c r="B40" s="264"/>
      <c r="C40" s="264"/>
      <c r="D40" s="43"/>
      <c r="E40" s="264"/>
      <c r="F40" s="264"/>
      <c r="G40" s="264"/>
      <c r="H40" s="264"/>
      <c r="I40" s="264"/>
      <c r="J40" s="264"/>
      <c r="K40" s="264"/>
      <c r="L40" s="264"/>
      <c r="M40" s="264"/>
    </row>
    <row r="41" spans="1:14" x14ac:dyDescent="0.25">
      <c r="E41" s="3"/>
      <c r="F41" s="3"/>
      <c r="G41" s="3"/>
      <c r="I41" s="3"/>
      <c r="J41" s="3"/>
    </row>
    <row r="42" spans="1:14" ht="7.5" customHeight="1" x14ac:dyDescent="0.25">
      <c r="C42" s="44"/>
      <c r="D42" s="44"/>
      <c r="E42" s="268"/>
      <c r="F42" s="268"/>
      <c r="G42" s="268"/>
      <c r="I42" s="3"/>
      <c r="J42" s="3"/>
    </row>
    <row r="43" spans="1:14" x14ac:dyDescent="0.25">
      <c r="A43" s="369" t="s">
        <v>35</v>
      </c>
      <c r="B43" s="369"/>
      <c r="C43" s="369"/>
      <c r="D43" s="1"/>
      <c r="E43" s="266" t="s">
        <v>36</v>
      </c>
      <c r="F43" s="266"/>
      <c r="G43" s="266"/>
      <c r="H43" s="1"/>
      <c r="I43" s="266"/>
      <c r="J43" s="266" t="s">
        <v>37</v>
      </c>
      <c r="K43" s="1"/>
      <c r="L43" s="1"/>
      <c r="M43" s="1"/>
    </row>
    <row r="44" spans="1:14" ht="3.75" customHeight="1" x14ac:dyDescent="0.25"/>
    <row r="45" spans="1:14" x14ac:dyDescent="0.25">
      <c r="A45" s="369" t="s">
        <v>38</v>
      </c>
      <c r="B45" s="369"/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</row>
    <row r="46" spans="1:14" x14ac:dyDescent="0.25">
      <c r="G46" s="367" t="s">
        <v>53</v>
      </c>
      <c r="H46" s="367"/>
      <c r="I46" s="367"/>
      <c r="J46" s="367"/>
      <c r="K46" s="367"/>
      <c r="L46" s="367"/>
      <c r="M46" s="367"/>
    </row>
    <row r="47" spans="1:14" ht="32.25" customHeight="1" x14ac:dyDescent="0.25">
      <c r="A47" s="353" t="s">
        <v>39</v>
      </c>
      <c r="B47" s="353"/>
      <c r="C47" s="353"/>
      <c r="D47" s="353"/>
      <c r="E47" s="353"/>
      <c r="G47" s="347" t="s">
        <v>271</v>
      </c>
      <c r="H47" s="347"/>
      <c r="I47" s="347"/>
      <c r="J47" s="347"/>
      <c r="K47" s="347"/>
      <c r="L47" s="347"/>
      <c r="M47" s="347"/>
      <c r="N47" s="4"/>
    </row>
    <row r="48" spans="1:14" x14ac:dyDescent="0.25">
      <c r="A48" s="367" t="s">
        <v>41</v>
      </c>
      <c r="B48" s="367"/>
      <c r="C48" s="367"/>
      <c r="D48" s="367"/>
      <c r="E48" s="367"/>
      <c r="G48" s="367" t="s">
        <v>42</v>
      </c>
      <c r="H48" s="367"/>
      <c r="I48" s="367"/>
      <c r="J48" s="367"/>
      <c r="K48" s="367"/>
      <c r="L48" s="367"/>
      <c r="M48" s="367"/>
      <c r="N48" s="41"/>
    </row>
    <row r="49" ht="15" customHeight="1" x14ac:dyDescent="0.25"/>
  </sheetData>
  <mergeCells count="38">
    <mergeCell ref="A47:E47"/>
    <mergeCell ref="G47:M47"/>
    <mergeCell ref="A48:E48"/>
    <mergeCell ref="G48:M48"/>
    <mergeCell ref="A33:M33"/>
    <mergeCell ref="A37:C37"/>
    <mergeCell ref="A38:C38"/>
    <mergeCell ref="A43:C43"/>
    <mergeCell ref="A45:M45"/>
    <mergeCell ref="G46:M46"/>
    <mergeCell ref="A32:B32"/>
    <mergeCell ref="F13:F15"/>
    <mergeCell ref="G13:G15"/>
    <mergeCell ref="H13:H15"/>
    <mergeCell ref="I13:I15"/>
    <mergeCell ref="A17:D17"/>
    <mergeCell ref="B18:D18"/>
    <mergeCell ref="B19:D19"/>
    <mergeCell ref="B20:D20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9CEA-BA6F-4E3E-9BB3-A927D0E71C3A}">
  <dimension ref="A1:N48"/>
  <sheetViews>
    <sheetView topLeftCell="A9" workbookViewId="0">
      <selection activeCell="O35" sqref="O35"/>
    </sheetView>
  </sheetViews>
  <sheetFormatPr defaultRowHeight="15" x14ac:dyDescent="0.25"/>
  <cols>
    <col min="1" max="1" width="3.5703125" style="2" customWidth="1"/>
    <col min="2" max="2" width="23.85546875" style="2" customWidth="1"/>
    <col min="3" max="3" width="17.5703125" style="3" customWidth="1"/>
    <col min="4" max="4" width="19.42578125" style="2" customWidth="1"/>
    <col min="5" max="5" width="14.5703125" style="2" customWidth="1"/>
    <col min="6" max="6" width="7.28515625" style="2" customWidth="1"/>
    <col min="7" max="7" width="19.5703125" style="2" customWidth="1"/>
    <col min="8" max="8" width="6.140625" style="2" customWidth="1"/>
    <col min="9" max="9" width="7.5703125" style="2" customWidth="1"/>
    <col min="10" max="10" width="6.5703125" style="2" customWidth="1"/>
    <col min="11" max="11" width="6.7109375" style="2" customWidth="1"/>
    <col min="12" max="12" width="5.7109375" style="2" customWidth="1"/>
    <col min="13" max="13" width="4.5703125" style="2" customWidth="1"/>
    <col min="14" max="51" width="9.140625" style="2"/>
    <col min="52" max="52" width="3.5703125" style="2" customWidth="1"/>
    <col min="53" max="53" width="23.85546875" style="2" customWidth="1"/>
    <col min="54" max="54" width="18" style="2" customWidth="1"/>
    <col min="55" max="55" width="17.85546875" style="2" customWidth="1"/>
    <col min="56" max="56" width="14.140625" style="2" customWidth="1"/>
    <col min="57" max="57" width="7" style="2" customWidth="1"/>
    <col min="58" max="58" width="20.140625" style="2" customWidth="1"/>
    <col min="59" max="59" width="6.140625" style="2" customWidth="1"/>
    <col min="60" max="60" width="7.5703125" style="2" customWidth="1"/>
    <col min="61" max="61" width="7" style="2" customWidth="1"/>
    <col min="62" max="62" width="6.7109375" style="2" customWidth="1"/>
    <col min="63" max="63" width="5.7109375" style="2" customWidth="1"/>
    <col min="64" max="64" width="4.5703125" style="2" customWidth="1"/>
    <col min="65" max="65" width="12.85546875" style="2" bestFit="1" customWidth="1"/>
    <col min="66" max="307" width="9.140625" style="2"/>
    <col min="308" max="308" width="3.5703125" style="2" customWidth="1"/>
    <col min="309" max="309" width="23.85546875" style="2" customWidth="1"/>
    <col min="310" max="310" width="18" style="2" customWidth="1"/>
    <col min="311" max="311" width="17.85546875" style="2" customWidth="1"/>
    <col min="312" max="312" width="14.140625" style="2" customWidth="1"/>
    <col min="313" max="313" width="7" style="2" customWidth="1"/>
    <col min="314" max="314" width="20.140625" style="2" customWidth="1"/>
    <col min="315" max="315" width="6.140625" style="2" customWidth="1"/>
    <col min="316" max="316" width="7.5703125" style="2" customWidth="1"/>
    <col min="317" max="317" width="7" style="2" customWidth="1"/>
    <col min="318" max="318" width="6.7109375" style="2" customWidth="1"/>
    <col min="319" max="319" width="5.7109375" style="2" customWidth="1"/>
    <col min="320" max="320" width="4.5703125" style="2" customWidth="1"/>
    <col min="321" max="321" width="12.85546875" style="2" bestFit="1" customWidth="1"/>
    <col min="322" max="563" width="9.140625" style="2"/>
    <col min="564" max="564" width="3.5703125" style="2" customWidth="1"/>
    <col min="565" max="565" width="23.85546875" style="2" customWidth="1"/>
    <col min="566" max="566" width="18" style="2" customWidth="1"/>
    <col min="567" max="567" width="17.85546875" style="2" customWidth="1"/>
    <col min="568" max="568" width="14.140625" style="2" customWidth="1"/>
    <col min="569" max="569" width="7" style="2" customWidth="1"/>
    <col min="570" max="570" width="20.140625" style="2" customWidth="1"/>
    <col min="571" max="571" width="6.140625" style="2" customWidth="1"/>
    <col min="572" max="572" width="7.5703125" style="2" customWidth="1"/>
    <col min="573" max="573" width="7" style="2" customWidth="1"/>
    <col min="574" max="574" width="6.7109375" style="2" customWidth="1"/>
    <col min="575" max="575" width="5.7109375" style="2" customWidth="1"/>
    <col min="576" max="576" width="4.5703125" style="2" customWidth="1"/>
    <col min="577" max="577" width="12.85546875" style="2" bestFit="1" customWidth="1"/>
    <col min="578" max="819" width="9.140625" style="2"/>
    <col min="820" max="820" width="3.5703125" style="2" customWidth="1"/>
    <col min="821" max="821" width="23.85546875" style="2" customWidth="1"/>
    <col min="822" max="822" width="18" style="2" customWidth="1"/>
    <col min="823" max="823" width="17.85546875" style="2" customWidth="1"/>
    <col min="824" max="824" width="14.140625" style="2" customWidth="1"/>
    <col min="825" max="825" width="7" style="2" customWidth="1"/>
    <col min="826" max="826" width="20.140625" style="2" customWidth="1"/>
    <col min="827" max="827" width="6.140625" style="2" customWidth="1"/>
    <col min="828" max="828" width="7.5703125" style="2" customWidth="1"/>
    <col min="829" max="829" width="7" style="2" customWidth="1"/>
    <col min="830" max="830" width="6.7109375" style="2" customWidth="1"/>
    <col min="831" max="831" width="5.7109375" style="2" customWidth="1"/>
    <col min="832" max="832" width="4.5703125" style="2" customWidth="1"/>
    <col min="833" max="833" width="12.85546875" style="2" bestFit="1" customWidth="1"/>
    <col min="834" max="1075" width="9.140625" style="2"/>
    <col min="1076" max="1076" width="3.5703125" style="2" customWidth="1"/>
    <col min="1077" max="1077" width="23.85546875" style="2" customWidth="1"/>
    <col min="1078" max="1078" width="18" style="2" customWidth="1"/>
    <col min="1079" max="1079" width="17.85546875" style="2" customWidth="1"/>
    <col min="1080" max="1080" width="14.140625" style="2" customWidth="1"/>
    <col min="1081" max="1081" width="7" style="2" customWidth="1"/>
    <col min="1082" max="1082" width="20.140625" style="2" customWidth="1"/>
    <col min="1083" max="1083" width="6.140625" style="2" customWidth="1"/>
    <col min="1084" max="1084" width="7.5703125" style="2" customWidth="1"/>
    <col min="1085" max="1085" width="7" style="2" customWidth="1"/>
    <col min="1086" max="1086" width="6.7109375" style="2" customWidth="1"/>
    <col min="1087" max="1087" width="5.7109375" style="2" customWidth="1"/>
    <col min="1088" max="1088" width="4.5703125" style="2" customWidth="1"/>
    <col min="1089" max="1089" width="12.85546875" style="2" bestFit="1" customWidth="1"/>
    <col min="1090" max="1331" width="9.140625" style="2"/>
    <col min="1332" max="1332" width="3.5703125" style="2" customWidth="1"/>
    <col min="1333" max="1333" width="23.85546875" style="2" customWidth="1"/>
    <col min="1334" max="1334" width="18" style="2" customWidth="1"/>
    <col min="1335" max="1335" width="17.85546875" style="2" customWidth="1"/>
    <col min="1336" max="1336" width="14.140625" style="2" customWidth="1"/>
    <col min="1337" max="1337" width="7" style="2" customWidth="1"/>
    <col min="1338" max="1338" width="20.140625" style="2" customWidth="1"/>
    <col min="1339" max="1339" width="6.140625" style="2" customWidth="1"/>
    <col min="1340" max="1340" width="7.5703125" style="2" customWidth="1"/>
    <col min="1341" max="1341" width="7" style="2" customWidth="1"/>
    <col min="1342" max="1342" width="6.7109375" style="2" customWidth="1"/>
    <col min="1343" max="1343" width="5.7109375" style="2" customWidth="1"/>
    <col min="1344" max="1344" width="4.5703125" style="2" customWidth="1"/>
    <col min="1345" max="1345" width="12.85546875" style="2" bestFit="1" customWidth="1"/>
    <col min="1346" max="1587" width="9.140625" style="2"/>
    <col min="1588" max="1588" width="3.5703125" style="2" customWidth="1"/>
    <col min="1589" max="1589" width="23.85546875" style="2" customWidth="1"/>
    <col min="1590" max="1590" width="18" style="2" customWidth="1"/>
    <col min="1591" max="1591" width="17.85546875" style="2" customWidth="1"/>
    <col min="1592" max="1592" width="14.140625" style="2" customWidth="1"/>
    <col min="1593" max="1593" width="7" style="2" customWidth="1"/>
    <col min="1594" max="1594" width="20.140625" style="2" customWidth="1"/>
    <col min="1595" max="1595" width="6.140625" style="2" customWidth="1"/>
    <col min="1596" max="1596" width="7.5703125" style="2" customWidth="1"/>
    <col min="1597" max="1597" width="7" style="2" customWidth="1"/>
    <col min="1598" max="1598" width="6.7109375" style="2" customWidth="1"/>
    <col min="1599" max="1599" width="5.7109375" style="2" customWidth="1"/>
    <col min="1600" max="1600" width="4.5703125" style="2" customWidth="1"/>
    <col min="1601" max="1601" width="12.85546875" style="2" bestFit="1" customWidth="1"/>
    <col min="1602" max="1843" width="9.140625" style="2"/>
    <col min="1844" max="1844" width="3.5703125" style="2" customWidth="1"/>
    <col min="1845" max="1845" width="23.85546875" style="2" customWidth="1"/>
    <col min="1846" max="1846" width="18" style="2" customWidth="1"/>
    <col min="1847" max="1847" width="17.85546875" style="2" customWidth="1"/>
    <col min="1848" max="1848" width="14.140625" style="2" customWidth="1"/>
    <col min="1849" max="1849" width="7" style="2" customWidth="1"/>
    <col min="1850" max="1850" width="20.140625" style="2" customWidth="1"/>
    <col min="1851" max="1851" width="6.140625" style="2" customWidth="1"/>
    <col min="1852" max="1852" width="7.5703125" style="2" customWidth="1"/>
    <col min="1853" max="1853" width="7" style="2" customWidth="1"/>
    <col min="1854" max="1854" width="6.7109375" style="2" customWidth="1"/>
    <col min="1855" max="1855" width="5.7109375" style="2" customWidth="1"/>
    <col min="1856" max="1856" width="4.5703125" style="2" customWidth="1"/>
    <col min="1857" max="1857" width="12.85546875" style="2" bestFit="1" customWidth="1"/>
    <col min="1858" max="2099" width="9.140625" style="2"/>
    <col min="2100" max="2100" width="3.5703125" style="2" customWidth="1"/>
    <col min="2101" max="2101" width="23.85546875" style="2" customWidth="1"/>
    <col min="2102" max="2102" width="18" style="2" customWidth="1"/>
    <col min="2103" max="2103" width="17.85546875" style="2" customWidth="1"/>
    <col min="2104" max="2104" width="14.140625" style="2" customWidth="1"/>
    <col min="2105" max="2105" width="7" style="2" customWidth="1"/>
    <col min="2106" max="2106" width="20.140625" style="2" customWidth="1"/>
    <col min="2107" max="2107" width="6.140625" style="2" customWidth="1"/>
    <col min="2108" max="2108" width="7.5703125" style="2" customWidth="1"/>
    <col min="2109" max="2109" width="7" style="2" customWidth="1"/>
    <col min="2110" max="2110" width="6.7109375" style="2" customWidth="1"/>
    <col min="2111" max="2111" width="5.7109375" style="2" customWidth="1"/>
    <col min="2112" max="2112" width="4.5703125" style="2" customWidth="1"/>
    <col min="2113" max="2113" width="12.85546875" style="2" bestFit="1" customWidth="1"/>
    <col min="2114" max="2355" width="9.140625" style="2"/>
    <col min="2356" max="2356" width="3.5703125" style="2" customWidth="1"/>
    <col min="2357" max="2357" width="23.85546875" style="2" customWidth="1"/>
    <col min="2358" max="2358" width="18" style="2" customWidth="1"/>
    <col min="2359" max="2359" width="17.85546875" style="2" customWidth="1"/>
    <col min="2360" max="2360" width="14.140625" style="2" customWidth="1"/>
    <col min="2361" max="2361" width="7" style="2" customWidth="1"/>
    <col min="2362" max="2362" width="20.140625" style="2" customWidth="1"/>
    <col min="2363" max="2363" width="6.140625" style="2" customWidth="1"/>
    <col min="2364" max="2364" width="7.5703125" style="2" customWidth="1"/>
    <col min="2365" max="2365" width="7" style="2" customWidth="1"/>
    <col min="2366" max="2366" width="6.7109375" style="2" customWidth="1"/>
    <col min="2367" max="2367" width="5.7109375" style="2" customWidth="1"/>
    <col min="2368" max="2368" width="4.5703125" style="2" customWidth="1"/>
    <col min="2369" max="2369" width="12.85546875" style="2" bestFit="1" customWidth="1"/>
    <col min="2370" max="2611" width="9.140625" style="2"/>
    <col min="2612" max="2612" width="3.5703125" style="2" customWidth="1"/>
    <col min="2613" max="2613" width="23.85546875" style="2" customWidth="1"/>
    <col min="2614" max="2614" width="18" style="2" customWidth="1"/>
    <col min="2615" max="2615" width="17.85546875" style="2" customWidth="1"/>
    <col min="2616" max="2616" width="14.140625" style="2" customWidth="1"/>
    <col min="2617" max="2617" width="7" style="2" customWidth="1"/>
    <col min="2618" max="2618" width="20.140625" style="2" customWidth="1"/>
    <col min="2619" max="2619" width="6.140625" style="2" customWidth="1"/>
    <col min="2620" max="2620" width="7.5703125" style="2" customWidth="1"/>
    <col min="2621" max="2621" width="7" style="2" customWidth="1"/>
    <col min="2622" max="2622" width="6.7109375" style="2" customWidth="1"/>
    <col min="2623" max="2623" width="5.7109375" style="2" customWidth="1"/>
    <col min="2624" max="2624" width="4.5703125" style="2" customWidth="1"/>
    <col min="2625" max="2625" width="12.85546875" style="2" bestFit="1" customWidth="1"/>
    <col min="2626" max="2867" width="9.140625" style="2"/>
    <col min="2868" max="2868" width="3.5703125" style="2" customWidth="1"/>
    <col min="2869" max="2869" width="23.85546875" style="2" customWidth="1"/>
    <col min="2870" max="2870" width="18" style="2" customWidth="1"/>
    <col min="2871" max="2871" width="17.85546875" style="2" customWidth="1"/>
    <col min="2872" max="2872" width="14.140625" style="2" customWidth="1"/>
    <col min="2873" max="2873" width="7" style="2" customWidth="1"/>
    <col min="2874" max="2874" width="20.140625" style="2" customWidth="1"/>
    <col min="2875" max="2875" width="6.140625" style="2" customWidth="1"/>
    <col min="2876" max="2876" width="7.5703125" style="2" customWidth="1"/>
    <col min="2877" max="2877" width="7" style="2" customWidth="1"/>
    <col min="2878" max="2878" width="6.7109375" style="2" customWidth="1"/>
    <col min="2879" max="2879" width="5.7109375" style="2" customWidth="1"/>
    <col min="2880" max="2880" width="4.5703125" style="2" customWidth="1"/>
    <col min="2881" max="2881" width="12.85546875" style="2" bestFit="1" customWidth="1"/>
    <col min="2882" max="3123" width="9.140625" style="2"/>
    <col min="3124" max="3124" width="3.5703125" style="2" customWidth="1"/>
    <col min="3125" max="3125" width="23.85546875" style="2" customWidth="1"/>
    <col min="3126" max="3126" width="18" style="2" customWidth="1"/>
    <col min="3127" max="3127" width="17.85546875" style="2" customWidth="1"/>
    <col min="3128" max="3128" width="14.140625" style="2" customWidth="1"/>
    <col min="3129" max="3129" width="7" style="2" customWidth="1"/>
    <col min="3130" max="3130" width="20.140625" style="2" customWidth="1"/>
    <col min="3131" max="3131" width="6.140625" style="2" customWidth="1"/>
    <col min="3132" max="3132" width="7.5703125" style="2" customWidth="1"/>
    <col min="3133" max="3133" width="7" style="2" customWidth="1"/>
    <col min="3134" max="3134" width="6.7109375" style="2" customWidth="1"/>
    <col min="3135" max="3135" width="5.7109375" style="2" customWidth="1"/>
    <col min="3136" max="3136" width="4.5703125" style="2" customWidth="1"/>
    <col min="3137" max="3137" width="12.85546875" style="2" bestFit="1" customWidth="1"/>
    <col min="3138" max="3379" width="9.140625" style="2"/>
    <col min="3380" max="3380" width="3.5703125" style="2" customWidth="1"/>
    <col min="3381" max="3381" width="23.85546875" style="2" customWidth="1"/>
    <col min="3382" max="3382" width="18" style="2" customWidth="1"/>
    <col min="3383" max="3383" width="17.85546875" style="2" customWidth="1"/>
    <col min="3384" max="3384" width="14.140625" style="2" customWidth="1"/>
    <col min="3385" max="3385" width="7" style="2" customWidth="1"/>
    <col min="3386" max="3386" width="20.140625" style="2" customWidth="1"/>
    <col min="3387" max="3387" width="6.140625" style="2" customWidth="1"/>
    <col min="3388" max="3388" width="7.5703125" style="2" customWidth="1"/>
    <col min="3389" max="3389" width="7" style="2" customWidth="1"/>
    <col min="3390" max="3390" width="6.7109375" style="2" customWidth="1"/>
    <col min="3391" max="3391" width="5.7109375" style="2" customWidth="1"/>
    <col min="3392" max="3392" width="4.5703125" style="2" customWidth="1"/>
    <col min="3393" max="3393" width="12.85546875" style="2" bestFit="1" customWidth="1"/>
    <col min="3394" max="3635" width="9.140625" style="2"/>
    <col min="3636" max="3636" width="3.5703125" style="2" customWidth="1"/>
    <col min="3637" max="3637" width="23.85546875" style="2" customWidth="1"/>
    <col min="3638" max="3638" width="18" style="2" customWidth="1"/>
    <col min="3639" max="3639" width="17.85546875" style="2" customWidth="1"/>
    <col min="3640" max="3640" width="14.140625" style="2" customWidth="1"/>
    <col min="3641" max="3641" width="7" style="2" customWidth="1"/>
    <col min="3642" max="3642" width="20.140625" style="2" customWidth="1"/>
    <col min="3643" max="3643" width="6.140625" style="2" customWidth="1"/>
    <col min="3644" max="3644" width="7.5703125" style="2" customWidth="1"/>
    <col min="3645" max="3645" width="7" style="2" customWidth="1"/>
    <col min="3646" max="3646" width="6.7109375" style="2" customWidth="1"/>
    <col min="3647" max="3647" width="5.7109375" style="2" customWidth="1"/>
    <col min="3648" max="3648" width="4.5703125" style="2" customWidth="1"/>
    <col min="3649" max="3649" width="12.85546875" style="2" bestFit="1" customWidth="1"/>
    <col min="3650" max="3891" width="9.140625" style="2"/>
    <col min="3892" max="3892" width="3.5703125" style="2" customWidth="1"/>
    <col min="3893" max="3893" width="23.85546875" style="2" customWidth="1"/>
    <col min="3894" max="3894" width="18" style="2" customWidth="1"/>
    <col min="3895" max="3895" width="17.85546875" style="2" customWidth="1"/>
    <col min="3896" max="3896" width="14.140625" style="2" customWidth="1"/>
    <col min="3897" max="3897" width="7" style="2" customWidth="1"/>
    <col min="3898" max="3898" width="20.140625" style="2" customWidth="1"/>
    <col min="3899" max="3899" width="6.140625" style="2" customWidth="1"/>
    <col min="3900" max="3900" width="7.5703125" style="2" customWidth="1"/>
    <col min="3901" max="3901" width="7" style="2" customWidth="1"/>
    <col min="3902" max="3902" width="6.7109375" style="2" customWidth="1"/>
    <col min="3903" max="3903" width="5.7109375" style="2" customWidth="1"/>
    <col min="3904" max="3904" width="4.5703125" style="2" customWidth="1"/>
    <col min="3905" max="3905" width="12.85546875" style="2" bestFit="1" customWidth="1"/>
    <col min="3906" max="4147" width="9.140625" style="2"/>
    <col min="4148" max="4148" width="3.5703125" style="2" customWidth="1"/>
    <col min="4149" max="4149" width="23.85546875" style="2" customWidth="1"/>
    <col min="4150" max="4150" width="18" style="2" customWidth="1"/>
    <col min="4151" max="4151" width="17.85546875" style="2" customWidth="1"/>
    <col min="4152" max="4152" width="14.140625" style="2" customWidth="1"/>
    <col min="4153" max="4153" width="7" style="2" customWidth="1"/>
    <col min="4154" max="4154" width="20.140625" style="2" customWidth="1"/>
    <col min="4155" max="4155" width="6.140625" style="2" customWidth="1"/>
    <col min="4156" max="4156" width="7.5703125" style="2" customWidth="1"/>
    <col min="4157" max="4157" width="7" style="2" customWidth="1"/>
    <col min="4158" max="4158" width="6.7109375" style="2" customWidth="1"/>
    <col min="4159" max="4159" width="5.7109375" style="2" customWidth="1"/>
    <col min="4160" max="4160" width="4.5703125" style="2" customWidth="1"/>
    <col min="4161" max="4161" width="12.85546875" style="2" bestFit="1" customWidth="1"/>
    <col min="4162" max="4403" width="9.140625" style="2"/>
    <col min="4404" max="4404" width="3.5703125" style="2" customWidth="1"/>
    <col min="4405" max="4405" width="23.85546875" style="2" customWidth="1"/>
    <col min="4406" max="4406" width="18" style="2" customWidth="1"/>
    <col min="4407" max="4407" width="17.85546875" style="2" customWidth="1"/>
    <col min="4408" max="4408" width="14.140625" style="2" customWidth="1"/>
    <col min="4409" max="4409" width="7" style="2" customWidth="1"/>
    <col min="4410" max="4410" width="20.140625" style="2" customWidth="1"/>
    <col min="4411" max="4411" width="6.140625" style="2" customWidth="1"/>
    <col min="4412" max="4412" width="7.5703125" style="2" customWidth="1"/>
    <col min="4413" max="4413" width="7" style="2" customWidth="1"/>
    <col min="4414" max="4414" width="6.7109375" style="2" customWidth="1"/>
    <col min="4415" max="4415" width="5.7109375" style="2" customWidth="1"/>
    <col min="4416" max="4416" width="4.5703125" style="2" customWidth="1"/>
    <col min="4417" max="4417" width="12.85546875" style="2" bestFit="1" customWidth="1"/>
    <col min="4418" max="4659" width="9.140625" style="2"/>
    <col min="4660" max="4660" width="3.5703125" style="2" customWidth="1"/>
    <col min="4661" max="4661" width="23.85546875" style="2" customWidth="1"/>
    <col min="4662" max="4662" width="18" style="2" customWidth="1"/>
    <col min="4663" max="4663" width="17.85546875" style="2" customWidth="1"/>
    <col min="4664" max="4664" width="14.140625" style="2" customWidth="1"/>
    <col min="4665" max="4665" width="7" style="2" customWidth="1"/>
    <col min="4666" max="4666" width="20.140625" style="2" customWidth="1"/>
    <col min="4667" max="4667" width="6.140625" style="2" customWidth="1"/>
    <col min="4668" max="4668" width="7.5703125" style="2" customWidth="1"/>
    <col min="4669" max="4669" width="7" style="2" customWidth="1"/>
    <col min="4670" max="4670" width="6.7109375" style="2" customWidth="1"/>
    <col min="4671" max="4671" width="5.7109375" style="2" customWidth="1"/>
    <col min="4672" max="4672" width="4.5703125" style="2" customWidth="1"/>
    <col min="4673" max="4673" width="12.85546875" style="2" bestFit="1" customWidth="1"/>
    <col min="4674" max="4915" width="9.140625" style="2"/>
    <col min="4916" max="4916" width="3.5703125" style="2" customWidth="1"/>
    <col min="4917" max="4917" width="23.85546875" style="2" customWidth="1"/>
    <col min="4918" max="4918" width="18" style="2" customWidth="1"/>
    <col min="4919" max="4919" width="17.85546875" style="2" customWidth="1"/>
    <col min="4920" max="4920" width="14.140625" style="2" customWidth="1"/>
    <col min="4921" max="4921" width="7" style="2" customWidth="1"/>
    <col min="4922" max="4922" width="20.140625" style="2" customWidth="1"/>
    <col min="4923" max="4923" width="6.140625" style="2" customWidth="1"/>
    <col min="4924" max="4924" width="7.5703125" style="2" customWidth="1"/>
    <col min="4925" max="4925" width="7" style="2" customWidth="1"/>
    <col min="4926" max="4926" width="6.7109375" style="2" customWidth="1"/>
    <col min="4927" max="4927" width="5.7109375" style="2" customWidth="1"/>
    <col min="4928" max="4928" width="4.5703125" style="2" customWidth="1"/>
    <col min="4929" max="4929" width="12.85546875" style="2" bestFit="1" customWidth="1"/>
    <col min="4930" max="5171" width="9.140625" style="2"/>
    <col min="5172" max="5172" width="3.5703125" style="2" customWidth="1"/>
    <col min="5173" max="5173" width="23.85546875" style="2" customWidth="1"/>
    <col min="5174" max="5174" width="18" style="2" customWidth="1"/>
    <col min="5175" max="5175" width="17.85546875" style="2" customWidth="1"/>
    <col min="5176" max="5176" width="14.140625" style="2" customWidth="1"/>
    <col min="5177" max="5177" width="7" style="2" customWidth="1"/>
    <col min="5178" max="5178" width="20.140625" style="2" customWidth="1"/>
    <col min="5179" max="5179" width="6.140625" style="2" customWidth="1"/>
    <col min="5180" max="5180" width="7.5703125" style="2" customWidth="1"/>
    <col min="5181" max="5181" width="7" style="2" customWidth="1"/>
    <col min="5182" max="5182" width="6.7109375" style="2" customWidth="1"/>
    <col min="5183" max="5183" width="5.7109375" style="2" customWidth="1"/>
    <col min="5184" max="5184" width="4.5703125" style="2" customWidth="1"/>
    <col min="5185" max="5185" width="12.85546875" style="2" bestFit="1" customWidth="1"/>
    <col min="5186" max="5427" width="9.140625" style="2"/>
    <col min="5428" max="5428" width="3.5703125" style="2" customWidth="1"/>
    <col min="5429" max="5429" width="23.85546875" style="2" customWidth="1"/>
    <col min="5430" max="5430" width="18" style="2" customWidth="1"/>
    <col min="5431" max="5431" width="17.85546875" style="2" customWidth="1"/>
    <col min="5432" max="5432" width="14.140625" style="2" customWidth="1"/>
    <col min="5433" max="5433" width="7" style="2" customWidth="1"/>
    <col min="5434" max="5434" width="20.140625" style="2" customWidth="1"/>
    <col min="5435" max="5435" width="6.140625" style="2" customWidth="1"/>
    <col min="5436" max="5436" width="7.5703125" style="2" customWidth="1"/>
    <col min="5437" max="5437" width="7" style="2" customWidth="1"/>
    <col min="5438" max="5438" width="6.7109375" style="2" customWidth="1"/>
    <col min="5439" max="5439" width="5.7109375" style="2" customWidth="1"/>
    <col min="5440" max="5440" width="4.5703125" style="2" customWidth="1"/>
    <col min="5441" max="5441" width="12.85546875" style="2" bestFit="1" customWidth="1"/>
    <col min="5442" max="5683" width="9.140625" style="2"/>
    <col min="5684" max="5684" width="3.5703125" style="2" customWidth="1"/>
    <col min="5685" max="5685" width="23.85546875" style="2" customWidth="1"/>
    <col min="5686" max="5686" width="18" style="2" customWidth="1"/>
    <col min="5687" max="5687" width="17.85546875" style="2" customWidth="1"/>
    <col min="5688" max="5688" width="14.140625" style="2" customWidth="1"/>
    <col min="5689" max="5689" width="7" style="2" customWidth="1"/>
    <col min="5690" max="5690" width="20.140625" style="2" customWidth="1"/>
    <col min="5691" max="5691" width="6.140625" style="2" customWidth="1"/>
    <col min="5692" max="5692" width="7.5703125" style="2" customWidth="1"/>
    <col min="5693" max="5693" width="7" style="2" customWidth="1"/>
    <col min="5694" max="5694" width="6.7109375" style="2" customWidth="1"/>
    <col min="5695" max="5695" width="5.7109375" style="2" customWidth="1"/>
    <col min="5696" max="5696" width="4.5703125" style="2" customWidth="1"/>
    <col min="5697" max="5697" width="12.85546875" style="2" bestFit="1" customWidth="1"/>
    <col min="5698" max="5939" width="9.140625" style="2"/>
    <col min="5940" max="5940" width="3.5703125" style="2" customWidth="1"/>
    <col min="5941" max="5941" width="23.85546875" style="2" customWidth="1"/>
    <col min="5942" max="5942" width="18" style="2" customWidth="1"/>
    <col min="5943" max="5943" width="17.85546875" style="2" customWidth="1"/>
    <col min="5944" max="5944" width="14.140625" style="2" customWidth="1"/>
    <col min="5945" max="5945" width="7" style="2" customWidth="1"/>
    <col min="5946" max="5946" width="20.140625" style="2" customWidth="1"/>
    <col min="5947" max="5947" width="6.140625" style="2" customWidth="1"/>
    <col min="5948" max="5948" width="7.5703125" style="2" customWidth="1"/>
    <col min="5949" max="5949" width="7" style="2" customWidth="1"/>
    <col min="5950" max="5950" width="6.7109375" style="2" customWidth="1"/>
    <col min="5951" max="5951" width="5.7109375" style="2" customWidth="1"/>
    <col min="5952" max="5952" width="4.5703125" style="2" customWidth="1"/>
    <col min="5953" max="5953" width="12.85546875" style="2" bestFit="1" customWidth="1"/>
    <col min="5954" max="6195" width="9.140625" style="2"/>
    <col min="6196" max="6196" width="3.5703125" style="2" customWidth="1"/>
    <col min="6197" max="6197" width="23.85546875" style="2" customWidth="1"/>
    <col min="6198" max="6198" width="18" style="2" customWidth="1"/>
    <col min="6199" max="6199" width="17.85546875" style="2" customWidth="1"/>
    <col min="6200" max="6200" width="14.140625" style="2" customWidth="1"/>
    <col min="6201" max="6201" width="7" style="2" customWidth="1"/>
    <col min="6202" max="6202" width="20.140625" style="2" customWidth="1"/>
    <col min="6203" max="6203" width="6.140625" style="2" customWidth="1"/>
    <col min="6204" max="6204" width="7.5703125" style="2" customWidth="1"/>
    <col min="6205" max="6205" width="7" style="2" customWidth="1"/>
    <col min="6206" max="6206" width="6.7109375" style="2" customWidth="1"/>
    <col min="6207" max="6207" width="5.7109375" style="2" customWidth="1"/>
    <col min="6208" max="6208" width="4.5703125" style="2" customWidth="1"/>
    <col min="6209" max="6209" width="12.85546875" style="2" bestFit="1" customWidth="1"/>
    <col min="6210" max="6451" width="9.140625" style="2"/>
    <col min="6452" max="6452" width="3.5703125" style="2" customWidth="1"/>
    <col min="6453" max="6453" width="23.85546875" style="2" customWidth="1"/>
    <col min="6454" max="6454" width="18" style="2" customWidth="1"/>
    <col min="6455" max="6455" width="17.85546875" style="2" customWidth="1"/>
    <col min="6456" max="6456" width="14.140625" style="2" customWidth="1"/>
    <col min="6457" max="6457" width="7" style="2" customWidth="1"/>
    <col min="6458" max="6458" width="20.140625" style="2" customWidth="1"/>
    <col min="6459" max="6459" width="6.140625" style="2" customWidth="1"/>
    <col min="6460" max="6460" width="7.5703125" style="2" customWidth="1"/>
    <col min="6461" max="6461" width="7" style="2" customWidth="1"/>
    <col min="6462" max="6462" width="6.7109375" style="2" customWidth="1"/>
    <col min="6463" max="6463" width="5.7109375" style="2" customWidth="1"/>
    <col min="6464" max="6464" width="4.5703125" style="2" customWidth="1"/>
    <col min="6465" max="6465" width="12.85546875" style="2" bestFit="1" customWidth="1"/>
    <col min="6466" max="6707" width="9.140625" style="2"/>
    <col min="6708" max="6708" width="3.5703125" style="2" customWidth="1"/>
    <col min="6709" max="6709" width="23.85546875" style="2" customWidth="1"/>
    <col min="6710" max="6710" width="18" style="2" customWidth="1"/>
    <col min="6711" max="6711" width="17.85546875" style="2" customWidth="1"/>
    <col min="6712" max="6712" width="14.140625" style="2" customWidth="1"/>
    <col min="6713" max="6713" width="7" style="2" customWidth="1"/>
    <col min="6714" max="6714" width="20.140625" style="2" customWidth="1"/>
    <col min="6715" max="6715" width="6.140625" style="2" customWidth="1"/>
    <col min="6716" max="6716" width="7.5703125" style="2" customWidth="1"/>
    <col min="6717" max="6717" width="7" style="2" customWidth="1"/>
    <col min="6718" max="6718" width="6.7109375" style="2" customWidth="1"/>
    <col min="6719" max="6719" width="5.7109375" style="2" customWidth="1"/>
    <col min="6720" max="6720" width="4.5703125" style="2" customWidth="1"/>
    <col min="6721" max="6721" width="12.85546875" style="2" bestFit="1" customWidth="1"/>
    <col min="6722" max="6963" width="9.140625" style="2"/>
    <col min="6964" max="6964" width="3.5703125" style="2" customWidth="1"/>
    <col min="6965" max="6965" width="23.85546875" style="2" customWidth="1"/>
    <col min="6966" max="6966" width="18" style="2" customWidth="1"/>
    <col min="6967" max="6967" width="17.85546875" style="2" customWidth="1"/>
    <col min="6968" max="6968" width="14.140625" style="2" customWidth="1"/>
    <col min="6969" max="6969" width="7" style="2" customWidth="1"/>
    <col min="6970" max="6970" width="20.140625" style="2" customWidth="1"/>
    <col min="6971" max="6971" width="6.140625" style="2" customWidth="1"/>
    <col min="6972" max="6972" width="7.5703125" style="2" customWidth="1"/>
    <col min="6973" max="6973" width="7" style="2" customWidth="1"/>
    <col min="6974" max="6974" width="6.7109375" style="2" customWidth="1"/>
    <col min="6975" max="6975" width="5.7109375" style="2" customWidth="1"/>
    <col min="6976" max="6976" width="4.5703125" style="2" customWidth="1"/>
    <col min="6977" max="6977" width="12.85546875" style="2" bestFit="1" customWidth="1"/>
    <col min="6978" max="7219" width="9.140625" style="2"/>
    <col min="7220" max="7220" width="3.5703125" style="2" customWidth="1"/>
    <col min="7221" max="7221" width="23.85546875" style="2" customWidth="1"/>
    <col min="7222" max="7222" width="18" style="2" customWidth="1"/>
    <col min="7223" max="7223" width="17.85546875" style="2" customWidth="1"/>
    <col min="7224" max="7224" width="14.140625" style="2" customWidth="1"/>
    <col min="7225" max="7225" width="7" style="2" customWidth="1"/>
    <col min="7226" max="7226" width="20.140625" style="2" customWidth="1"/>
    <col min="7227" max="7227" width="6.140625" style="2" customWidth="1"/>
    <col min="7228" max="7228" width="7.5703125" style="2" customWidth="1"/>
    <col min="7229" max="7229" width="7" style="2" customWidth="1"/>
    <col min="7230" max="7230" width="6.7109375" style="2" customWidth="1"/>
    <col min="7231" max="7231" width="5.7109375" style="2" customWidth="1"/>
    <col min="7232" max="7232" width="4.5703125" style="2" customWidth="1"/>
    <col min="7233" max="7233" width="12.85546875" style="2" bestFit="1" customWidth="1"/>
    <col min="7234" max="7475" width="9.140625" style="2"/>
    <col min="7476" max="7476" width="3.5703125" style="2" customWidth="1"/>
    <col min="7477" max="7477" width="23.85546875" style="2" customWidth="1"/>
    <col min="7478" max="7478" width="18" style="2" customWidth="1"/>
    <col min="7479" max="7479" width="17.85546875" style="2" customWidth="1"/>
    <col min="7480" max="7480" width="14.140625" style="2" customWidth="1"/>
    <col min="7481" max="7481" width="7" style="2" customWidth="1"/>
    <col min="7482" max="7482" width="20.140625" style="2" customWidth="1"/>
    <col min="7483" max="7483" width="6.140625" style="2" customWidth="1"/>
    <col min="7484" max="7484" width="7.5703125" style="2" customWidth="1"/>
    <col min="7485" max="7485" width="7" style="2" customWidth="1"/>
    <col min="7486" max="7486" width="6.7109375" style="2" customWidth="1"/>
    <col min="7487" max="7487" width="5.7109375" style="2" customWidth="1"/>
    <col min="7488" max="7488" width="4.5703125" style="2" customWidth="1"/>
    <col min="7489" max="7489" width="12.85546875" style="2" bestFit="1" customWidth="1"/>
    <col min="7490" max="7731" width="9.140625" style="2"/>
    <col min="7732" max="7732" width="3.5703125" style="2" customWidth="1"/>
    <col min="7733" max="7733" width="23.85546875" style="2" customWidth="1"/>
    <col min="7734" max="7734" width="18" style="2" customWidth="1"/>
    <col min="7735" max="7735" width="17.85546875" style="2" customWidth="1"/>
    <col min="7736" max="7736" width="14.140625" style="2" customWidth="1"/>
    <col min="7737" max="7737" width="7" style="2" customWidth="1"/>
    <col min="7738" max="7738" width="20.140625" style="2" customWidth="1"/>
    <col min="7739" max="7739" width="6.140625" style="2" customWidth="1"/>
    <col min="7740" max="7740" width="7.5703125" style="2" customWidth="1"/>
    <col min="7741" max="7741" width="7" style="2" customWidth="1"/>
    <col min="7742" max="7742" width="6.7109375" style="2" customWidth="1"/>
    <col min="7743" max="7743" width="5.7109375" style="2" customWidth="1"/>
    <col min="7744" max="7744" width="4.5703125" style="2" customWidth="1"/>
    <col min="7745" max="7745" width="12.85546875" style="2" bestFit="1" customWidth="1"/>
    <col min="7746" max="7987" width="9.140625" style="2"/>
    <col min="7988" max="7988" width="3.5703125" style="2" customWidth="1"/>
    <col min="7989" max="7989" width="23.85546875" style="2" customWidth="1"/>
    <col min="7990" max="7990" width="18" style="2" customWidth="1"/>
    <col min="7991" max="7991" width="17.85546875" style="2" customWidth="1"/>
    <col min="7992" max="7992" width="14.140625" style="2" customWidth="1"/>
    <col min="7993" max="7993" width="7" style="2" customWidth="1"/>
    <col min="7994" max="7994" width="20.140625" style="2" customWidth="1"/>
    <col min="7995" max="7995" width="6.140625" style="2" customWidth="1"/>
    <col min="7996" max="7996" width="7.5703125" style="2" customWidth="1"/>
    <col min="7997" max="7997" width="7" style="2" customWidth="1"/>
    <col min="7998" max="7998" width="6.7109375" style="2" customWidth="1"/>
    <col min="7999" max="7999" width="5.7109375" style="2" customWidth="1"/>
    <col min="8000" max="8000" width="4.5703125" style="2" customWidth="1"/>
    <col min="8001" max="8001" width="12.85546875" style="2" bestFit="1" customWidth="1"/>
    <col min="8002" max="8243" width="9.140625" style="2"/>
    <col min="8244" max="8244" width="3.5703125" style="2" customWidth="1"/>
    <col min="8245" max="8245" width="23.85546875" style="2" customWidth="1"/>
    <col min="8246" max="8246" width="18" style="2" customWidth="1"/>
    <col min="8247" max="8247" width="17.85546875" style="2" customWidth="1"/>
    <col min="8248" max="8248" width="14.140625" style="2" customWidth="1"/>
    <col min="8249" max="8249" width="7" style="2" customWidth="1"/>
    <col min="8250" max="8250" width="20.140625" style="2" customWidth="1"/>
    <col min="8251" max="8251" width="6.140625" style="2" customWidth="1"/>
    <col min="8252" max="8252" width="7.5703125" style="2" customWidth="1"/>
    <col min="8253" max="8253" width="7" style="2" customWidth="1"/>
    <col min="8254" max="8254" width="6.7109375" style="2" customWidth="1"/>
    <col min="8255" max="8255" width="5.7109375" style="2" customWidth="1"/>
    <col min="8256" max="8256" width="4.5703125" style="2" customWidth="1"/>
    <col min="8257" max="8257" width="12.85546875" style="2" bestFit="1" customWidth="1"/>
    <col min="8258" max="8499" width="9.140625" style="2"/>
    <col min="8500" max="8500" width="3.5703125" style="2" customWidth="1"/>
    <col min="8501" max="8501" width="23.85546875" style="2" customWidth="1"/>
    <col min="8502" max="8502" width="18" style="2" customWidth="1"/>
    <col min="8503" max="8503" width="17.85546875" style="2" customWidth="1"/>
    <col min="8504" max="8504" width="14.140625" style="2" customWidth="1"/>
    <col min="8505" max="8505" width="7" style="2" customWidth="1"/>
    <col min="8506" max="8506" width="20.140625" style="2" customWidth="1"/>
    <col min="8507" max="8507" width="6.140625" style="2" customWidth="1"/>
    <col min="8508" max="8508" width="7.5703125" style="2" customWidth="1"/>
    <col min="8509" max="8509" width="7" style="2" customWidth="1"/>
    <col min="8510" max="8510" width="6.7109375" style="2" customWidth="1"/>
    <col min="8511" max="8511" width="5.7109375" style="2" customWidth="1"/>
    <col min="8512" max="8512" width="4.5703125" style="2" customWidth="1"/>
    <col min="8513" max="8513" width="12.85546875" style="2" bestFit="1" customWidth="1"/>
    <col min="8514" max="8755" width="9.140625" style="2"/>
    <col min="8756" max="8756" width="3.5703125" style="2" customWidth="1"/>
    <col min="8757" max="8757" width="23.85546875" style="2" customWidth="1"/>
    <col min="8758" max="8758" width="18" style="2" customWidth="1"/>
    <col min="8759" max="8759" width="17.85546875" style="2" customWidth="1"/>
    <col min="8760" max="8760" width="14.140625" style="2" customWidth="1"/>
    <col min="8761" max="8761" width="7" style="2" customWidth="1"/>
    <col min="8762" max="8762" width="20.140625" style="2" customWidth="1"/>
    <col min="8763" max="8763" width="6.140625" style="2" customWidth="1"/>
    <col min="8764" max="8764" width="7.5703125" style="2" customWidth="1"/>
    <col min="8765" max="8765" width="7" style="2" customWidth="1"/>
    <col min="8766" max="8766" width="6.7109375" style="2" customWidth="1"/>
    <col min="8767" max="8767" width="5.7109375" style="2" customWidth="1"/>
    <col min="8768" max="8768" width="4.5703125" style="2" customWidth="1"/>
    <col min="8769" max="8769" width="12.85546875" style="2" bestFit="1" customWidth="1"/>
    <col min="8770" max="9011" width="9.140625" style="2"/>
    <col min="9012" max="9012" width="3.5703125" style="2" customWidth="1"/>
    <col min="9013" max="9013" width="23.85546875" style="2" customWidth="1"/>
    <col min="9014" max="9014" width="18" style="2" customWidth="1"/>
    <col min="9015" max="9015" width="17.85546875" style="2" customWidth="1"/>
    <col min="9016" max="9016" width="14.140625" style="2" customWidth="1"/>
    <col min="9017" max="9017" width="7" style="2" customWidth="1"/>
    <col min="9018" max="9018" width="20.140625" style="2" customWidth="1"/>
    <col min="9019" max="9019" width="6.140625" style="2" customWidth="1"/>
    <col min="9020" max="9020" width="7.5703125" style="2" customWidth="1"/>
    <col min="9021" max="9021" width="7" style="2" customWidth="1"/>
    <col min="9022" max="9022" width="6.7109375" style="2" customWidth="1"/>
    <col min="9023" max="9023" width="5.7109375" style="2" customWidth="1"/>
    <col min="9024" max="9024" width="4.5703125" style="2" customWidth="1"/>
    <col min="9025" max="9025" width="12.85546875" style="2" bestFit="1" customWidth="1"/>
    <col min="9026" max="9267" width="9.140625" style="2"/>
    <col min="9268" max="9268" width="3.5703125" style="2" customWidth="1"/>
    <col min="9269" max="9269" width="23.85546875" style="2" customWidth="1"/>
    <col min="9270" max="9270" width="18" style="2" customWidth="1"/>
    <col min="9271" max="9271" width="17.85546875" style="2" customWidth="1"/>
    <col min="9272" max="9272" width="14.140625" style="2" customWidth="1"/>
    <col min="9273" max="9273" width="7" style="2" customWidth="1"/>
    <col min="9274" max="9274" width="20.140625" style="2" customWidth="1"/>
    <col min="9275" max="9275" width="6.140625" style="2" customWidth="1"/>
    <col min="9276" max="9276" width="7.5703125" style="2" customWidth="1"/>
    <col min="9277" max="9277" width="7" style="2" customWidth="1"/>
    <col min="9278" max="9278" width="6.7109375" style="2" customWidth="1"/>
    <col min="9279" max="9279" width="5.7109375" style="2" customWidth="1"/>
    <col min="9280" max="9280" width="4.5703125" style="2" customWidth="1"/>
    <col min="9281" max="9281" width="12.85546875" style="2" bestFit="1" customWidth="1"/>
    <col min="9282" max="9523" width="9.140625" style="2"/>
    <col min="9524" max="9524" width="3.5703125" style="2" customWidth="1"/>
    <col min="9525" max="9525" width="23.85546875" style="2" customWidth="1"/>
    <col min="9526" max="9526" width="18" style="2" customWidth="1"/>
    <col min="9527" max="9527" width="17.85546875" style="2" customWidth="1"/>
    <col min="9528" max="9528" width="14.140625" style="2" customWidth="1"/>
    <col min="9529" max="9529" width="7" style="2" customWidth="1"/>
    <col min="9530" max="9530" width="20.140625" style="2" customWidth="1"/>
    <col min="9531" max="9531" width="6.140625" style="2" customWidth="1"/>
    <col min="9532" max="9532" width="7.5703125" style="2" customWidth="1"/>
    <col min="9533" max="9533" width="7" style="2" customWidth="1"/>
    <col min="9534" max="9534" width="6.7109375" style="2" customWidth="1"/>
    <col min="9535" max="9535" width="5.7109375" style="2" customWidth="1"/>
    <col min="9536" max="9536" width="4.5703125" style="2" customWidth="1"/>
    <col min="9537" max="9537" width="12.85546875" style="2" bestFit="1" customWidth="1"/>
    <col min="9538" max="9779" width="9.140625" style="2"/>
    <col min="9780" max="9780" width="3.5703125" style="2" customWidth="1"/>
    <col min="9781" max="9781" width="23.85546875" style="2" customWidth="1"/>
    <col min="9782" max="9782" width="18" style="2" customWidth="1"/>
    <col min="9783" max="9783" width="17.85546875" style="2" customWidth="1"/>
    <col min="9784" max="9784" width="14.140625" style="2" customWidth="1"/>
    <col min="9785" max="9785" width="7" style="2" customWidth="1"/>
    <col min="9786" max="9786" width="20.140625" style="2" customWidth="1"/>
    <col min="9787" max="9787" width="6.140625" style="2" customWidth="1"/>
    <col min="9788" max="9788" width="7.5703125" style="2" customWidth="1"/>
    <col min="9789" max="9789" width="7" style="2" customWidth="1"/>
    <col min="9790" max="9790" width="6.7109375" style="2" customWidth="1"/>
    <col min="9791" max="9791" width="5.7109375" style="2" customWidth="1"/>
    <col min="9792" max="9792" width="4.5703125" style="2" customWidth="1"/>
    <col min="9793" max="9793" width="12.85546875" style="2" bestFit="1" customWidth="1"/>
    <col min="9794" max="10035" width="9.140625" style="2"/>
    <col min="10036" max="10036" width="3.5703125" style="2" customWidth="1"/>
    <col min="10037" max="10037" width="23.85546875" style="2" customWidth="1"/>
    <col min="10038" max="10038" width="18" style="2" customWidth="1"/>
    <col min="10039" max="10039" width="17.85546875" style="2" customWidth="1"/>
    <col min="10040" max="10040" width="14.140625" style="2" customWidth="1"/>
    <col min="10041" max="10041" width="7" style="2" customWidth="1"/>
    <col min="10042" max="10042" width="20.140625" style="2" customWidth="1"/>
    <col min="10043" max="10043" width="6.140625" style="2" customWidth="1"/>
    <col min="10044" max="10044" width="7.5703125" style="2" customWidth="1"/>
    <col min="10045" max="10045" width="7" style="2" customWidth="1"/>
    <col min="10046" max="10046" width="6.7109375" style="2" customWidth="1"/>
    <col min="10047" max="10047" width="5.7109375" style="2" customWidth="1"/>
    <col min="10048" max="10048" width="4.5703125" style="2" customWidth="1"/>
    <col min="10049" max="10049" width="12.85546875" style="2" bestFit="1" customWidth="1"/>
    <col min="10050" max="10291" width="9.140625" style="2"/>
    <col min="10292" max="10292" width="3.5703125" style="2" customWidth="1"/>
    <col min="10293" max="10293" width="23.85546875" style="2" customWidth="1"/>
    <col min="10294" max="10294" width="18" style="2" customWidth="1"/>
    <col min="10295" max="10295" width="17.85546875" style="2" customWidth="1"/>
    <col min="10296" max="10296" width="14.140625" style="2" customWidth="1"/>
    <col min="10297" max="10297" width="7" style="2" customWidth="1"/>
    <col min="10298" max="10298" width="20.140625" style="2" customWidth="1"/>
    <col min="10299" max="10299" width="6.140625" style="2" customWidth="1"/>
    <col min="10300" max="10300" width="7.5703125" style="2" customWidth="1"/>
    <col min="10301" max="10301" width="7" style="2" customWidth="1"/>
    <col min="10302" max="10302" width="6.7109375" style="2" customWidth="1"/>
    <col min="10303" max="10303" width="5.7109375" style="2" customWidth="1"/>
    <col min="10304" max="10304" width="4.5703125" style="2" customWidth="1"/>
    <col min="10305" max="10305" width="12.85546875" style="2" bestFit="1" customWidth="1"/>
    <col min="10306" max="10547" width="9.140625" style="2"/>
    <col min="10548" max="10548" width="3.5703125" style="2" customWidth="1"/>
    <col min="10549" max="10549" width="23.85546875" style="2" customWidth="1"/>
    <col min="10550" max="10550" width="18" style="2" customWidth="1"/>
    <col min="10551" max="10551" width="17.85546875" style="2" customWidth="1"/>
    <col min="10552" max="10552" width="14.140625" style="2" customWidth="1"/>
    <col min="10553" max="10553" width="7" style="2" customWidth="1"/>
    <col min="10554" max="10554" width="20.140625" style="2" customWidth="1"/>
    <col min="10555" max="10555" width="6.140625" style="2" customWidth="1"/>
    <col min="10556" max="10556" width="7.5703125" style="2" customWidth="1"/>
    <col min="10557" max="10557" width="7" style="2" customWidth="1"/>
    <col min="10558" max="10558" width="6.7109375" style="2" customWidth="1"/>
    <col min="10559" max="10559" width="5.7109375" style="2" customWidth="1"/>
    <col min="10560" max="10560" width="4.5703125" style="2" customWidth="1"/>
    <col min="10561" max="10561" width="12.85546875" style="2" bestFit="1" customWidth="1"/>
    <col min="10562" max="10803" width="9.140625" style="2"/>
    <col min="10804" max="10804" width="3.5703125" style="2" customWidth="1"/>
    <col min="10805" max="10805" width="23.85546875" style="2" customWidth="1"/>
    <col min="10806" max="10806" width="18" style="2" customWidth="1"/>
    <col min="10807" max="10807" width="17.85546875" style="2" customWidth="1"/>
    <col min="10808" max="10808" width="14.140625" style="2" customWidth="1"/>
    <col min="10809" max="10809" width="7" style="2" customWidth="1"/>
    <col min="10810" max="10810" width="20.140625" style="2" customWidth="1"/>
    <col min="10811" max="10811" width="6.140625" style="2" customWidth="1"/>
    <col min="10812" max="10812" width="7.5703125" style="2" customWidth="1"/>
    <col min="10813" max="10813" width="7" style="2" customWidth="1"/>
    <col min="10814" max="10814" width="6.7109375" style="2" customWidth="1"/>
    <col min="10815" max="10815" width="5.7109375" style="2" customWidth="1"/>
    <col min="10816" max="10816" width="4.5703125" style="2" customWidth="1"/>
    <col min="10817" max="10817" width="12.85546875" style="2" bestFit="1" customWidth="1"/>
    <col min="10818" max="11059" width="9.140625" style="2"/>
    <col min="11060" max="11060" width="3.5703125" style="2" customWidth="1"/>
    <col min="11061" max="11061" width="23.85546875" style="2" customWidth="1"/>
    <col min="11062" max="11062" width="18" style="2" customWidth="1"/>
    <col min="11063" max="11063" width="17.85546875" style="2" customWidth="1"/>
    <col min="11064" max="11064" width="14.140625" style="2" customWidth="1"/>
    <col min="11065" max="11065" width="7" style="2" customWidth="1"/>
    <col min="11066" max="11066" width="20.140625" style="2" customWidth="1"/>
    <col min="11067" max="11067" width="6.140625" style="2" customWidth="1"/>
    <col min="11068" max="11068" width="7.5703125" style="2" customWidth="1"/>
    <col min="11069" max="11069" width="7" style="2" customWidth="1"/>
    <col min="11070" max="11070" width="6.7109375" style="2" customWidth="1"/>
    <col min="11071" max="11071" width="5.7109375" style="2" customWidth="1"/>
    <col min="11072" max="11072" width="4.5703125" style="2" customWidth="1"/>
    <col min="11073" max="11073" width="12.85546875" style="2" bestFit="1" customWidth="1"/>
    <col min="11074" max="11315" width="9.140625" style="2"/>
    <col min="11316" max="11316" width="3.5703125" style="2" customWidth="1"/>
    <col min="11317" max="11317" width="23.85546875" style="2" customWidth="1"/>
    <col min="11318" max="11318" width="18" style="2" customWidth="1"/>
    <col min="11319" max="11319" width="17.85546875" style="2" customWidth="1"/>
    <col min="11320" max="11320" width="14.140625" style="2" customWidth="1"/>
    <col min="11321" max="11321" width="7" style="2" customWidth="1"/>
    <col min="11322" max="11322" width="20.140625" style="2" customWidth="1"/>
    <col min="11323" max="11323" width="6.140625" style="2" customWidth="1"/>
    <col min="11324" max="11324" width="7.5703125" style="2" customWidth="1"/>
    <col min="11325" max="11325" width="7" style="2" customWidth="1"/>
    <col min="11326" max="11326" width="6.7109375" style="2" customWidth="1"/>
    <col min="11327" max="11327" width="5.7109375" style="2" customWidth="1"/>
    <col min="11328" max="11328" width="4.5703125" style="2" customWidth="1"/>
    <col min="11329" max="11329" width="12.85546875" style="2" bestFit="1" customWidth="1"/>
    <col min="11330" max="11571" width="9.140625" style="2"/>
    <col min="11572" max="11572" width="3.5703125" style="2" customWidth="1"/>
    <col min="11573" max="11573" width="23.85546875" style="2" customWidth="1"/>
    <col min="11574" max="11574" width="18" style="2" customWidth="1"/>
    <col min="11575" max="11575" width="17.85546875" style="2" customWidth="1"/>
    <col min="11576" max="11576" width="14.140625" style="2" customWidth="1"/>
    <col min="11577" max="11577" width="7" style="2" customWidth="1"/>
    <col min="11578" max="11578" width="20.140625" style="2" customWidth="1"/>
    <col min="11579" max="11579" width="6.140625" style="2" customWidth="1"/>
    <col min="11580" max="11580" width="7.5703125" style="2" customWidth="1"/>
    <col min="11581" max="11581" width="7" style="2" customWidth="1"/>
    <col min="11582" max="11582" width="6.7109375" style="2" customWidth="1"/>
    <col min="11583" max="11583" width="5.7109375" style="2" customWidth="1"/>
    <col min="11584" max="11584" width="4.5703125" style="2" customWidth="1"/>
    <col min="11585" max="11585" width="12.85546875" style="2" bestFit="1" customWidth="1"/>
    <col min="11586" max="11827" width="9.140625" style="2"/>
    <col min="11828" max="11828" width="3.5703125" style="2" customWidth="1"/>
    <col min="11829" max="11829" width="23.85546875" style="2" customWidth="1"/>
    <col min="11830" max="11830" width="18" style="2" customWidth="1"/>
    <col min="11831" max="11831" width="17.85546875" style="2" customWidth="1"/>
    <col min="11832" max="11832" width="14.140625" style="2" customWidth="1"/>
    <col min="11833" max="11833" width="7" style="2" customWidth="1"/>
    <col min="11834" max="11834" width="20.140625" style="2" customWidth="1"/>
    <col min="11835" max="11835" width="6.140625" style="2" customWidth="1"/>
    <col min="11836" max="11836" width="7.5703125" style="2" customWidth="1"/>
    <col min="11837" max="11837" width="7" style="2" customWidth="1"/>
    <col min="11838" max="11838" width="6.7109375" style="2" customWidth="1"/>
    <col min="11839" max="11839" width="5.7109375" style="2" customWidth="1"/>
    <col min="11840" max="11840" width="4.5703125" style="2" customWidth="1"/>
    <col min="11841" max="11841" width="12.85546875" style="2" bestFit="1" customWidth="1"/>
    <col min="11842" max="12083" width="9.140625" style="2"/>
    <col min="12084" max="12084" width="3.5703125" style="2" customWidth="1"/>
    <col min="12085" max="12085" width="23.85546875" style="2" customWidth="1"/>
    <col min="12086" max="12086" width="18" style="2" customWidth="1"/>
    <col min="12087" max="12087" width="17.85546875" style="2" customWidth="1"/>
    <col min="12088" max="12088" width="14.140625" style="2" customWidth="1"/>
    <col min="12089" max="12089" width="7" style="2" customWidth="1"/>
    <col min="12090" max="12090" width="20.140625" style="2" customWidth="1"/>
    <col min="12091" max="12091" width="6.140625" style="2" customWidth="1"/>
    <col min="12092" max="12092" width="7.5703125" style="2" customWidth="1"/>
    <col min="12093" max="12093" width="7" style="2" customWidth="1"/>
    <col min="12094" max="12094" width="6.7109375" style="2" customWidth="1"/>
    <col min="12095" max="12095" width="5.7109375" style="2" customWidth="1"/>
    <col min="12096" max="12096" width="4.5703125" style="2" customWidth="1"/>
    <col min="12097" max="12097" width="12.85546875" style="2" bestFit="1" customWidth="1"/>
    <col min="12098" max="12339" width="9.140625" style="2"/>
    <col min="12340" max="12340" width="3.5703125" style="2" customWidth="1"/>
    <col min="12341" max="12341" width="23.85546875" style="2" customWidth="1"/>
    <col min="12342" max="12342" width="18" style="2" customWidth="1"/>
    <col min="12343" max="12343" width="17.85546875" style="2" customWidth="1"/>
    <col min="12344" max="12344" width="14.140625" style="2" customWidth="1"/>
    <col min="12345" max="12345" width="7" style="2" customWidth="1"/>
    <col min="12346" max="12346" width="20.140625" style="2" customWidth="1"/>
    <col min="12347" max="12347" width="6.140625" style="2" customWidth="1"/>
    <col min="12348" max="12348" width="7.5703125" style="2" customWidth="1"/>
    <col min="12349" max="12349" width="7" style="2" customWidth="1"/>
    <col min="12350" max="12350" width="6.7109375" style="2" customWidth="1"/>
    <col min="12351" max="12351" width="5.7109375" style="2" customWidth="1"/>
    <col min="12352" max="12352" width="4.5703125" style="2" customWidth="1"/>
    <col min="12353" max="12353" width="12.85546875" style="2" bestFit="1" customWidth="1"/>
    <col min="12354" max="12595" width="9.140625" style="2"/>
    <col min="12596" max="12596" width="3.5703125" style="2" customWidth="1"/>
    <col min="12597" max="12597" width="23.85546875" style="2" customWidth="1"/>
    <col min="12598" max="12598" width="18" style="2" customWidth="1"/>
    <col min="12599" max="12599" width="17.85546875" style="2" customWidth="1"/>
    <col min="12600" max="12600" width="14.140625" style="2" customWidth="1"/>
    <col min="12601" max="12601" width="7" style="2" customWidth="1"/>
    <col min="12602" max="12602" width="20.140625" style="2" customWidth="1"/>
    <col min="12603" max="12603" width="6.140625" style="2" customWidth="1"/>
    <col min="12604" max="12604" width="7.5703125" style="2" customWidth="1"/>
    <col min="12605" max="12605" width="7" style="2" customWidth="1"/>
    <col min="12606" max="12606" width="6.7109375" style="2" customWidth="1"/>
    <col min="12607" max="12607" width="5.7109375" style="2" customWidth="1"/>
    <col min="12608" max="12608" width="4.5703125" style="2" customWidth="1"/>
    <col min="12609" max="12609" width="12.85546875" style="2" bestFit="1" customWidth="1"/>
    <col min="12610" max="12851" width="9.140625" style="2"/>
    <col min="12852" max="12852" width="3.5703125" style="2" customWidth="1"/>
    <col min="12853" max="12853" width="23.85546875" style="2" customWidth="1"/>
    <col min="12854" max="12854" width="18" style="2" customWidth="1"/>
    <col min="12855" max="12855" width="17.85546875" style="2" customWidth="1"/>
    <col min="12856" max="12856" width="14.140625" style="2" customWidth="1"/>
    <col min="12857" max="12857" width="7" style="2" customWidth="1"/>
    <col min="12858" max="12858" width="20.140625" style="2" customWidth="1"/>
    <col min="12859" max="12859" width="6.140625" style="2" customWidth="1"/>
    <col min="12860" max="12860" width="7.5703125" style="2" customWidth="1"/>
    <col min="12861" max="12861" width="7" style="2" customWidth="1"/>
    <col min="12862" max="12862" width="6.7109375" style="2" customWidth="1"/>
    <col min="12863" max="12863" width="5.7109375" style="2" customWidth="1"/>
    <col min="12864" max="12864" width="4.5703125" style="2" customWidth="1"/>
    <col min="12865" max="12865" width="12.85546875" style="2" bestFit="1" customWidth="1"/>
    <col min="12866" max="13107" width="9.140625" style="2"/>
    <col min="13108" max="13108" width="3.5703125" style="2" customWidth="1"/>
    <col min="13109" max="13109" width="23.85546875" style="2" customWidth="1"/>
    <col min="13110" max="13110" width="18" style="2" customWidth="1"/>
    <col min="13111" max="13111" width="17.85546875" style="2" customWidth="1"/>
    <col min="13112" max="13112" width="14.140625" style="2" customWidth="1"/>
    <col min="13113" max="13113" width="7" style="2" customWidth="1"/>
    <col min="13114" max="13114" width="20.140625" style="2" customWidth="1"/>
    <col min="13115" max="13115" width="6.140625" style="2" customWidth="1"/>
    <col min="13116" max="13116" width="7.5703125" style="2" customWidth="1"/>
    <col min="13117" max="13117" width="7" style="2" customWidth="1"/>
    <col min="13118" max="13118" width="6.7109375" style="2" customWidth="1"/>
    <col min="13119" max="13119" width="5.7109375" style="2" customWidth="1"/>
    <col min="13120" max="13120" width="4.5703125" style="2" customWidth="1"/>
    <col min="13121" max="13121" width="12.85546875" style="2" bestFit="1" customWidth="1"/>
    <col min="13122" max="13363" width="9.140625" style="2"/>
    <col min="13364" max="13364" width="3.5703125" style="2" customWidth="1"/>
    <col min="13365" max="13365" width="23.85546875" style="2" customWidth="1"/>
    <col min="13366" max="13366" width="18" style="2" customWidth="1"/>
    <col min="13367" max="13367" width="17.85546875" style="2" customWidth="1"/>
    <col min="13368" max="13368" width="14.140625" style="2" customWidth="1"/>
    <col min="13369" max="13369" width="7" style="2" customWidth="1"/>
    <col min="13370" max="13370" width="20.140625" style="2" customWidth="1"/>
    <col min="13371" max="13371" width="6.140625" style="2" customWidth="1"/>
    <col min="13372" max="13372" width="7.5703125" style="2" customWidth="1"/>
    <col min="13373" max="13373" width="7" style="2" customWidth="1"/>
    <col min="13374" max="13374" width="6.7109375" style="2" customWidth="1"/>
    <col min="13375" max="13375" width="5.7109375" style="2" customWidth="1"/>
    <col min="13376" max="13376" width="4.5703125" style="2" customWidth="1"/>
    <col min="13377" max="13377" width="12.85546875" style="2" bestFit="1" customWidth="1"/>
    <col min="13378" max="13619" width="9.140625" style="2"/>
    <col min="13620" max="13620" width="3.5703125" style="2" customWidth="1"/>
    <col min="13621" max="13621" width="23.85546875" style="2" customWidth="1"/>
    <col min="13622" max="13622" width="18" style="2" customWidth="1"/>
    <col min="13623" max="13623" width="17.85546875" style="2" customWidth="1"/>
    <col min="13624" max="13624" width="14.140625" style="2" customWidth="1"/>
    <col min="13625" max="13625" width="7" style="2" customWidth="1"/>
    <col min="13626" max="13626" width="20.140625" style="2" customWidth="1"/>
    <col min="13627" max="13627" width="6.140625" style="2" customWidth="1"/>
    <col min="13628" max="13628" width="7.5703125" style="2" customWidth="1"/>
    <col min="13629" max="13629" width="7" style="2" customWidth="1"/>
    <col min="13630" max="13630" width="6.7109375" style="2" customWidth="1"/>
    <col min="13631" max="13631" width="5.7109375" style="2" customWidth="1"/>
    <col min="13632" max="13632" width="4.5703125" style="2" customWidth="1"/>
    <col min="13633" max="13633" width="12.85546875" style="2" bestFit="1" customWidth="1"/>
    <col min="13634" max="13875" width="9.140625" style="2"/>
    <col min="13876" max="13876" width="3.5703125" style="2" customWidth="1"/>
    <col min="13877" max="13877" width="23.85546875" style="2" customWidth="1"/>
    <col min="13878" max="13878" width="18" style="2" customWidth="1"/>
    <col min="13879" max="13879" width="17.85546875" style="2" customWidth="1"/>
    <col min="13880" max="13880" width="14.140625" style="2" customWidth="1"/>
    <col min="13881" max="13881" width="7" style="2" customWidth="1"/>
    <col min="13882" max="13882" width="20.140625" style="2" customWidth="1"/>
    <col min="13883" max="13883" width="6.140625" style="2" customWidth="1"/>
    <col min="13884" max="13884" width="7.5703125" style="2" customWidth="1"/>
    <col min="13885" max="13885" width="7" style="2" customWidth="1"/>
    <col min="13886" max="13886" width="6.7109375" style="2" customWidth="1"/>
    <col min="13887" max="13887" width="5.7109375" style="2" customWidth="1"/>
    <col min="13888" max="13888" width="4.5703125" style="2" customWidth="1"/>
    <col min="13889" max="13889" width="12.85546875" style="2" bestFit="1" customWidth="1"/>
    <col min="13890" max="14131" width="9.140625" style="2"/>
    <col min="14132" max="14132" width="3.5703125" style="2" customWidth="1"/>
    <col min="14133" max="14133" width="23.85546875" style="2" customWidth="1"/>
    <col min="14134" max="14134" width="18" style="2" customWidth="1"/>
    <col min="14135" max="14135" width="17.85546875" style="2" customWidth="1"/>
    <col min="14136" max="14136" width="14.140625" style="2" customWidth="1"/>
    <col min="14137" max="14137" width="7" style="2" customWidth="1"/>
    <col min="14138" max="14138" width="20.140625" style="2" customWidth="1"/>
    <col min="14139" max="14139" width="6.140625" style="2" customWidth="1"/>
    <col min="14140" max="14140" width="7.5703125" style="2" customWidth="1"/>
    <col min="14141" max="14141" width="7" style="2" customWidth="1"/>
    <col min="14142" max="14142" width="6.7109375" style="2" customWidth="1"/>
    <col min="14143" max="14143" width="5.7109375" style="2" customWidth="1"/>
    <col min="14144" max="14144" width="4.5703125" style="2" customWidth="1"/>
    <col min="14145" max="14145" width="12.85546875" style="2" bestFit="1" customWidth="1"/>
    <col min="14146" max="14387" width="9.140625" style="2"/>
    <col min="14388" max="14388" width="3.5703125" style="2" customWidth="1"/>
    <col min="14389" max="14389" width="23.85546875" style="2" customWidth="1"/>
    <col min="14390" max="14390" width="18" style="2" customWidth="1"/>
    <col min="14391" max="14391" width="17.85546875" style="2" customWidth="1"/>
    <col min="14392" max="14392" width="14.140625" style="2" customWidth="1"/>
    <col min="14393" max="14393" width="7" style="2" customWidth="1"/>
    <col min="14394" max="14394" width="20.140625" style="2" customWidth="1"/>
    <col min="14395" max="14395" width="6.140625" style="2" customWidth="1"/>
    <col min="14396" max="14396" width="7.5703125" style="2" customWidth="1"/>
    <col min="14397" max="14397" width="7" style="2" customWidth="1"/>
    <col min="14398" max="14398" width="6.7109375" style="2" customWidth="1"/>
    <col min="14399" max="14399" width="5.7109375" style="2" customWidth="1"/>
    <col min="14400" max="14400" width="4.5703125" style="2" customWidth="1"/>
    <col min="14401" max="14401" width="12.85546875" style="2" bestFit="1" customWidth="1"/>
    <col min="14402" max="14643" width="9.140625" style="2"/>
    <col min="14644" max="14644" width="3.5703125" style="2" customWidth="1"/>
    <col min="14645" max="14645" width="23.85546875" style="2" customWidth="1"/>
    <col min="14646" max="14646" width="18" style="2" customWidth="1"/>
    <col min="14647" max="14647" width="17.85546875" style="2" customWidth="1"/>
    <col min="14648" max="14648" width="14.140625" style="2" customWidth="1"/>
    <col min="14649" max="14649" width="7" style="2" customWidth="1"/>
    <col min="14650" max="14650" width="20.140625" style="2" customWidth="1"/>
    <col min="14651" max="14651" width="6.140625" style="2" customWidth="1"/>
    <col min="14652" max="14652" width="7.5703125" style="2" customWidth="1"/>
    <col min="14653" max="14653" width="7" style="2" customWidth="1"/>
    <col min="14654" max="14654" width="6.7109375" style="2" customWidth="1"/>
    <col min="14655" max="14655" width="5.7109375" style="2" customWidth="1"/>
    <col min="14656" max="14656" width="4.5703125" style="2" customWidth="1"/>
    <col min="14657" max="14657" width="12.85546875" style="2" bestFit="1" customWidth="1"/>
    <col min="14658" max="14899" width="9.140625" style="2"/>
    <col min="14900" max="14900" width="3.5703125" style="2" customWidth="1"/>
    <col min="14901" max="14901" width="23.85546875" style="2" customWidth="1"/>
    <col min="14902" max="14902" width="18" style="2" customWidth="1"/>
    <col min="14903" max="14903" width="17.85546875" style="2" customWidth="1"/>
    <col min="14904" max="14904" width="14.140625" style="2" customWidth="1"/>
    <col min="14905" max="14905" width="7" style="2" customWidth="1"/>
    <col min="14906" max="14906" width="20.140625" style="2" customWidth="1"/>
    <col min="14907" max="14907" width="6.140625" style="2" customWidth="1"/>
    <col min="14908" max="14908" width="7.5703125" style="2" customWidth="1"/>
    <col min="14909" max="14909" width="7" style="2" customWidth="1"/>
    <col min="14910" max="14910" width="6.7109375" style="2" customWidth="1"/>
    <col min="14911" max="14911" width="5.7109375" style="2" customWidth="1"/>
    <col min="14912" max="14912" width="4.5703125" style="2" customWidth="1"/>
    <col min="14913" max="14913" width="12.85546875" style="2" bestFit="1" customWidth="1"/>
    <col min="14914" max="15155" width="9.140625" style="2"/>
    <col min="15156" max="15156" width="3.5703125" style="2" customWidth="1"/>
    <col min="15157" max="15157" width="23.85546875" style="2" customWidth="1"/>
    <col min="15158" max="15158" width="18" style="2" customWidth="1"/>
    <col min="15159" max="15159" width="17.85546875" style="2" customWidth="1"/>
    <col min="15160" max="15160" width="14.140625" style="2" customWidth="1"/>
    <col min="15161" max="15161" width="7" style="2" customWidth="1"/>
    <col min="15162" max="15162" width="20.140625" style="2" customWidth="1"/>
    <col min="15163" max="15163" width="6.140625" style="2" customWidth="1"/>
    <col min="15164" max="15164" width="7.5703125" style="2" customWidth="1"/>
    <col min="15165" max="15165" width="7" style="2" customWidth="1"/>
    <col min="15166" max="15166" width="6.7109375" style="2" customWidth="1"/>
    <col min="15167" max="15167" width="5.7109375" style="2" customWidth="1"/>
    <col min="15168" max="15168" width="4.5703125" style="2" customWidth="1"/>
    <col min="15169" max="15169" width="12.85546875" style="2" bestFit="1" customWidth="1"/>
    <col min="15170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ht="14.25" customHeight="1" x14ac:dyDescent="0.25">
      <c r="A2" s="5"/>
      <c r="C2" s="270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ht="14.25" customHeight="1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6.5" customHeight="1" x14ac:dyDescent="0.25">
      <c r="A4" s="423" t="s">
        <v>2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</row>
    <row r="5" spans="1:13" x14ac:dyDescent="0.25">
      <c r="A5" s="350" t="s">
        <v>660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x14ac:dyDescent="0.25">
      <c r="A6" s="271"/>
      <c r="B6" s="271"/>
      <c r="C6" s="271"/>
      <c r="D6" s="10" t="s">
        <v>57</v>
      </c>
      <c r="E6" s="11"/>
      <c r="F6" s="12"/>
      <c r="G6" s="12"/>
      <c r="H6" s="271"/>
      <c r="I6" s="271"/>
      <c r="J6" s="271"/>
      <c r="K6" s="271"/>
      <c r="L6" s="271"/>
      <c r="M6" s="271"/>
    </row>
    <row r="7" spans="1:13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x14ac:dyDescent="0.25">
      <c r="A10" s="352" t="s">
        <v>661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2" customHeight="1" x14ac:dyDescent="0.25">
      <c r="M11" s="16" t="s">
        <v>7</v>
      </c>
    </row>
    <row r="12" spans="1:13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662</v>
      </c>
      <c r="H13" s="355" t="s">
        <v>17</v>
      </c>
      <c r="I13" s="355" t="s">
        <v>18</v>
      </c>
      <c r="J13" s="355" t="s">
        <v>19</v>
      </c>
      <c r="K13" s="355" t="s">
        <v>20</v>
      </c>
      <c r="L13" s="355" t="s">
        <v>21</v>
      </c>
      <c r="M13" s="356"/>
    </row>
    <row r="14" spans="1:13" ht="56.2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ht="33" customHeight="1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275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ht="18" customHeight="1" x14ac:dyDescent="0.25">
      <c r="A17" s="363" t="s">
        <v>11</v>
      </c>
      <c r="B17" s="364"/>
      <c r="C17" s="364"/>
      <c r="D17" s="365"/>
      <c r="E17" s="19">
        <f>+E20</f>
        <v>100895000</v>
      </c>
      <c r="F17" s="19"/>
      <c r="G17" s="19">
        <f>G18+G20</f>
        <v>100895000</v>
      </c>
      <c r="H17" s="20"/>
      <c r="I17" s="20"/>
      <c r="J17" s="20"/>
      <c r="K17" s="20"/>
      <c r="L17" s="20"/>
      <c r="M17" s="20"/>
    </row>
    <row r="18" spans="1:13" ht="18" customHeight="1" x14ac:dyDescent="0.25">
      <c r="A18" s="272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</row>
    <row r="19" spans="1:13" ht="30" customHeight="1" x14ac:dyDescent="0.25">
      <c r="A19" s="272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30" customHeight="1" x14ac:dyDescent="0.25">
      <c r="A20" s="272" t="s">
        <v>26</v>
      </c>
      <c r="B20" s="366" t="s">
        <v>27</v>
      </c>
      <c r="C20" s="366"/>
      <c r="D20" s="366"/>
      <c r="E20" s="24">
        <f>SUM(E21:E30)</f>
        <v>100895000</v>
      </c>
      <c r="F20" s="24"/>
      <c r="G20" s="24">
        <f>SUM(G21:G30)</f>
        <v>100895000</v>
      </c>
      <c r="H20" s="25"/>
      <c r="I20" s="25"/>
      <c r="J20" s="25"/>
      <c r="K20" s="25"/>
      <c r="L20" s="25"/>
      <c r="M20" s="25"/>
    </row>
    <row r="21" spans="1:13" s="32" customFormat="1" ht="27.75" customHeight="1" x14ac:dyDescent="0.25">
      <c r="A21" s="17">
        <f>+IF(B21="","",COUNTA($B21:B$21))</f>
        <v>1</v>
      </c>
      <c r="B21" s="26" t="s">
        <v>275</v>
      </c>
      <c r="C21" s="27" t="s">
        <v>276</v>
      </c>
      <c r="D21" s="28" t="s">
        <v>28</v>
      </c>
      <c r="E21" s="29">
        <f t="shared" ref="E21:E30" si="0">+SUM(F21:G21)</f>
        <v>3150000</v>
      </c>
      <c r="F21" s="29"/>
      <c r="G21" s="29">
        <v>3150000</v>
      </c>
      <c r="H21" s="29"/>
      <c r="I21" s="29"/>
      <c r="J21" s="30"/>
      <c r="K21" s="29"/>
      <c r="L21" s="29"/>
      <c r="M21" s="31"/>
    </row>
    <row r="22" spans="1:13" s="32" customFormat="1" ht="27.75" customHeight="1" x14ac:dyDescent="0.25">
      <c r="A22" s="17">
        <f>+IF(B22="","",COUNTA($B$21:B22))</f>
        <v>2</v>
      </c>
      <c r="B22" s="26" t="s">
        <v>277</v>
      </c>
      <c r="C22" s="27" t="s">
        <v>278</v>
      </c>
      <c r="D22" s="28" t="s">
        <v>28</v>
      </c>
      <c r="E22" s="29">
        <f t="shared" si="0"/>
        <v>10500000</v>
      </c>
      <c r="F22" s="29"/>
      <c r="G22" s="29">
        <v>10500000</v>
      </c>
      <c r="H22" s="29"/>
      <c r="I22" s="29"/>
      <c r="J22" s="30"/>
      <c r="K22" s="29"/>
      <c r="L22" s="29"/>
      <c r="M22" s="31"/>
    </row>
    <row r="23" spans="1:13" s="32" customFormat="1" ht="27.75" customHeight="1" x14ac:dyDescent="0.25">
      <c r="A23" s="17">
        <f>+IF(B23="","",COUNTA($B$21:B23))</f>
        <v>3</v>
      </c>
      <c r="B23" s="26" t="s">
        <v>279</v>
      </c>
      <c r="C23" s="27" t="s">
        <v>280</v>
      </c>
      <c r="D23" s="28" t="s">
        <v>28</v>
      </c>
      <c r="E23" s="29">
        <f t="shared" si="0"/>
        <v>4500000</v>
      </c>
      <c r="F23" s="29"/>
      <c r="G23" s="29">
        <v>4500000</v>
      </c>
      <c r="H23" s="29"/>
      <c r="I23" s="29"/>
      <c r="J23" s="30"/>
      <c r="K23" s="29"/>
      <c r="L23" s="29"/>
      <c r="M23" s="31"/>
    </row>
    <row r="24" spans="1:13" s="32" customFormat="1" ht="27.75" customHeight="1" x14ac:dyDescent="0.25">
      <c r="A24" s="17">
        <f>+IF(B24="","",COUNTA($B$21:B24))</f>
        <v>4</v>
      </c>
      <c r="B24" s="26" t="s">
        <v>283</v>
      </c>
      <c r="C24" s="27" t="s">
        <v>284</v>
      </c>
      <c r="D24" s="28" t="s">
        <v>28</v>
      </c>
      <c r="E24" s="29">
        <f t="shared" si="0"/>
        <v>8135000</v>
      </c>
      <c r="F24" s="29"/>
      <c r="G24" s="29">
        <v>8135000</v>
      </c>
      <c r="H24" s="29"/>
      <c r="I24" s="29"/>
      <c r="J24" s="30"/>
      <c r="K24" s="29"/>
      <c r="L24" s="29"/>
      <c r="M24" s="31"/>
    </row>
    <row r="25" spans="1:13" s="32" customFormat="1" ht="27.75" customHeight="1" x14ac:dyDescent="0.25">
      <c r="A25" s="17">
        <f>+IF(B25="","",COUNTA($B$21:B25))</f>
        <v>5</v>
      </c>
      <c r="B25" s="26" t="s">
        <v>285</v>
      </c>
      <c r="C25" s="27" t="s">
        <v>286</v>
      </c>
      <c r="D25" s="28" t="s">
        <v>28</v>
      </c>
      <c r="E25" s="29">
        <f t="shared" si="0"/>
        <v>16800000</v>
      </c>
      <c r="F25" s="29"/>
      <c r="G25" s="29">
        <v>16800000</v>
      </c>
      <c r="H25" s="29"/>
      <c r="I25" s="29"/>
      <c r="J25" s="30"/>
      <c r="K25" s="29"/>
      <c r="L25" s="29"/>
      <c r="M25" s="31"/>
    </row>
    <row r="26" spans="1:13" s="32" customFormat="1" ht="27.75" customHeight="1" x14ac:dyDescent="0.25">
      <c r="A26" s="17">
        <f>+IF(B26="","",COUNTA($B$21:B26))</f>
        <v>6</v>
      </c>
      <c r="B26" s="26" t="s">
        <v>663</v>
      </c>
      <c r="C26" s="27" t="s">
        <v>290</v>
      </c>
      <c r="D26" s="28" t="s">
        <v>28</v>
      </c>
      <c r="E26" s="29">
        <f t="shared" si="0"/>
        <v>20250000</v>
      </c>
      <c r="F26" s="29"/>
      <c r="G26" s="29">
        <v>20250000</v>
      </c>
      <c r="H26" s="29"/>
      <c r="I26" s="29"/>
      <c r="J26" s="30"/>
      <c r="K26" s="29"/>
      <c r="L26" s="29"/>
      <c r="M26" s="31"/>
    </row>
    <row r="27" spans="1:13" s="32" customFormat="1" ht="27.75" customHeight="1" x14ac:dyDescent="0.25">
      <c r="A27" s="17">
        <f>+IF(B27="","",COUNTA($B$21:B27))</f>
        <v>7</v>
      </c>
      <c r="B27" s="26" t="s">
        <v>664</v>
      </c>
      <c r="C27" s="27" t="s">
        <v>665</v>
      </c>
      <c r="D27" s="28" t="s">
        <v>28</v>
      </c>
      <c r="E27" s="29">
        <f t="shared" si="0"/>
        <v>5475000</v>
      </c>
      <c r="F27" s="29"/>
      <c r="G27" s="29">
        <v>5475000</v>
      </c>
      <c r="H27" s="29"/>
      <c r="I27" s="29"/>
      <c r="J27" s="30"/>
      <c r="K27" s="29"/>
      <c r="L27" s="29"/>
      <c r="M27" s="31"/>
    </row>
    <row r="28" spans="1:13" s="32" customFormat="1" ht="27.75" customHeight="1" x14ac:dyDescent="0.25">
      <c r="A28" s="17">
        <f>+IF(B28="","",COUNTA($B$21:B28))</f>
        <v>8</v>
      </c>
      <c r="B28" s="26" t="s">
        <v>304</v>
      </c>
      <c r="C28" s="27" t="s">
        <v>305</v>
      </c>
      <c r="D28" s="28" t="s">
        <v>306</v>
      </c>
      <c r="E28" s="29">
        <f t="shared" si="0"/>
        <v>6975000</v>
      </c>
      <c r="F28" s="29"/>
      <c r="G28" s="29">
        <v>6975000</v>
      </c>
      <c r="H28" s="29"/>
      <c r="I28" s="29"/>
      <c r="J28" s="30"/>
      <c r="K28" s="29"/>
      <c r="L28" s="29"/>
      <c r="M28" s="31"/>
    </row>
    <row r="29" spans="1:13" s="32" customFormat="1" ht="27.75" customHeight="1" x14ac:dyDescent="0.25">
      <c r="A29" s="17">
        <f>+IF(B29="","",COUNTA($B$21:B29))</f>
        <v>9</v>
      </c>
      <c r="B29" s="26" t="s">
        <v>666</v>
      </c>
      <c r="C29" s="27" t="s">
        <v>667</v>
      </c>
      <c r="D29" s="28" t="s">
        <v>668</v>
      </c>
      <c r="E29" s="29">
        <f t="shared" si="0"/>
        <v>13800000</v>
      </c>
      <c r="F29" s="29"/>
      <c r="G29" s="29">
        <v>13800000</v>
      </c>
      <c r="H29" s="29"/>
      <c r="I29" s="29"/>
      <c r="J29" s="30"/>
      <c r="K29" s="29"/>
      <c r="L29" s="29"/>
      <c r="M29" s="31"/>
    </row>
    <row r="30" spans="1:13" s="32" customFormat="1" ht="27.75" customHeight="1" x14ac:dyDescent="0.25">
      <c r="A30" s="17">
        <f>+IF(B30="","",COUNTA($B$21:B30))</f>
        <v>10</v>
      </c>
      <c r="B30" s="26" t="s">
        <v>669</v>
      </c>
      <c r="C30" s="27" t="s">
        <v>670</v>
      </c>
      <c r="D30" s="28" t="s">
        <v>671</v>
      </c>
      <c r="E30" s="29">
        <f t="shared" si="0"/>
        <v>11310000</v>
      </c>
      <c r="F30" s="29"/>
      <c r="G30" s="29">
        <v>11310000</v>
      </c>
      <c r="H30" s="29"/>
      <c r="I30" s="29"/>
      <c r="J30" s="30"/>
      <c r="K30" s="29"/>
      <c r="L30" s="29"/>
      <c r="M30" s="31"/>
    </row>
    <row r="31" spans="1:13" s="270" customFormat="1" ht="19.5" customHeight="1" x14ac:dyDescent="0.25">
      <c r="A31" s="359" t="s">
        <v>29</v>
      </c>
      <c r="B31" s="359"/>
      <c r="C31" s="17"/>
      <c r="D31" s="17"/>
      <c r="E31" s="33">
        <f>SUM(E21:E30)</f>
        <v>100895000</v>
      </c>
      <c r="F31" s="33"/>
      <c r="G31" s="33">
        <f>SUM(G21:G30)</f>
        <v>100895000</v>
      </c>
      <c r="H31" s="33"/>
      <c r="I31" s="33"/>
      <c r="J31" s="33"/>
      <c r="K31" s="33"/>
      <c r="L31" s="33"/>
      <c r="M31" s="33"/>
    </row>
    <row r="32" spans="1:13" ht="18.75" customHeight="1" x14ac:dyDescent="0.25">
      <c r="A32" s="368" t="str">
        <f>"Số tiền bằng chữ: "&amp;SUBSTITUTE([1]!VND(E31)&amp;" đồng.",",","")</f>
        <v>Số tiền bằng chữ: Một trăm triệu tám trăm chín mươi lăm ngàn đồng.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</row>
    <row r="33" spans="1:14" ht="18.75" customHeight="1" x14ac:dyDescent="0.25">
      <c r="A33" s="5" t="s">
        <v>30</v>
      </c>
      <c r="B33" s="5"/>
      <c r="C33" s="271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4" ht="18.75" customHeight="1" x14ac:dyDescent="0.25">
      <c r="A34" s="36" t="s">
        <v>672</v>
      </c>
      <c r="B34" s="32"/>
      <c r="C34" s="32"/>
      <c r="D34" s="32"/>
      <c r="E34" s="32"/>
      <c r="F34" s="32"/>
      <c r="G34" s="32"/>
      <c r="H34" s="32"/>
      <c r="I34" s="273"/>
      <c r="J34" s="273"/>
      <c r="K34" s="32"/>
      <c r="L34" s="32"/>
      <c r="M34" s="32"/>
    </row>
    <row r="35" spans="1:14" x14ac:dyDescent="0.25">
      <c r="A35" s="36"/>
      <c r="B35" s="32"/>
      <c r="C35" s="32"/>
      <c r="D35" s="32"/>
      <c r="E35" s="32"/>
      <c r="F35" s="32"/>
      <c r="G35" s="32"/>
      <c r="H35" s="32"/>
      <c r="I35" s="273"/>
      <c r="J35" s="273" t="s">
        <v>637</v>
      </c>
      <c r="K35" s="32"/>
      <c r="L35" s="32"/>
      <c r="M35" s="32"/>
    </row>
    <row r="36" spans="1:14" x14ac:dyDescent="0.25">
      <c r="A36" s="353" t="s">
        <v>31</v>
      </c>
      <c r="B36" s="353"/>
      <c r="C36" s="353"/>
      <c r="D36" s="4"/>
      <c r="E36" s="271" t="s">
        <v>32</v>
      </c>
      <c r="F36" s="271"/>
      <c r="G36" s="271"/>
      <c r="H36" s="5"/>
      <c r="I36" s="271"/>
      <c r="J36" s="271" t="s">
        <v>640</v>
      </c>
      <c r="K36" s="5"/>
      <c r="L36" s="5"/>
      <c r="M36" s="5"/>
    </row>
    <row r="37" spans="1:14" ht="13.5" customHeight="1" x14ac:dyDescent="0.25">
      <c r="A37" s="367"/>
      <c r="B37" s="367"/>
      <c r="C37" s="367"/>
      <c r="D37" s="40"/>
      <c r="E37" s="273"/>
      <c r="F37" s="273"/>
      <c r="G37" s="273"/>
      <c r="H37" s="41"/>
      <c r="I37" s="271"/>
      <c r="J37" s="271"/>
      <c r="K37" s="41"/>
      <c r="L37" s="41"/>
      <c r="M37" s="41"/>
    </row>
    <row r="38" spans="1:14" x14ac:dyDescent="0.25">
      <c r="A38" s="273"/>
      <c r="B38" s="273"/>
      <c r="C38" s="273"/>
      <c r="D38" s="43"/>
      <c r="E38" s="273"/>
      <c r="F38" s="273"/>
      <c r="G38" s="273"/>
      <c r="H38" s="273"/>
      <c r="I38" s="273"/>
      <c r="J38" s="273"/>
      <c r="K38" s="273"/>
      <c r="L38" s="273"/>
      <c r="M38" s="273"/>
    </row>
    <row r="39" spans="1:14" x14ac:dyDescent="0.25">
      <c r="A39" s="273"/>
      <c r="B39" s="273"/>
      <c r="C39" s="273"/>
      <c r="D39" s="43"/>
      <c r="E39" s="273"/>
      <c r="F39" s="273"/>
      <c r="G39" s="273"/>
      <c r="H39" s="273"/>
      <c r="I39" s="273"/>
      <c r="J39" s="273"/>
      <c r="K39" s="273"/>
      <c r="L39" s="273"/>
      <c r="M39" s="273"/>
    </row>
    <row r="40" spans="1:14" x14ac:dyDescent="0.25">
      <c r="E40" s="3"/>
      <c r="F40" s="3"/>
      <c r="G40" s="3"/>
      <c r="I40" s="3"/>
      <c r="J40" s="3"/>
    </row>
    <row r="41" spans="1:14" ht="7.5" customHeight="1" x14ac:dyDescent="0.25">
      <c r="C41" s="44"/>
      <c r="D41" s="44"/>
      <c r="E41" s="270"/>
      <c r="F41" s="270"/>
      <c r="G41" s="270"/>
      <c r="I41" s="3"/>
      <c r="J41" s="3"/>
    </row>
    <row r="42" spans="1:14" x14ac:dyDescent="0.25">
      <c r="A42" s="369" t="s">
        <v>35</v>
      </c>
      <c r="B42" s="369"/>
      <c r="C42" s="369"/>
      <c r="D42" s="1"/>
      <c r="E42" s="274" t="s">
        <v>36</v>
      </c>
      <c r="F42" s="274"/>
      <c r="G42" s="274"/>
      <c r="H42" s="1"/>
      <c r="I42" s="274"/>
      <c r="J42" s="274" t="s">
        <v>37</v>
      </c>
      <c r="K42" s="1"/>
      <c r="L42" s="1"/>
      <c r="M42" s="1"/>
    </row>
    <row r="43" spans="1:14" ht="3.75" customHeight="1" x14ac:dyDescent="0.25"/>
    <row r="44" spans="1:14" x14ac:dyDescent="0.25">
      <c r="A44" s="369" t="s">
        <v>38</v>
      </c>
      <c r="B44" s="369"/>
      <c r="C44" s="369"/>
      <c r="D44" s="369"/>
      <c r="E44" s="369"/>
      <c r="F44" s="369"/>
      <c r="G44" s="369"/>
      <c r="H44" s="369"/>
      <c r="I44" s="369"/>
      <c r="J44" s="369"/>
      <c r="K44" s="369"/>
      <c r="L44" s="369"/>
      <c r="M44" s="369"/>
    </row>
    <row r="45" spans="1:14" x14ac:dyDescent="0.25">
      <c r="G45" s="367" t="s">
        <v>53</v>
      </c>
      <c r="H45" s="367"/>
      <c r="I45" s="367"/>
      <c r="J45" s="367"/>
      <c r="K45" s="367"/>
      <c r="L45" s="367"/>
      <c r="M45" s="367"/>
    </row>
    <row r="46" spans="1:14" ht="32.25" customHeight="1" x14ac:dyDescent="0.25">
      <c r="A46" s="353" t="s">
        <v>39</v>
      </c>
      <c r="B46" s="353"/>
      <c r="C46" s="353"/>
      <c r="D46" s="353"/>
      <c r="E46" s="353"/>
      <c r="G46" s="347" t="s">
        <v>271</v>
      </c>
      <c r="H46" s="347"/>
      <c r="I46" s="347"/>
      <c r="J46" s="347"/>
      <c r="K46" s="347"/>
      <c r="L46" s="347"/>
      <c r="M46" s="347"/>
      <c r="N46" s="4"/>
    </row>
    <row r="47" spans="1:14" x14ac:dyDescent="0.25">
      <c r="A47" s="367" t="s">
        <v>41</v>
      </c>
      <c r="B47" s="367"/>
      <c r="C47" s="367"/>
      <c r="D47" s="367"/>
      <c r="E47" s="367"/>
      <c r="G47" s="367" t="s">
        <v>42</v>
      </c>
      <c r="H47" s="367"/>
      <c r="I47" s="367"/>
      <c r="J47" s="367"/>
      <c r="K47" s="367"/>
      <c r="L47" s="367"/>
      <c r="M47" s="367"/>
      <c r="N47" s="41"/>
    </row>
    <row r="48" spans="1:14" ht="15" customHeight="1" x14ac:dyDescent="0.25"/>
  </sheetData>
  <mergeCells count="38">
    <mergeCell ref="A8:M8"/>
    <mergeCell ref="H1:M1"/>
    <mergeCell ref="H2:M3"/>
    <mergeCell ref="A4:M4"/>
    <mergeCell ref="A5:M5"/>
    <mergeCell ref="A7:M7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31:B31"/>
    <mergeCell ref="F13:F15"/>
    <mergeCell ref="G13:G15"/>
    <mergeCell ref="H13:H15"/>
    <mergeCell ref="I13:I15"/>
    <mergeCell ref="A17:D17"/>
    <mergeCell ref="B18:D18"/>
    <mergeCell ref="B19:D19"/>
    <mergeCell ref="B20:D20"/>
    <mergeCell ref="A46:E46"/>
    <mergeCell ref="G46:M46"/>
    <mergeCell ref="A47:E47"/>
    <mergeCell ref="G47:M47"/>
    <mergeCell ref="A32:M32"/>
    <mergeCell ref="A36:C36"/>
    <mergeCell ref="A37:C37"/>
    <mergeCell ref="A42:C42"/>
    <mergeCell ref="A44:M44"/>
    <mergeCell ref="G45:M45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26FDA-0147-42F8-A538-4FE665A47C45}">
  <dimension ref="A1:N47"/>
  <sheetViews>
    <sheetView topLeftCell="A7" workbookViewId="0">
      <selection activeCell="D13" sqref="D13:D15"/>
    </sheetView>
  </sheetViews>
  <sheetFormatPr defaultRowHeight="15" x14ac:dyDescent="0.25"/>
  <cols>
    <col min="1" max="1" width="4.85546875" style="2" customWidth="1"/>
    <col min="2" max="2" width="23.85546875" style="2" customWidth="1"/>
    <col min="3" max="3" width="17.5703125" style="3" customWidth="1"/>
    <col min="4" max="4" width="19.42578125" style="2" customWidth="1"/>
    <col min="5" max="5" width="14.5703125" style="2" customWidth="1"/>
    <col min="6" max="6" width="7.28515625" style="2" customWidth="1"/>
    <col min="7" max="7" width="7.85546875" style="2" customWidth="1"/>
    <col min="8" max="8" width="6.140625" style="2" customWidth="1"/>
    <col min="9" max="9" width="7.5703125" style="2" customWidth="1"/>
    <col min="10" max="10" width="18.42578125" style="2" customWidth="1"/>
    <col min="11" max="11" width="6.7109375" style="2" customWidth="1"/>
    <col min="12" max="12" width="5.7109375" style="2" customWidth="1"/>
    <col min="13" max="13" width="4.5703125" style="2" customWidth="1"/>
    <col min="14" max="51" width="9.140625" style="2"/>
    <col min="52" max="52" width="3.5703125" style="2" customWidth="1"/>
    <col min="53" max="53" width="23.85546875" style="2" customWidth="1"/>
    <col min="54" max="54" width="18" style="2" customWidth="1"/>
    <col min="55" max="55" width="17.85546875" style="2" customWidth="1"/>
    <col min="56" max="56" width="14.140625" style="2" customWidth="1"/>
    <col min="57" max="57" width="7" style="2" customWidth="1"/>
    <col min="58" max="58" width="20.140625" style="2" customWidth="1"/>
    <col min="59" max="59" width="6.140625" style="2" customWidth="1"/>
    <col min="60" max="60" width="7.5703125" style="2" customWidth="1"/>
    <col min="61" max="61" width="7" style="2" customWidth="1"/>
    <col min="62" max="62" width="6.7109375" style="2" customWidth="1"/>
    <col min="63" max="63" width="5.7109375" style="2" customWidth="1"/>
    <col min="64" max="64" width="4.5703125" style="2" customWidth="1"/>
    <col min="65" max="65" width="12.85546875" style="2" bestFit="1" customWidth="1"/>
    <col min="66" max="307" width="9.140625" style="2"/>
    <col min="308" max="308" width="3.5703125" style="2" customWidth="1"/>
    <col min="309" max="309" width="23.85546875" style="2" customWidth="1"/>
    <col min="310" max="310" width="18" style="2" customWidth="1"/>
    <col min="311" max="311" width="17.85546875" style="2" customWidth="1"/>
    <col min="312" max="312" width="14.140625" style="2" customWidth="1"/>
    <col min="313" max="313" width="7" style="2" customWidth="1"/>
    <col min="314" max="314" width="20.140625" style="2" customWidth="1"/>
    <col min="315" max="315" width="6.140625" style="2" customWidth="1"/>
    <col min="316" max="316" width="7.5703125" style="2" customWidth="1"/>
    <col min="317" max="317" width="7" style="2" customWidth="1"/>
    <col min="318" max="318" width="6.7109375" style="2" customWidth="1"/>
    <col min="319" max="319" width="5.7109375" style="2" customWidth="1"/>
    <col min="320" max="320" width="4.5703125" style="2" customWidth="1"/>
    <col min="321" max="321" width="12.85546875" style="2" bestFit="1" customWidth="1"/>
    <col min="322" max="563" width="9.140625" style="2"/>
    <col min="564" max="564" width="3.5703125" style="2" customWidth="1"/>
    <col min="565" max="565" width="23.85546875" style="2" customWidth="1"/>
    <col min="566" max="566" width="18" style="2" customWidth="1"/>
    <col min="567" max="567" width="17.85546875" style="2" customWidth="1"/>
    <col min="568" max="568" width="14.140625" style="2" customWidth="1"/>
    <col min="569" max="569" width="7" style="2" customWidth="1"/>
    <col min="570" max="570" width="20.140625" style="2" customWidth="1"/>
    <col min="571" max="571" width="6.140625" style="2" customWidth="1"/>
    <col min="572" max="572" width="7.5703125" style="2" customWidth="1"/>
    <col min="573" max="573" width="7" style="2" customWidth="1"/>
    <col min="574" max="574" width="6.7109375" style="2" customWidth="1"/>
    <col min="575" max="575" width="5.7109375" style="2" customWidth="1"/>
    <col min="576" max="576" width="4.5703125" style="2" customWidth="1"/>
    <col min="577" max="577" width="12.85546875" style="2" bestFit="1" customWidth="1"/>
    <col min="578" max="819" width="9.140625" style="2"/>
    <col min="820" max="820" width="3.5703125" style="2" customWidth="1"/>
    <col min="821" max="821" width="23.85546875" style="2" customWidth="1"/>
    <col min="822" max="822" width="18" style="2" customWidth="1"/>
    <col min="823" max="823" width="17.85546875" style="2" customWidth="1"/>
    <col min="824" max="824" width="14.140625" style="2" customWidth="1"/>
    <col min="825" max="825" width="7" style="2" customWidth="1"/>
    <col min="826" max="826" width="20.140625" style="2" customWidth="1"/>
    <col min="827" max="827" width="6.140625" style="2" customWidth="1"/>
    <col min="828" max="828" width="7.5703125" style="2" customWidth="1"/>
    <col min="829" max="829" width="7" style="2" customWidth="1"/>
    <col min="830" max="830" width="6.7109375" style="2" customWidth="1"/>
    <col min="831" max="831" width="5.7109375" style="2" customWidth="1"/>
    <col min="832" max="832" width="4.5703125" style="2" customWidth="1"/>
    <col min="833" max="833" width="12.85546875" style="2" bestFit="1" customWidth="1"/>
    <col min="834" max="1075" width="9.140625" style="2"/>
    <col min="1076" max="1076" width="3.5703125" style="2" customWidth="1"/>
    <col min="1077" max="1077" width="23.85546875" style="2" customWidth="1"/>
    <col min="1078" max="1078" width="18" style="2" customWidth="1"/>
    <col min="1079" max="1079" width="17.85546875" style="2" customWidth="1"/>
    <col min="1080" max="1080" width="14.140625" style="2" customWidth="1"/>
    <col min="1081" max="1081" width="7" style="2" customWidth="1"/>
    <col min="1082" max="1082" width="20.140625" style="2" customWidth="1"/>
    <col min="1083" max="1083" width="6.140625" style="2" customWidth="1"/>
    <col min="1084" max="1084" width="7.5703125" style="2" customWidth="1"/>
    <col min="1085" max="1085" width="7" style="2" customWidth="1"/>
    <col min="1086" max="1086" width="6.7109375" style="2" customWidth="1"/>
    <col min="1087" max="1087" width="5.7109375" style="2" customWidth="1"/>
    <col min="1088" max="1088" width="4.5703125" style="2" customWidth="1"/>
    <col min="1089" max="1089" width="12.85546875" style="2" bestFit="1" customWidth="1"/>
    <col min="1090" max="1331" width="9.140625" style="2"/>
    <col min="1332" max="1332" width="3.5703125" style="2" customWidth="1"/>
    <col min="1333" max="1333" width="23.85546875" style="2" customWidth="1"/>
    <col min="1334" max="1334" width="18" style="2" customWidth="1"/>
    <col min="1335" max="1335" width="17.85546875" style="2" customWidth="1"/>
    <col min="1336" max="1336" width="14.140625" style="2" customWidth="1"/>
    <col min="1337" max="1337" width="7" style="2" customWidth="1"/>
    <col min="1338" max="1338" width="20.140625" style="2" customWidth="1"/>
    <col min="1339" max="1339" width="6.140625" style="2" customWidth="1"/>
    <col min="1340" max="1340" width="7.5703125" style="2" customWidth="1"/>
    <col min="1341" max="1341" width="7" style="2" customWidth="1"/>
    <col min="1342" max="1342" width="6.7109375" style="2" customWidth="1"/>
    <col min="1343" max="1343" width="5.7109375" style="2" customWidth="1"/>
    <col min="1344" max="1344" width="4.5703125" style="2" customWidth="1"/>
    <col min="1345" max="1345" width="12.85546875" style="2" bestFit="1" customWidth="1"/>
    <col min="1346" max="1587" width="9.140625" style="2"/>
    <col min="1588" max="1588" width="3.5703125" style="2" customWidth="1"/>
    <col min="1589" max="1589" width="23.85546875" style="2" customWidth="1"/>
    <col min="1590" max="1590" width="18" style="2" customWidth="1"/>
    <col min="1591" max="1591" width="17.85546875" style="2" customWidth="1"/>
    <col min="1592" max="1592" width="14.140625" style="2" customWidth="1"/>
    <col min="1593" max="1593" width="7" style="2" customWidth="1"/>
    <col min="1594" max="1594" width="20.140625" style="2" customWidth="1"/>
    <col min="1595" max="1595" width="6.140625" style="2" customWidth="1"/>
    <col min="1596" max="1596" width="7.5703125" style="2" customWidth="1"/>
    <col min="1597" max="1597" width="7" style="2" customWidth="1"/>
    <col min="1598" max="1598" width="6.7109375" style="2" customWidth="1"/>
    <col min="1599" max="1599" width="5.7109375" style="2" customWidth="1"/>
    <col min="1600" max="1600" width="4.5703125" style="2" customWidth="1"/>
    <col min="1601" max="1601" width="12.85546875" style="2" bestFit="1" customWidth="1"/>
    <col min="1602" max="1843" width="9.140625" style="2"/>
    <col min="1844" max="1844" width="3.5703125" style="2" customWidth="1"/>
    <col min="1845" max="1845" width="23.85546875" style="2" customWidth="1"/>
    <col min="1846" max="1846" width="18" style="2" customWidth="1"/>
    <col min="1847" max="1847" width="17.85546875" style="2" customWidth="1"/>
    <col min="1848" max="1848" width="14.140625" style="2" customWidth="1"/>
    <col min="1849" max="1849" width="7" style="2" customWidth="1"/>
    <col min="1850" max="1850" width="20.140625" style="2" customWidth="1"/>
    <col min="1851" max="1851" width="6.140625" style="2" customWidth="1"/>
    <col min="1852" max="1852" width="7.5703125" style="2" customWidth="1"/>
    <col min="1853" max="1853" width="7" style="2" customWidth="1"/>
    <col min="1854" max="1854" width="6.7109375" style="2" customWidth="1"/>
    <col min="1855" max="1855" width="5.7109375" style="2" customWidth="1"/>
    <col min="1856" max="1856" width="4.5703125" style="2" customWidth="1"/>
    <col min="1857" max="1857" width="12.85546875" style="2" bestFit="1" customWidth="1"/>
    <col min="1858" max="2099" width="9.140625" style="2"/>
    <col min="2100" max="2100" width="3.5703125" style="2" customWidth="1"/>
    <col min="2101" max="2101" width="23.85546875" style="2" customWidth="1"/>
    <col min="2102" max="2102" width="18" style="2" customWidth="1"/>
    <col min="2103" max="2103" width="17.85546875" style="2" customWidth="1"/>
    <col min="2104" max="2104" width="14.140625" style="2" customWidth="1"/>
    <col min="2105" max="2105" width="7" style="2" customWidth="1"/>
    <col min="2106" max="2106" width="20.140625" style="2" customWidth="1"/>
    <col min="2107" max="2107" width="6.140625" style="2" customWidth="1"/>
    <col min="2108" max="2108" width="7.5703125" style="2" customWidth="1"/>
    <col min="2109" max="2109" width="7" style="2" customWidth="1"/>
    <col min="2110" max="2110" width="6.7109375" style="2" customWidth="1"/>
    <col min="2111" max="2111" width="5.7109375" style="2" customWidth="1"/>
    <col min="2112" max="2112" width="4.5703125" style="2" customWidth="1"/>
    <col min="2113" max="2113" width="12.85546875" style="2" bestFit="1" customWidth="1"/>
    <col min="2114" max="2355" width="9.140625" style="2"/>
    <col min="2356" max="2356" width="3.5703125" style="2" customWidth="1"/>
    <col min="2357" max="2357" width="23.85546875" style="2" customWidth="1"/>
    <col min="2358" max="2358" width="18" style="2" customWidth="1"/>
    <col min="2359" max="2359" width="17.85546875" style="2" customWidth="1"/>
    <col min="2360" max="2360" width="14.140625" style="2" customWidth="1"/>
    <col min="2361" max="2361" width="7" style="2" customWidth="1"/>
    <col min="2362" max="2362" width="20.140625" style="2" customWidth="1"/>
    <col min="2363" max="2363" width="6.140625" style="2" customWidth="1"/>
    <col min="2364" max="2364" width="7.5703125" style="2" customWidth="1"/>
    <col min="2365" max="2365" width="7" style="2" customWidth="1"/>
    <col min="2366" max="2366" width="6.7109375" style="2" customWidth="1"/>
    <col min="2367" max="2367" width="5.7109375" style="2" customWidth="1"/>
    <col min="2368" max="2368" width="4.5703125" style="2" customWidth="1"/>
    <col min="2369" max="2369" width="12.85546875" style="2" bestFit="1" customWidth="1"/>
    <col min="2370" max="2611" width="9.140625" style="2"/>
    <col min="2612" max="2612" width="3.5703125" style="2" customWidth="1"/>
    <col min="2613" max="2613" width="23.85546875" style="2" customWidth="1"/>
    <col min="2614" max="2614" width="18" style="2" customWidth="1"/>
    <col min="2615" max="2615" width="17.85546875" style="2" customWidth="1"/>
    <col min="2616" max="2616" width="14.140625" style="2" customWidth="1"/>
    <col min="2617" max="2617" width="7" style="2" customWidth="1"/>
    <col min="2618" max="2618" width="20.140625" style="2" customWidth="1"/>
    <col min="2619" max="2619" width="6.140625" style="2" customWidth="1"/>
    <col min="2620" max="2620" width="7.5703125" style="2" customWidth="1"/>
    <col min="2621" max="2621" width="7" style="2" customWidth="1"/>
    <col min="2622" max="2622" width="6.7109375" style="2" customWidth="1"/>
    <col min="2623" max="2623" width="5.7109375" style="2" customWidth="1"/>
    <col min="2624" max="2624" width="4.5703125" style="2" customWidth="1"/>
    <col min="2625" max="2625" width="12.85546875" style="2" bestFit="1" customWidth="1"/>
    <col min="2626" max="2867" width="9.140625" style="2"/>
    <col min="2868" max="2868" width="3.5703125" style="2" customWidth="1"/>
    <col min="2869" max="2869" width="23.85546875" style="2" customWidth="1"/>
    <col min="2870" max="2870" width="18" style="2" customWidth="1"/>
    <col min="2871" max="2871" width="17.85546875" style="2" customWidth="1"/>
    <col min="2872" max="2872" width="14.140625" style="2" customWidth="1"/>
    <col min="2873" max="2873" width="7" style="2" customWidth="1"/>
    <col min="2874" max="2874" width="20.140625" style="2" customWidth="1"/>
    <col min="2875" max="2875" width="6.140625" style="2" customWidth="1"/>
    <col min="2876" max="2876" width="7.5703125" style="2" customWidth="1"/>
    <col min="2877" max="2877" width="7" style="2" customWidth="1"/>
    <col min="2878" max="2878" width="6.7109375" style="2" customWidth="1"/>
    <col min="2879" max="2879" width="5.7109375" style="2" customWidth="1"/>
    <col min="2880" max="2880" width="4.5703125" style="2" customWidth="1"/>
    <col min="2881" max="2881" width="12.85546875" style="2" bestFit="1" customWidth="1"/>
    <col min="2882" max="3123" width="9.140625" style="2"/>
    <col min="3124" max="3124" width="3.5703125" style="2" customWidth="1"/>
    <col min="3125" max="3125" width="23.85546875" style="2" customWidth="1"/>
    <col min="3126" max="3126" width="18" style="2" customWidth="1"/>
    <col min="3127" max="3127" width="17.85546875" style="2" customWidth="1"/>
    <col min="3128" max="3128" width="14.140625" style="2" customWidth="1"/>
    <col min="3129" max="3129" width="7" style="2" customWidth="1"/>
    <col min="3130" max="3130" width="20.140625" style="2" customWidth="1"/>
    <col min="3131" max="3131" width="6.140625" style="2" customWidth="1"/>
    <col min="3132" max="3132" width="7.5703125" style="2" customWidth="1"/>
    <col min="3133" max="3133" width="7" style="2" customWidth="1"/>
    <col min="3134" max="3134" width="6.7109375" style="2" customWidth="1"/>
    <col min="3135" max="3135" width="5.7109375" style="2" customWidth="1"/>
    <col min="3136" max="3136" width="4.5703125" style="2" customWidth="1"/>
    <col min="3137" max="3137" width="12.85546875" style="2" bestFit="1" customWidth="1"/>
    <col min="3138" max="3379" width="9.140625" style="2"/>
    <col min="3380" max="3380" width="3.5703125" style="2" customWidth="1"/>
    <col min="3381" max="3381" width="23.85546875" style="2" customWidth="1"/>
    <col min="3382" max="3382" width="18" style="2" customWidth="1"/>
    <col min="3383" max="3383" width="17.85546875" style="2" customWidth="1"/>
    <col min="3384" max="3384" width="14.140625" style="2" customWidth="1"/>
    <col min="3385" max="3385" width="7" style="2" customWidth="1"/>
    <col min="3386" max="3386" width="20.140625" style="2" customWidth="1"/>
    <col min="3387" max="3387" width="6.140625" style="2" customWidth="1"/>
    <col min="3388" max="3388" width="7.5703125" style="2" customWidth="1"/>
    <col min="3389" max="3389" width="7" style="2" customWidth="1"/>
    <col min="3390" max="3390" width="6.7109375" style="2" customWidth="1"/>
    <col min="3391" max="3391" width="5.7109375" style="2" customWidth="1"/>
    <col min="3392" max="3392" width="4.5703125" style="2" customWidth="1"/>
    <col min="3393" max="3393" width="12.85546875" style="2" bestFit="1" customWidth="1"/>
    <col min="3394" max="3635" width="9.140625" style="2"/>
    <col min="3636" max="3636" width="3.5703125" style="2" customWidth="1"/>
    <col min="3637" max="3637" width="23.85546875" style="2" customWidth="1"/>
    <col min="3638" max="3638" width="18" style="2" customWidth="1"/>
    <col min="3639" max="3639" width="17.85546875" style="2" customWidth="1"/>
    <col min="3640" max="3640" width="14.140625" style="2" customWidth="1"/>
    <col min="3641" max="3641" width="7" style="2" customWidth="1"/>
    <col min="3642" max="3642" width="20.140625" style="2" customWidth="1"/>
    <col min="3643" max="3643" width="6.140625" style="2" customWidth="1"/>
    <col min="3644" max="3644" width="7.5703125" style="2" customWidth="1"/>
    <col min="3645" max="3645" width="7" style="2" customWidth="1"/>
    <col min="3646" max="3646" width="6.7109375" style="2" customWidth="1"/>
    <col min="3647" max="3647" width="5.7109375" style="2" customWidth="1"/>
    <col min="3648" max="3648" width="4.5703125" style="2" customWidth="1"/>
    <col min="3649" max="3649" width="12.85546875" style="2" bestFit="1" customWidth="1"/>
    <col min="3650" max="3891" width="9.140625" style="2"/>
    <col min="3892" max="3892" width="3.5703125" style="2" customWidth="1"/>
    <col min="3893" max="3893" width="23.85546875" style="2" customWidth="1"/>
    <col min="3894" max="3894" width="18" style="2" customWidth="1"/>
    <col min="3895" max="3895" width="17.85546875" style="2" customWidth="1"/>
    <col min="3896" max="3896" width="14.140625" style="2" customWidth="1"/>
    <col min="3897" max="3897" width="7" style="2" customWidth="1"/>
    <col min="3898" max="3898" width="20.140625" style="2" customWidth="1"/>
    <col min="3899" max="3899" width="6.140625" style="2" customWidth="1"/>
    <col min="3900" max="3900" width="7.5703125" style="2" customWidth="1"/>
    <col min="3901" max="3901" width="7" style="2" customWidth="1"/>
    <col min="3902" max="3902" width="6.7109375" style="2" customWidth="1"/>
    <col min="3903" max="3903" width="5.7109375" style="2" customWidth="1"/>
    <col min="3904" max="3904" width="4.5703125" style="2" customWidth="1"/>
    <col min="3905" max="3905" width="12.85546875" style="2" bestFit="1" customWidth="1"/>
    <col min="3906" max="4147" width="9.140625" style="2"/>
    <col min="4148" max="4148" width="3.5703125" style="2" customWidth="1"/>
    <col min="4149" max="4149" width="23.85546875" style="2" customWidth="1"/>
    <col min="4150" max="4150" width="18" style="2" customWidth="1"/>
    <col min="4151" max="4151" width="17.85546875" style="2" customWidth="1"/>
    <col min="4152" max="4152" width="14.140625" style="2" customWidth="1"/>
    <col min="4153" max="4153" width="7" style="2" customWidth="1"/>
    <col min="4154" max="4154" width="20.140625" style="2" customWidth="1"/>
    <col min="4155" max="4155" width="6.140625" style="2" customWidth="1"/>
    <col min="4156" max="4156" width="7.5703125" style="2" customWidth="1"/>
    <col min="4157" max="4157" width="7" style="2" customWidth="1"/>
    <col min="4158" max="4158" width="6.7109375" style="2" customWidth="1"/>
    <col min="4159" max="4159" width="5.7109375" style="2" customWidth="1"/>
    <col min="4160" max="4160" width="4.5703125" style="2" customWidth="1"/>
    <col min="4161" max="4161" width="12.85546875" style="2" bestFit="1" customWidth="1"/>
    <col min="4162" max="4403" width="9.140625" style="2"/>
    <col min="4404" max="4404" width="3.5703125" style="2" customWidth="1"/>
    <col min="4405" max="4405" width="23.85546875" style="2" customWidth="1"/>
    <col min="4406" max="4406" width="18" style="2" customWidth="1"/>
    <col min="4407" max="4407" width="17.85546875" style="2" customWidth="1"/>
    <col min="4408" max="4408" width="14.140625" style="2" customWidth="1"/>
    <col min="4409" max="4409" width="7" style="2" customWidth="1"/>
    <col min="4410" max="4410" width="20.140625" style="2" customWidth="1"/>
    <col min="4411" max="4411" width="6.140625" style="2" customWidth="1"/>
    <col min="4412" max="4412" width="7.5703125" style="2" customWidth="1"/>
    <col min="4413" max="4413" width="7" style="2" customWidth="1"/>
    <col min="4414" max="4414" width="6.7109375" style="2" customWidth="1"/>
    <col min="4415" max="4415" width="5.7109375" style="2" customWidth="1"/>
    <col min="4416" max="4416" width="4.5703125" style="2" customWidth="1"/>
    <col min="4417" max="4417" width="12.85546875" style="2" bestFit="1" customWidth="1"/>
    <col min="4418" max="4659" width="9.140625" style="2"/>
    <col min="4660" max="4660" width="3.5703125" style="2" customWidth="1"/>
    <col min="4661" max="4661" width="23.85546875" style="2" customWidth="1"/>
    <col min="4662" max="4662" width="18" style="2" customWidth="1"/>
    <col min="4663" max="4663" width="17.85546875" style="2" customWidth="1"/>
    <col min="4664" max="4664" width="14.140625" style="2" customWidth="1"/>
    <col min="4665" max="4665" width="7" style="2" customWidth="1"/>
    <col min="4666" max="4666" width="20.140625" style="2" customWidth="1"/>
    <col min="4667" max="4667" width="6.140625" style="2" customWidth="1"/>
    <col min="4668" max="4668" width="7.5703125" style="2" customWidth="1"/>
    <col min="4669" max="4669" width="7" style="2" customWidth="1"/>
    <col min="4670" max="4670" width="6.7109375" style="2" customWidth="1"/>
    <col min="4671" max="4671" width="5.7109375" style="2" customWidth="1"/>
    <col min="4672" max="4672" width="4.5703125" style="2" customWidth="1"/>
    <col min="4673" max="4673" width="12.85546875" style="2" bestFit="1" customWidth="1"/>
    <col min="4674" max="4915" width="9.140625" style="2"/>
    <col min="4916" max="4916" width="3.5703125" style="2" customWidth="1"/>
    <col min="4917" max="4917" width="23.85546875" style="2" customWidth="1"/>
    <col min="4918" max="4918" width="18" style="2" customWidth="1"/>
    <col min="4919" max="4919" width="17.85546875" style="2" customWidth="1"/>
    <col min="4920" max="4920" width="14.140625" style="2" customWidth="1"/>
    <col min="4921" max="4921" width="7" style="2" customWidth="1"/>
    <col min="4922" max="4922" width="20.140625" style="2" customWidth="1"/>
    <col min="4923" max="4923" width="6.140625" style="2" customWidth="1"/>
    <col min="4924" max="4924" width="7.5703125" style="2" customWidth="1"/>
    <col min="4925" max="4925" width="7" style="2" customWidth="1"/>
    <col min="4926" max="4926" width="6.7109375" style="2" customWidth="1"/>
    <col min="4927" max="4927" width="5.7109375" style="2" customWidth="1"/>
    <col min="4928" max="4928" width="4.5703125" style="2" customWidth="1"/>
    <col min="4929" max="4929" width="12.85546875" style="2" bestFit="1" customWidth="1"/>
    <col min="4930" max="5171" width="9.140625" style="2"/>
    <col min="5172" max="5172" width="3.5703125" style="2" customWidth="1"/>
    <col min="5173" max="5173" width="23.85546875" style="2" customWidth="1"/>
    <col min="5174" max="5174" width="18" style="2" customWidth="1"/>
    <col min="5175" max="5175" width="17.85546875" style="2" customWidth="1"/>
    <col min="5176" max="5176" width="14.140625" style="2" customWidth="1"/>
    <col min="5177" max="5177" width="7" style="2" customWidth="1"/>
    <col min="5178" max="5178" width="20.140625" style="2" customWidth="1"/>
    <col min="5179" max="5179" width="6.140625" style="2" customWidth="1"/>
    <col min="5180" max="5180" width="7.5703125" style="2" customWidth="1"/>
    <col min="5181" max="5181" width="7" style="2" customWidth="1"/>
    <col min="5182" max="5182" width="6.7109375" style="2" customWidth="1"/>
    <col min="5183" max="5183" width="5.7109375" style="2" customWidth="1"/>
    <col min="5184" max="5184" width="4.5703125" style="2" customWidth="1"/>
    <col min="5185" max="5185" width="12.85546875" style="2" bestFit="1" customWidth="1"/>
    <col min="5186" max="5427" width="9.140625" style="2"/>
    <col min="5428" max="5428" width="3.5703125" style="2" customWidth="1"/>
    <col min="5429" max="5429" width="23.85546875" style="2" customWidth="1"/>
    <col min="5430" max="5430" width="18" style="2" customWidth="1"/>
    <col min="5431" max="5431" width="17.85546875" style="2" customWidth="1"/>
    <col min="5432" max="5432" width="14.140625" style="2" customWidth="1"/>
    <col min="5433" max="5433" width="7" style="2" customWidth="1"/>
    <col min="5434" max="5434" width="20.140625" style="2" customWidth="1"/>
    <col min="5435" max="5435" width="6.140625" style="2" customWidth="1"/>
    <col min="5436" max="5436" width="7.5703125" style="2" customWidth="1"/>
    <col min="5437" max="5437" width="7" style="2" customWidth="1"/>
    <col min="5438" max="5438" width="6.7109375" style="2" customWidth="1"/>
    <col min="5439" max="5439" width="5.7109375" style="2" customWidth="1"/>
    <col min="5440" max="5440" width="4.5703125" style="2" customWidth="1"/>
    <col min="5441" max="5441" width="12.85546875" style="2" bestFit="1" customWidth="1"/>
    <col min="5442" max="5683" width="9.140625" style="2"/>
    <col min="5684" max="5684" width="3.5703125" style="2" customWidth="1"/>
    <col min="5685" max="5685" width="23.85546875" style="2" customWidth="1"/>
    <col min="5686" max="5686" width="18" style="2" customWidth="1"/>
    <col min="5687" max="5687" width="17.85546875" style="2" customWidth="1"/>
    <col min="5688" max="5688" width="14.140625" style="2" customWidth="1"/>
    <col min="5689" max="5689" width="7" style="2" customWidth="1"/>
    <col min="5690" max="5690" width="20.140625" style="2" customWidth="1"/>
    <col min="5691" max="5691" width="6.140625" style="2" customWidth="1"/>
    <col min="5692" max="5692" width="7.5703125" style="2" customWidth="1"/>
    <col min="5693" max="5693" width="7" style="2" customWidth="1"/>
    <col min="5694" max="5694" width="6.7109375" style="2" customWidth="1"/>
    <col min="5695" max="5695" width="5.7109375" style="2" customWidth="1"/>
    <col min="5696" max="5696" width="4.5703125" style="2" customWidth="1"/>
    <col min="5697" max="5697" width="12.85546875" style="2" bestFit="1" customWidth="1"/>
    <col min="5698" max="5939" width="9.140625" style="2"/>
    <col min="5940" max="5940" width="3.5703125" style="2" customWidth="1"/>
    <col min="5941" max="5941" width="23.85546875" style="2" customWidth="1"/>
    <col min="5942" max="5942" width="18" style="2" customWidth="1"/>
    <col min="5943" max="5943" width="17.85546875" style="2" customWidth="1"/>
    <col min="5944" max="5944" width="14.140625" style="2" customWidth="1"/>
    <col min="5945" max="5945" width="7" style="2" customWidth="1"/>
    <col min="5946" max="5946" width="20.140625" style="2" customWidth="1"/>
    <col min="5947" max="5947" width="6.140625" style="2" customWidth="1"/>
    <col min="5948" max="5948" width="7.5703125" style="2" customWidth="1"/>
    <col min="5949" max="5949" width="7" style="2" customWidth="1"/>
    <col min="5950" max="5950" width="6.7109375" style="2" customWidth="1"/>
    <col min="5951" max="5951" width="5.7109375" style="2" customWidth="1"/>
    <col min="5952" max="5952" width="4.5703125" style="2" customWidth="1"/>
    <col min="5953" max="5953" width="12.85546875" style="2" bestFit="1" customWidth="1"/>
    <col min="5954" max="6195" width="9.140625" style="2"/>
    <col min="6196" max="6196" width="3.5703125" style="2" customWidth="1"/>
    <col min="6197" max="6197" width="23.85546875" style="2" customWidth="1"/>
    <col min="6198" max="6198" width="18" style="2" customWidth="1"/>
    <col min="6199" max="6199" width="17.85546875" style="2" customWidth="1"/>
    <col min="6200" max="6200" width="14.140625" style="2" customWidth="1"/>
    <col min="6201" max="6201" width="7" style="2" customWidth="1"/>
    <col min="6202" max="6202" width="20.140625" style="2" customWidth="1"/>
    <col min="6203" max="6203" width="6.140625" style="2" customWidth="1"/>
    <col min="6204" max="6204" width="7.5703125" style="2" customWidth="1"/>
    <col min="6205" max="6205" width="7" style="2" customWidth="1"/>
    <col min="6206" max="6206" width="6.7109375" style="2" customWidth="1"/>
    <col min="6207" max="6207" width="5.7109375" style="2" customWidth="1"/>
    <col min="6208" max="6208" width="4.5703125" style="2" customWidth="1"/>
    <col min="6209" max="6209" width="12.85546875" style="2" bestFit="1" customWidth="1"/>
    <col min="6210" max="6451" width="9.140625" style="2"/>
    <col min="6452" max="6452" width="3.5703125" style="2" customWidth="1"/>
    <col min="6453" max="6453" width="23.85546875" style="2" customWidth="1"/>
    <col min="6454" max="6454" width="18" style="2" customWidth="1"/>
    <col min="6455" max="6455" width="17.85546875" style="2" customWidth="1"/>
    <col min="6456" max="6456" width="14.140625" style="2" customWidth="1"/>
    <col min="6457" max="6457" width="7" style="2" customWidth="1"/>
    <col min="6458" max="6458" width="20.140625" style="2" customWidth="1"/>
    <col min="6459" max="6459" width="6.140625" style="2" customWidth="1"/>
    <col min="6460" max="6460" width="7.5703125" style="2" customWidth="1"/>
    <col min="6461" max="6461" width="7" style="2" customWidth="1"/>
    <col min="6462" max="6462" width="6.7109375" style="2" customWidth="1"/>
    <col min="6463" max="6463" width="5.7109375" style="2" customWidth="1"/>
    <col min="6464" max="6464" width="4.5703125" style="2" customWidth="1"/>
    <col min="6465" max="6465" width="12.85546875" style="2" bestFit="1" customWidth="1"/>
    <col min="6466" max="6707" width="9.140625" style="2"/>
    <col min="6708" max="6708" width="3.5703125" style="2" customWidth="1"/>
    <col min="6709" max="6709" width="23.85546875" style="2" customWidth="1"/>
    <col min="6710" max="6710" width="18" style="2" customWidth="1"/>
    <col min="6711" max="6711" width="17.85546875" style="2" customWidth="1"/>
    <col min="6712" max="6712" width="14.140625" style="2" customWidth="1"/>
    <col min="6713" max="6713" width="7" style="2" customWidth="1"/>
    <col min="6714" max="6714" width="20.140625" style="2" customWidth="1"/>
    <col min="6715" max="6715" width="6.140625" style="2" customWidth="1"/>
    <col min="6716" max="6716" width="7.5703125" style="2" customWidth="1"/>
    <col min="6717" max="6717" width="7" style="2" customWidth="1"/>
    <col min="6718" max="6718" width="6.7109375" style="2" customWidth="1"/>
    <col min="6719" max="6719" width="5.7109375" style="2" customWidth="1"/>
    <col min="6720" max="6720" width="4.5703125" style="2" customWidth="1"/>
    <col min="6721" max="6721" width="12.85546875" style="2" bestFit="1" customWidth="1"/>
    <col min="6722" max="6963" width="9.140625" style="2"/>
    <col min="6964" max="6964" width="3.5703125" style="2" customWidth="1"/>
    <col min="6965" max="6965" width="23.85546875" style="2" customWidth="1"/>
    <col min="6966" max="6966" width="18" style="2" customWidth="1"/>
    <col min="6967" max="6967" width="17.85546875" style="2" customWidth="1"/>
    <col min="6968" max="6968" width="14.140625" style="2" customWidth="1"/>
    <col min="6969" max="6969" width="7" style="2" customWidth="1"/>
    <col min="6970" max="6970" width="20.140625" style="2" customWidth="1"/>
    <col min="6971" max="6971" width="6.140625" style="2" customWidth="1"/>
    <col min="6972" max="6972" width="7.5703125" style="2" customWidth="1"/>
    <col min="6973" max="6973" width="7" style="2" customWidth="1"/>
    <col min="6974" max="6974" width="6.7109375" style="2" customWidth="1"/>
    <col min="6975" max="6975" width="5.7109375" style="2" customWidth="1"/>
    <col min="6976" max="6976" width="4.5703125" style="2" customWidth="1"/>
    <col min="6977" max="6977" width="12.85546875" style="2" bestFit="1" customWidth="1"/>
    <col min="6978" max="7219" width="9.140625" style="2"/>
    <col min="7220" max="7220" width="3.5703125" style="2" customWidth="1"/>
    <col min="7221" max="7221" width="23.85546875" style="2" customWidth="1"/>
    <col min="7222" max="7222" width="18" style="2" customWidth="1"/>
    <col min="7223" max="7223" width="17.85546875" style="2" customWidth="1"/>
    <col min="7224" max="7224" width="14.140625" style="2" customWidth="1"/>
    <col min="7225" max="7225" width="7" style="2" customWidth="1"/>
    <col min="7226" max="7226" width="20.140625" style="2" customWidth="1"/>
    <col min="7227" max="7227" width="6.140625" style="2" customWidth="1"/>
    <col min="7228" max="7228" width="7.5703125" style="2" customWidth="1"/>
    <col min="7229" max="7229" width="7" style="2" customWidth="1"/>
    <col min="7230" max="7230" width="6.7109375" style="2" customWidth="1"/>
    <col min="7231" max="7231" width="5.7109375" style="2" customWidth="1"/>
    <col min="7232" max="7232" width="4.5703125" style="2" customWidth="1"/>
    <col min="7233" max="7233" width="12.85546875" style="2" bestFit="1" customWidth="1"/>
    <col min="7234" max="7475" width="9.140625" style="2"/>
    <col min="7476" max="7476" width="3.5703125" style="2" customWidth="1"/>
    <col min="7477" max="7477" width="23.85546875" style="2" customWidth="1"/>
    <col min="7478" max="7478" width="18" style="2" customWidth="1"/>
    <col min="7479" max="7479" width="17.85546875" style="2" customWidth="1"/>
    <col min="7480" max="7480" width="14.140625" style="2" customWidth="1"/>
    <col min="7481" max="7481" width="7" style="2" customWidth="1"/>
    <col min="7482" max="7482" width="20.140625" style="2" customWidth="1"/>
    <col min="7483" max="7483" width="6.140625" style="2" customWidth="1"/>
    <col min="7484" max="7484" width="7.5703125" style="2" customWidth="1"/>
    <col min="7485" max="7485" width="7" style="2" customWidth="1"/>
    <col min="7486" max="7486" width="6.7109375" style="2" customWidth="1"/>
    <col min="7487" max="7487" width="5.7109375" style="2" customWidth="1"/>
    <col min="7488" max="7488" width="4.5703125" style="2" customWidth="1"/>
    <col min="7489" max="7489" width="12.85546875" style="2" bestFit="1" customWidth="1"/>
    <col min="7490" max="7731" width="9.140625" style="2"/>
    <col min="7732" max="7732" width="3.5703125" style="2" customWidth="1"/>
    <col min="7733" max="7733" width="23.85546875" style="2" customWidth="1"/>
    <col min="7734" max="7734" width="18" style="2" customWidth="1"/>
    <col min="7735" max="7735" width="17.85546875" style="2" customWidth="1"/>
    <col min="7736" max="7736" width="14.140625" style="2" customWidth="1"/>
    <col min="7737" max="7737" width="7" style="2" customWidth="1"/>
    <col min="7738" max="7738" width="20.140625" style="2" customWidth="1"/>
    <col min="7739" max="7739" width="6.140625" style="2" customWidth="1"/>
    <col min="7740" max="7740" width="7.5703125" style="2" customWidth="1"/>
    <col min="7741" max="7741" width="7" style="2" customWidth="1"/>
    <col min="7742" max="7742" width="6.7109375" style="2" customWidth="1"/>
    <col min="7743" max="7743" width="5.7109375" style="2" customWidth="1"/>
    <col min="7744" max="7744" width="4.5703125" style="2" customWidth="1"/>
    <col min="7745" max="7745" width="12.85546875" style="2" bestFit="1" customWidth="1"/>
    <col min="7746" max="7987" width="9.140625" style="2"/>
    <col min="7988" max="7988" width="3.5703125" style="2" customWidth="1"/>
    <col min="7989" max="7989" width="23.85546875" style="2" customWidth="1"/>
    <col min="7990" max="7990" width="18" style="2" customWidth="1"/>
    <col min="7991" max="7991" width="17.85546875" style="2" customWidth="1"/>
    <col min="7992" max="7992" width="14.140625" style="2" customWidth="1"/>
    <col min="7993" max="7993" width="7" style="2" customWidth="1"/>
    <col min="7994" max="7994" width="20.140625" style="2" customWidth="1"/>
    <col min="7995" max="7995" width="6.140625" style="2" customWidth="1"/>
    <col min="7996" max="7996" width="7.5703125" style="2" customWidth="1"/>
    <col min="7997" max="7997" width="7" style="2" customWidth="1"/>
    <col min="7998" max="7998" width="6.7109375" style="2" customWidth="1"/>
    <col min="7999" max="7999" width="5.7109375" style="2" customWidth="1"/>
    <col min="8000" max="8000" width="4.5703125" style="2" customWidth="1"/>
    <col min="8001" max="8001" width="12.85546875" style="2" bestFit="1" customWidth="1"/>
    <col min="8002" max="8243" width="9.140625" style="2"/>
    <col min="8244" max="8244" width="3.5703125" style="2" customWidth="1"/>
    <col min="8245" max="8245" width="23.85546875" style="2" customWidth="1"/>
    <col min="8246" max="8246" width="18" style="2" customWidth="1"/>
    <col min="8247" max="8247" width="17.85546875" style="2" customWidth="1"/>
    <col min="8248" max="8248" width="14.140625" style="2" customWidth="1"/>
    <col min="8249" max="8249" width="7" style="2" customWidth="1"/>
    <col min="8250" max="8250" width="20.140625" style="2" customWidth="1"/>
    <col min="8251" max="8251" width="6.140625" style="2" customWidth="1"/>
    <col min="8252" max="8252" width="7.5703125" style="2" customWidth="1"/>
    <col min="8253" max="8253" width="7" style="2" customWidth="1"/>
    <col min="8254" max="8254" width="6.7109375" style="2" customWidth="1"/>
    <col min="8255" max="8255" width="5.7109375" style="2" customWidth="1"/>
    <col min="8256" max="8256" width="4.5703125" style="2" customWidth="1"/>
    <col min="8257" max="8257" width="12.85546875" style="2" bestFit="1" customWidth="1"/>
    <col min="8258" max="8499" width="9.140625" style="2"/>
    <col min="8500" max="8500" width="3.5703125" style="2" customWidth="1"/>
    <col min="8501" max="8501" width="23.85546875" style="2" customWidth="1"/>
    <col min="8502" max="8502" width="18" style="2" customWidth="1"/>
    <col min="8503" max="8503" width="17.85546875" style="2" customWidth="1"/>
    <col min="8504" max="8504" width="14.140625" style="2" customWidth="1"/>
    <col min="8505" max="8505" width="7" style="2" customWidth="1"/>
    <col min="8506" max="8506" width="20.140625" style="2" customWidth="1"/>
    <col min="8507" max="8507" width="6.140625" style="2" customWidth="1"/>
    <col min="8508" max="8508" width="7.5703125" style="2" customWidth="1"/>
    <col min="8509" max="8509" width="7" style="2" customWidth="1"/>
    <col min="8510" max="8510" width="6.7109375" style="2" customWidth="1"/>
    <col min="8511" max="8511" width="5.7109375" style="2" customWidth="1"/>
    <col min="8512" max="8512" width="4.5703125" style="2" customWidth="1"/>
    <col min="8513" max="8513" width="12.85546875" style="2" bestFit="1" customWidth="1"/>
    <col min="8514" max="8755" width="9.140625" style="2"/>
    <col min="8756" max="8756" width="3.5703125" style="2" customWidth="1"/>
    <col min="8757" max="8757" width="23.85546875" style="2" customWidth="1"/>
    <col min="8758" max="8758" width="18" style="2" customWidth="1"/>
    <col min="8759" max="8759" width="17.85546875" style="2" customWidth="1"/>
    <col min="8760" max="8760" width="14.140625" style="2" customWidth="1"/>
    <col min="8761" max="8761" width="7" style="2" customWidth="1"/>
    <col min="8762" max="8762" width="20.140625" style="2" customWidth="1"/>
    <col min="8763" max="8763" width="6.140625" style="2" customWidth="1"/>
    <col min="8764" max="8764" width="7.5703125" style="2" customWidth="1"/>
    <col min="8765" max="8765" width="7" style="2" customWidth="1"/>
    <col min="8766" max="8766" width="6.7109375" style="2" customWidth="1"/>
    <col min="8767" max="8767" width="5.7109375" style="2" customWidth="1"/>
    <col min="8768" max="8768" width="4.5703125" style="2" customWidth="1"/>
    <col min="8769" max="8769" width="12.85546875" style="2" bestFit="1" customWidth="1"/>
    <col min="8770" max="9011" width="9.140625" style="2"/>
    <col min="9012" max="9012" width="3.5703125" style="2" customWidth="1"/>
    <col min="9013" max="9013" width="23.85546875" style="2" customWidth="1"/>
    <col min="9014" max="9014" width="18" style="2" customWidth="1"/>
    <col min="9015" max="9015" width="17.85546875" style="2" customWidth="1"/>
    <col min="9016" max="9016" width="14.140625" style="2" customWidth="1"/>
    <col min="9017" max="9017" width="7" style="2" customWidth="1"/>
    <col min="9018" max="9018" width="20.140625" style="2" customWidth="1"/>
    <col min="9019" max="9019" width="6.140625" style="2" customWidth="1"/>
    <col min="9020" max="9020" width="7.5703125" style="2" customWidth="1"/>
    <col min="9021" max="9021" width="7" style="2" customWidth="1"/>
    <col min="9022" max="9022" width="6.7109375" style="2" customWidth="1"/>
    <col min="9023" max="9023" width="5.7109375" style="2" customWidth="1"/>
    <col min="9024" max="9024" width="4.5703125" style="2" customWidth="1"/>
    <col min="9025" max="9025" width="12.85546875" style="2" bestFit="1" customWidth="1"/>
    <col min="9026" max="9267" width="9.140625" style="2"/>
    <col min="9268" max="9268" width="3.5703125" style="2" customWidth="1"/>
    <col min="9269" max="9269" width="23.85546875" style="2" customWidth="1"/>
    <col min="9270" max="9270" width="18" style="2" customWidth="1"/>
    <col min="9271" max="9271" width="17.85546875" style="2" customWidth="1"/>
    <col min="9272" max="9272" width="14.140625" style="2" customWidth="1"/>
    <col min="9273" max="9273" width="7" style="2" customWidth="1"/>
    <col min="9274" max="9274" width="20.140625" style="2" customWidth="1"/>
    <col min="9275" max="9275" width="6.140625" style="2" customWidth="1"/>
    <col min="9276" max="9276" width="7.5703125" style="2" customWidth="1"/>
    <col min="9277" max="9277" width="7" style="2" customWidth="1"/>
    <col min="9278" max="9278" width="6.7109375" style="2" customWidth="1"/>
    <col min="9279" max="9279" width="5.7109375" style="2" customWidth="1"/>
    <col min="9280" max="9280" width="4.5703125" style="2" customWidth="1"/>
    <col min="9281" max="9281" width="12.85546875" style="2" bestFit="1" customWidth="1"/>
    <col min="9282" max="9523" width="9.140625" style="2"/>
    <col min="9524" max="9524" width="3.5703125" style="2" customWidth="1"/>
    <col min="9525" max="9525" width="23.85546875" style="2" customWidth="1"/>
    <col min="9526" max="9526" width="18" style="2" customWidth="1"/>
    <col min="9527" max="9527" width="17.85546875" style="2" customWidth="1"/>
    <col min="9528" max="9528" width="14.140625" style="2" customWidth="1"/>
    <col min="9529" max="9529" width="7" style="2" customWidth="1"/>
    <col min="9530" max="9530" width="20.140625" style="2" customWidth="1"/>
    <col min="9531" max="9531" width="6.140625" style="2" customWidth="1"/>
    <col min="9532" max="9532" width="7.5703125" style="2" customWidth="1"/>
    <col min="9533" max="9533" width="7" style="2" customWidth="1"/>
    <col min="9534" max="9534" width="6.7109375" style="2" customWidth="1"/>
    <col min="9535" max="9535" width="5.7109375" style="2" customWidth="1"/>
    <col min="9536" max="9536" width="4.5703125" style="2" customWidth="1"/>
    <col min="9537" max="9537" width="12.85546875" style="2" bestFit="1" customWidth="1"/>
    <col min="9538" max="9779" width="9.140625" style="2"/>
    <col min="9780" max="9780" width="3.5703125" style="2" customWidth="1"/>
    <col min="9781" max="9781" width="23.85546875" style="2" customWidth="1"/>
    <col min="9782" max="9782" width="18" style="2" customWidth="1"/>
    <col min="9783" max="9783" width="17.85546875" style="2" customWidth="1"/>
    <col min="9784" max="9784" width="14.140625" style="2" customWidth="1"/>
    <col min="9785" max="9785" width="7" style="2" customWidth="1"/>
    <col min="9786" max="9786" width="20.140625" style="2" customWidth="1"/>
    <col min="9787" max="9787" width="6.140625" style="2" customWidth="1"/>
    <col min="9788" max="9788" width="7.5703125" style="2" customWidth="1"/>
    <col min="9789" max="9789" width="7" style="2" customWidth="1"/>
    <col min="9790" max="9790" width="6.7109375" style="2" customWidth="1"/>
    <col min="9791" max="9791" width="5.7109375" style="2" customWidth="1"/>
    <col min="9792" max="9792" width="4.5703125" style="2" customWidth="1"/>
    <col min="9793" max="9793" width="12.85546875" style="2" bestFit="1" customWidth="1"/>
    <col min="9794" max="10035" width="9.140625" style="2"/>
    <col min="10036" max="10036" width="3.5703125" style="2" customWidth="1"/>
    <col min="10037" max="10037" width="23.85546875" style="2" customWidth="1"/>
    <col min="10038" max="10038" width="18" style="2" customWidth="1"/>
    <col min="10039" max="10039" width="17.85546875" style="2" customWidth="1"/>
    <col min="10040" max="10040" width="14.140625" style="2" customWidth="1"/>
    <col min="10041" max="10041" width="7" style="2" customWidth="1"/>
    <col min="10042" max="10042" width="20.140625" style="2" customWidth="1"/>
    <col min="10043" max="10043" width="6.140625" style="2" customWidth="1"/>
    <col min="10044" max="10044" width="7.5703125" style="2" customWidth="1"/>
    <col min="10045" max="10045" width="7" style="2" customWidth="1"/>
    <col min="10046" max="10046" width="6.7109375" style="2" customWidth="1"/>
    <col min="10047" max="10047" width="5.7109375" style="2" customWidth="1"/>
    <col min="10048" max="10048" width="4.5703125" style="2" customWidth="1"/>
    <col min="10049" max="10049" width="12.85546875" style="2" bestFit="1" customWidth="1"/>
    <col min="10050" max="10291" width="9.140625" style="2"/>
    <col min="10292" max="10292" width="3.5703125" style="2" customWidth="1"/>
    <col min="10293" max="10293" width="23.85546875" style="2" customWidth="1"/>
    <col min="10294" max="10294" width="18" style="2" customWidth="1"/>
    <col min="10295" max="10295" width="17.85546875" style="2" customWidth="1"/>
    <col min="10296" max="10296" width="14.140625" style="2" customWidth="1"/>
    <col min="10297" max="10297" width="7" style="2" customWidth="1"/>
    <col min="10298" max="10298" width="20.140625" style="2" customWidth="1"/>
    <col min="10299" max="10299" width="6.140625" style="2" customWidth="1"/>
    <col min="10300" max="10300" width="7.5703125" style="2" customWidth="1"/>
    <col min="10301" max="10301" width="7" style="2" customWidth="1"/>
    <col min="10302" max="10302" width="6.7109375" style="2" customWidth="1"/>
    <col min="10303" max="10303" width="5.7109375" style="2" customWidth="1"/>
    <col min="10304" max="10304" width="4.5703125" style="2" customWidth="1"/>
    <col min="10305" max="10305" width="12.85546875" style="2" bestFit="1" customWidth="1"/>
    <col min="10306" max="10547" width="9.140625" style="2"/>
    <col min="10548" max="10548" width="3.5703125" style="2" customWidth="1"/>
    <col min="10549" max="10549" width="23.85546875" style="2" customWidth="1"/>
    <col min="10550" max="10550" width="18" style="2" customWidth="1"/>
    <col min="10551" max="10551" width="17.85546875" style="2" customWidth="1"/>
    <col min="10552" max="10552" width="14.140625" style="2" customWidth="1"/>
    <col min="10553" max="10553" width="7" style="2" customWidth="1"/>
    <col min="10554" max="10554" width="20.140625" style="2" customWidth="1"/>
    <col min="10555" max="10555" width="6.140625" style="2" customWidth="1"/>
    <col min="10556" max="10556" width="7.5703125" style="2" customWidth="1"/>
    <col min="10557" max="10557" width="7" style="2" customWidth="1"/>
    <col min="10558" max="10558" width="6.7109375" style="2" customWidth="1"/>
    <col min="10559" max="10559" width="5.7109375" style="2" customWidth="1"/>
    <col min="10560" max="10560" width="4.5703125" style="2" customWidth="1"/>
    <col min="10561" max="10561" width="12.85546875" style="2" bestFit="1" customWidth="1"/>
    <col min="10562" max="10803" width="9.140625" style="2"/>
    <col min="10804" max="10804" width="3.5703125" style="2" customWidth="1"/>
    <col min="10805" max="10805" width="23.85546875" style="2" customWidth="1"/>
    <col min="10806" max="10806" width="18" style="2" customWidth="1"/>
    <col min="10807" max="10807" width="17.85546875" style="2" customWidth="1"/>
    <col min="10808" max="10808" width="14.140625" style="2" customWidth="1"/>
    <col min="10809" max="10809" width="7" style="2" customWidth="1"/>
    <col min="10810" max="10810" width="20.140625" style="2" customWidth="1"/>
    <col min="10811" max="10811" width="6.140625" style="2" customWidth="1"/>
    <col min="10812" max="10812" width="7.5703125" style="2" customWidth="1"/>
    <col min="10813" max="10813" width="7" style="2" customWidth="1"/>
    <col min="10814" max="10814" width="6.7109375" style="2" customWidth="1"/>
    <col min="10815" max="10815" width="5.7109375" style="2" customWidth="1"/>
    <col min="10816" max="10816" width="4.5703125" style="2" customWidth="1"/>
    <col min="10817" max="10817" width="12.85546875" style="2" bestFit="1" customWidth="1"/>
    <col min="10818" max="11059" width="9.140625" style="2"/>
    <col min="11060" max="11060" width="3.5703125" style="2" customWidth="1"/>
    <col min="11061" max="11061" width="23.85546875" style="2" customWidth="1"/>
    <col min="11062" max="11062" width="18" style="2" customWidth="1"/>
    <col min="11063" max="11063" width="17.85546875" style="2" customWidth="1"/>
    <col min="11064" max="11064" width="14.140625" style="2" customWidth="1"/>
    <col min="11065" max="11065" width="7" style="2" customWidth="1"/>
    <col min="11066" max="11066" width="20.140625" style="2" customWidth="1"/>
    <col min="11067" max="11067" width="6.140625" style="2" customWidth="1"/>
    <col min="11068" max="11068" width="7.5703125" style="2" customWidth="1"/>
    <col min="11069" max="11069" width="7" style="2" customWidth="1"/>
    <col min="11070" max="11070" width="6.7109375" style="2" customWidth="1"/>
    <col min="11071" max="11071" width="5.7109375" style="2" customWidth="1"/>
    <col min="11072" max="11072" width="4.5703125" style="2" customWidth="1"/>
    <col min="11073" max="11073" width="12.85546875" style="2" bestFit="1" customWidth="1"/>
    <col min="11074" max="11315" width="9.140625" style="2"/>
    <col min="11316" max="11316" width="3.5703125" style="2" customWidth="1"/>
    <col min="11317" max="11317" width="23.85546875" style="2" customWidth="1"/>
    <col min="11318" max="11318" width="18" style="2" customWidth="1"/>
    <col min="11319" max="11319" width="17.85546875" style="2" customWidth="1"/>
    <col min="11320" max="11320" width="14.140625" style="2" customWidth="1"/>
    <col min="11321" max="11321" width="7" style="2" customWidth="1"/>
    <col min="11322" max="11322" width="20.140625" style="2" customWidth="1"/>
    <col min="11323" max="11323" width="6.140625" style="2" customWidth="1"/>
    <col min="11324" max="11324" width="7.5703125" style="2" customWidth="1"/>
    <col min="11325" max="11325" width="7" style="2" customWidth="1"/>
    <col min="11326" max="11326" width="6.7109375" style="2" customWidth="1"/>
    <col min="11327" max="11327" width="5.7109375" style="2" customWidth="1"/>
    <col min="11328" max="11328" width="4.5703125" style="2" customWidth="1"/>
    <col min="11329" max="11329" width="12.85546875" style="2" bestFit="1" customWidth="1"/>
    <col min="11330" max="11571" width="9.140625" style="2"/>
    <col min="11572" max="11572" width="3.5703125" style="2" customWidth="1"/>
    <col min="11573" max="11573" width="23.85546875" style="2" customWidth="1"/>
    <col min="11574" max="11574" width="18" style="2" customWidth="1"/>
    <col min="11575" max="11575" width="17.85546875" style="2" customWidth="1"/>
    <col min="11576" max="11576" width="14.140625" style="2" customWidth="1"/>
    <col min="11577" max="11577" width="7" style="2" customWidth="1"/>
    <col min="11578" max="11578" width="20.140625" style="2" customWidth="1"/>
    <col min="11579" max="11579" width="6.140625" style="2" customWidth="1"/>
    <col min="11580" max="11580" width="7.5703125" style="2" customWidth="1"/>
    <col min="11581" max="11581" width="7" style="2" customWidth="1"/>
    <col min="11582" max="11582" width="6.7109375" style="2" customWidth="1"/>
    <col min="11583" max="11583" width="5.7109375" style="2" customWidth="1"/>
    <col min="11584" max="11584" width="4.5703125" style="2" customWidth="1"/>
    <col min="11585" max="11585" width="12.85546875" style="2" bestFit="1" customWidth="1"/>
    <col min="11586" max="11827" width="9.140625" style="2"/>
    <col min="11828" max="11828" width="3.5703125" style="2" customWidth="1"/>
    <col min="11829" max="11829" width="23.85546875" style="2" customWidth="1"/>
    <col min="11830" max="11830" width="18" style="2" customWidth="1"/>
    <col min="11831" max="11831" width="17.85546875" style="2" customWidth="1"/>
    <col min="11832" max="11832" width="14.140625" style="2" customWidth="1"/>
    <col min="11833" max="11833" width="7" style="2" customWidth="1"/>
    <col min="11834" max="11834" width="20.140625" style="2" customWidth="1"/>
    <col min="11835" max="11835" width="6.140625" style="2" customWidth="1"/>
    <col min="11836" max="11836" width="7.5703125" style="2" customWidth="1"/>
    <col min="11837" max="11837" width="7" style="2" customWidth="1"/>
    <col min="11838" max="11838" width="6.7109375" style="2" customWidth="1"/>
    <col min="11839" max="11839" width="5.7109375" style="2" customWidth="1"/>
    <col min="11840" max="11840" width="4.5703125" style="2" customWidth="1"/>
    <col min="11841" max="11841" width="12.85546875" style="2" bestFit="1" customWidth="1"/>
    <col min="11842" max="12083" width="9.140625" style="2"/>
    <col min="12084" max="12084" width="3.5703125" style="2" customWidth="1"/>
    <col min="12085" max="12085" width="23.85546875" style="2" customWidth="1"/>
    <col min="12086" max="12086" width="18" style="2" customWidth="1"/>
    <col min="12087" max="12087" width="17.85546875" style="2" customWidth="1"/>
    <col min="12088" max="12088" width="14.140625" style="2" customWidth="1"/>
    <col min="12089" max="12089" width="7" style="2" customWidth="1"/>
    <col min="12090" max="12090" width="20.140625" style="2" customWidth="1"/>
    <col min="12091" max="12091" width="6.140625" style="2" customWidth="1"/>
    <col min="12092" max="12092" width="7.5703125" style="2" customWidth="1"/>
    <col min="12093" max="12093" width="7" style="2" customWidth="1"/>
    <col min="12094" max="12094" width="6.7109375" style="2" customWidth="1"/>
    <col min="12095" max="12095" width="5.7109375" style="2" customWidth="1"/>
    <col min="12096" max="12096" width="4.5703125" style="2" customWidth="1"/>
    <col min="12097" max="12097" width="12.85546875" style="2" bestFit="1" customWidth="1"/>
    <col min="12098" max="12339" width="9.140625" style="2"/>
    <col min="12340" max="12340" width="3.5703125" style="2" customWidth="1"/>
    <col min="12341" max="12341" width="23.85546875" style="2" customWidth="1"/>
    <col min="12342" max="12342" width="18" style="2" customWidth="1"/>
    <col min="12343" max="12343" width="17.85546875" style="2" customWidth="1"/>
    <col min="12344" max="12344" width="14.140625" style="2" customWidth="1"/>
    <col min="12345" max="12345" width="7" style="2" customWidth="1"/>
    <col min="12346" max="12346" width="20.140625" style="2" customWidth="1"/>
    <col min="12347" max="12347" width="6.140625" style="2" customWidth="1"/>
    <col min="12348" max="12348" width="7.5703125" style="2" customWidth="1"/>
    <col min="12349" max="12349" width="7" style="2" customWidth="1"/>
    <col min="12350" max="12350" width="6.7109375" style="2" customWidth="1"/>
    <col min="12351" max="12351" width="5.7109375" style="2" customWidth="1"/>
    <col min="12352" max="12352" width="4.5703125" style="2" customWidth="1"/>
    <col min="12353" max="12353" width="12.85546875" style="2" bestFit="1" customWidth="1"/>
    <col min="12354" max="12595" width="9.140625" style="2"/>
    <col min="12596" max="12596" width="3.5703125" style="2" customWidth="1"/>
    <col min="12597" max="12597" width="23.85546875" style="2" customWidth="1"/>
    <col min="12598" max="12598" width="18" style="2" customWidth="1"/>
    <col min="12599" max="12599" width="17.85546875" style="2" customWidth="1"/>
    <col min="12600" max="12600" width="14.140625" style="2" customWidth="1"/>
    <col min="12601" max="12601" width="7" style="2" customWidth="1"/>
    <col min="12602" max="12602" width="20.140625" style="2" customWidth="1"/>
    <col min="12603" max="12603" width="6.140625" style="2" customWidth="1"/>
    <col min="12604" max="12604" width="7.5703125" style="2" customWidth="1"/>
    <col min="12605" max="12605" width="7" style="2" customWidth="1"/>
    <col min="12606" max="12606" width="6.7109375" style="2" customWidth="1"/>
    <col min="12607" max="12607" width="5.7109375" style="2" customWidth="1"/>
    <col min="12608" max="12608" width="4.5703125" style="2" customWidth="1"/>
    <col min="12609" max="12609" width="12.85546875" style="2" bestFit="1" customWidth="1"/>
    <col min="12610" max="12851" width="9.140625" style="2"/>
    <col min="12852" max="12852" width="3.5703125" style="2" customWidth="1"/>
    <col min="12853" max="12853" width="23.85546875" style="2" customWidth="1"/>
    <col min="12854" max="12854" width="18" style="2" customWidth="1"/>
    <col min="12855" max="12855" width="17.85546875" style="2" customWidth="1"/>
    <col min="12856" max="12856" width="14.140625" style="2" customWidth="1"/>
    <col min="12857" max="12857" width="7" style="2" customWidth="1"/>
    <col min="12858" max="12858" width="20.140625" style="2" customWidth="1"/>
    <col min="12859" max="12859" width="6.140625" style="2" customWidth="1"/>
    <col min="12860" max="12860" width="7.5703125" style="2" customWidth="1"/>
    <col min="12861" max="12861" width="7" style="2" customWidth="1"/>
    <col min="12862" max="12862" width="6.7109375" style="2" customWidth="1"/>
    <col min="12863" max="12863" width="5.7109375" style="2" customWidth="1"/>
    <col min="12864" max="12864" width="4.5703125" style="2" customWidth="1"/>
    <col min="12865" max="12865" width="12.85546875" style="2" bestFit="1" customWidth="1"/>
    <col min="12866" max="13107" width="9.140625" style="2"/>
    <col min="13108" max="13108" width="3.5703125" style="2" customWidth="1"/>
    <col min="13109" max="13109" width="23.85546875" style="2" customWidth="1"/>
    <col min="13110" max="13110" width="18" style="2" customWidth="1"/>
    <col min="13111" max="13111" width="17.85546875" style="2" customWidth="1"/>
    <col min="13112" max="13112" width="14.140625" style="2" customWidth="1"/>
    <col min="13113" max="13113" width="7" style="2" customWidth="1"/>
    <col min="13114" max="13114" width="20.140625" style="2" customWidth="1"/>
    <col min="13115" max="13115" width="6.140625" style="2" customWidth="1"/>
    <col min="13116" max="13116" width="7.5703125" style="2" customWidth="1"/>
    <col min="13117" max="13117" width="7" style="2" customWidth="1"/>
    <col min="13118" max="13118" width="6.7109375" style="2" customWidth="1"/>
    <col min="13119" max="13119" width="5.7109375" style="2" customWidth="1"/>
    <col min="13120" max="13120" width="4.5703125" style="2" customWidth="1"/>
    <col min="13121" max="13121" width="12.85546875" style="2" bestFit="1" customWidth="1"/>
    <col min="13122" max="13363" width="9.140625" style="2"/>
    <col min="13364" max="13364" width="3.5703125" style="2" customWidth="1"/>
    <col min="13365" max="13365" width="23.85546875" style="2" customWidth="1"/>
    <col min="13366" max="13366" width="18" style="2" customWidth="1"/>
    <col min="13367" max="13367" width="17.85546875" style="2" customWidth="1"/>
    <col min="13368" max="13368" width="14.140625" style="2" customWidth="1"/>
    <col min="13369" max="13369" width="7" style="2" customWidth="1"/>
    <col min="13370" max="13370" width="20.140625" style="2" customWidth="1"/>
    <col min="13371" max="13371" width="6.140625" style="2" customWidth="1"/>
    <col min="13372" max="13372" width="7.5703125" style="2" customWidth="1"/>
    <col min="13373" max="13373" width="7" style="2" customWidth="1"/>
    <col min="13374" max="13374" width="6.7109375" style="2" customWidth="1"/>
    <col min="13375" max="13375" width="5.7109375" style="2" customWidth="1"/>
    <col min="13376" max="13376" width="4.5703125" style="2" customWidth="1"/>
    <col min="13377" max="13377" width="12.85546875" style="2" bestFit="1" customWidth="1"/>
    <col min="13378" max="13619" width="9.140625" style="2"/>
    <col min="13620" max="13620" width="3.5703125" style="2" customWidth="1"/>
    <col min="13621" max="13621" width="23.85546875" style="2" customWidth="1"/>
    <col min="13622" max="13622" width="18" style="2" customWidth="1"/>
    <col min="13623" max="13623" width="17.85546875" style="2" customWidth="1"/>
    <col min="13624" max="13624" width="14.140625" style="2" customWidth="1"/>
    <col min="13625" max="13625" width="7" style="2" customWidth="1"/>
    <col min="13626" max="13626" width="20.140625" style="2" customWidth="1"/>
    <col min="13627" max="13627" width="6.140625" style="2" customWidth="1"/>
    <col min="13628" max="13628" width="7.5703125" style="2" customWidth="1"/>
    <col min="13629" max="13629" width="7" style="2" customWidth="1"/>
    <col min="13630" max="13630" width="6.7109375" style="2" customWidth="1"/>
    <col min="13631" max="13631" width="5.7109375" style="2" customWidth="1"/>
    <col min="13632" max="13632" width="4.5703125" style="2" customWidth="1"/>
    <col min="13633" max="13633" width="12.85546875" style="2" bestFit="1" customWidth="1"/>
    <col min="13634" max="13875" width="9.140625" style="2"/>
    <col min="13876" max="13876" width="3.5703125" style="2" customWidth="1"/>
    <col min="13877" max="13877" width="23.85546875" style="2" customWidth="1"/>
    <col min="13878" max="13878" width="18" style="2" customWidth="1"/>
    <col min="13879" max="13879" width="17.85546875" style="2" customWidth="1"/>
    <col min="13880" max="13880" width="14.140625" style="2" customWidth="1"/>
    <col min="13881" max="13881" width="7" style="2" customWidth="1"/>
    <col min="13882" max="13882" width="20.140625" style="2" customWidth="1"/>
    <col min="13883" max="13883" width="6.140625" style="2" customWidth="1"/>
    <col min="13884" max="13884" width="7.5703125" style="2" customWidth="1"/>
    <col min="13885" max="13885" width="7" style="2" customWidth="1"/>
    <col min="13886" max="13886" width="6.7109375" style="2" customWidth="1"/>
    <col min="13887" max="13887" width="5.7109375" style="2" customWidth="1"/>
    <col min="13888" max="13888" width="4.5703125" style="2" customWidth="1"/>
    <col min="13889" max="13889" width="12.85546875" style="2" bestFit="1" customWidth="1"/>
    <col min="13890" max="14131" width="9.140625" style="2"/>
    <col min="14132" max="14132" width="3.5703125" style="2" customWidth="1"/>
    <col min="14133" max="14133" width="23.85546875" style="2" customWidth="1"/>
    <col min="14134" max="14134" width="18" style="2" customWidth="1"/>
    <col min="14135" max="14135" width="17.85546875" style="2" customWidth="1"/>
    <col min="14136" max="14136" width="14.140625" style="2" customWidth="1"/>
    <col min="14137" max="14137" width="7" style="2" customWidth="1"/>
    <col min="14138" max="14138" width="20.140625" style="2" customWidth="1"/>
    <col min="14139" max="14139" width="6.140625" style="2" customWidth="1"/>
    <col min="14140" max="14140" width="7.5703125" style="2" customWidth="1"/>
    <col min="14141" max="14141" width="7" style="2" customWidth="1"/>
    <col min="14142" max="14142" width="6.7109375" style="2" customWidth="1"/>
    <col min="14143" max="14143" width="5.7109375" style="2" customWidth="1"/>
    <col min="14144" max="14144" width="4.5703125" style="2" customWidth="1"/>
    <col min="14145" max="14145" width="12.85546875" style="2" bestFit="1" customWidth="1"/>
    <col min="14146" max="14387" width="9.140625" style="2"/>
    <col min="14388" max="14388" width="3.5703125" style="2" customWidth="1"/>
    <col min="14389" max="14389" width="23.85546875" style="2" customWidth="1"/>
    <col min="14390" max="14390" width="18" style="2" customWidth="1"/>
    <col min="14391" max="14391" width="17.85546875" style="2" customWidth="1"/>
    <col min="14392" max="14392" width="14.140625" style="2" customWidth="1"/>
    <col min="14393" max="14393" width="7" style="2" customWidth="1"/>
    <col min="14394" max="14394" width="20.140625" style="2" customWidth="1"/>
    <col min="14395" max="14395" width="6.140625" style="2" customWidth="1"/>
    <col min="14396" max="14396" width="7.5703125" style="2" customWidth="1"/>
    <col min="14397" max="14397" width="7" style="2" customWidth="1"/>
    <col min="14398" max="14398" width="6.7109375" style="2" customWidth="1"/>
    <col min="14399" max="14399" width="5.7109375" style="2" customWidth="1"/>
    <col min="14400" max="14400" width="4.5703125" style="2" customWidth="1"/>
    <col min="14401" max="14401" width="12.85546875" style="2" bestFit="1" customWidth="1"/>
    <col min="14402" max="14643" width="9.140625" style="2"/>
    <col min="14644" max="14644" width="3.5703125" style="2" customWidth="1"/>
    <col min="14645" max="14645" width="23.85546875" style="2" customWidth="1"/>
    <col min="14646" max="14646" width="18" style="2" customWidth="1"/>
    <col min="14647" max="14647" width="17.85546875" style="2" customWidth="1"/>
    <col min="14648" max="14648" width="14.140625" style="2" customWidth="1"/>
    <col min="14649" max="14649" width="7" style="2" customWidth="1"/>
    <col min="14650" max="14650" width="20.140625" style="2" customWidth="1"/>
    <col min="14651" max="14651" width="6.140625" style="2" customWidth="1"/>
    <col min="14652" max="14652" width="7.5703125" style="2" customWidth="1"/>
    <col min="14653" max="14653" width="7" style="2" customWidth="1"/>
    <col min="14654" max="14654" width="6.7109375" style="2" customWidth="1"/>
    <col min="14655" max="14655" width="5.7109375" style="2" customWidth="1"/>
    <col min="14656" max="14656" width="4.5703125" style="2" customWidth="1"/>
    <col min="14657" max="14657" width="12.85546875" style="2" bestFit="1" customWidth="1"/>
    <col min="14658" max="14899" width="9.140625" style="2"/>
    <col min="14900" max="14900" width="3.5703125" style="2" customWidth="1"/>
    <col min="14901" max="14901" width="23.85546875" style="2" customWidth="1"/>
    <col min="14902" max="14902" width="18" style="2" customWidth="1"/>
    <col min="14903" max="14903" width="17.85546875" style="2" customWidth="1"/>
    <col min="14904" max="14904" width="14.140625" style="2" customWidth="1"/>
    <col min="14905" max="14905" width="7" style="2" customWidth="1"/>
    <col min="14906" max="14906" width="20.140625" style="2" customWidth="1"/>
    <col min="14907" max="14907" width="6.140625" style="2" customWidth="1"/>
    <col min="14908" max="14908" width="7.5703125" style="2" customWidth="1"/>
    <col min="14909" max="14909" width="7" style="2" customWidth="1"/>
    <col min="14910" max="14910" width="6.7109375" style="2" customWidth="1"/>
    <col min="14911" max="14911" width="5.7109375" style="2" customWidth="1"/>
    <col min="14912" max="14912" width="4.5703125" style="2" customWidth="1"/>
    <col min="14913" max="14913" width="12.85546875" style="2" bestFit="1" customWidth="1"/>
    <col min="14914" max="15155" width="9.140625" style="2"/>
    <col min="15156" max="15156" width="3.5703125" style="2" customWidth="1"/>
    <col min="15157" max="15157" width="23.85546875" style="2" customWidth="1"/>
    <col min="15158" max="15158" width="18" style="2" customWidth="1"/>
    <col min="15159" max="15159" width="17.85546875" style="2" customWidth="1"/>
    <col min="15160" max="15160" width="14.140625" style="2" customWidth="1"/>
    <col min="15161" max="15161" width="7" style="2" customWidth="1"/>
    <col min="15162" max="15162" width="20.140625" style="2" customWidth="1"/>
    <col min="15163" max="15163" width="6.140625" style="2" customWidth="1"/>
    <col min="15164" max="15164" width="7.5703125" style="2" customWidth="1"/>
    <col min="15165" max="15165" width="7" style="2" customWidth="1"/>
    <col min="15166" max="15166" width="6.7109375" style="2" customWidth="1"/>
    <col min="15167" max="15167" width="5.7109375" style="2" customWidth="1"/>
    <col min="15168" max="15168" width="4.5703125" style="2" customWidth="1"/>
    <col min="15169" max="15169" width="12.85546875" style="2" bestFit="1" customWidth="1"/>
    <col min="15170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ht="14.25" customHeight="1" x14ac:dyDescent="0.25">
      <c r="A2" s="5"/>
      <c r="C2" s="286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ht="14.25" customHeight="1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6.5" customHeight="1" x14ac:dyDescent="0.25">
      <c r="A4" s="423" t="s">
        <v>2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</row>
    <row r="5" spans="1:13" ht="17.25" customHeight="1" x14ac:dyDescent="0.25">
      <c r="A5" s="350" t="s">
        <v>898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ht="17.25" customHeight="1" x14ac:dyDescent="0.25">
      <c r="A6" s="283"/>
      <c r="B6" s="283"/>
      <c r="C6" s="283"/>
      <c r="D6" s="10" t="s">
        <v>57</v>
      </c>
      <c r="E6" s="11"/>
      <c r="F6" s="12"/>
      <c r="G6" s="12"/>
      <c r="H6" s="283"/>
      <c r="I6" s="283"/>
      <c r="J6" s="283"/>
      <c r="K6" s="283"/>
      <c r="L6" s="283"/>
      <c r="M6" s="283"/>
    </row>
    <row r="7" spans="1:13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ht="18.75" customHeight="1" x14ac:dyDescent="0.25">
      <c r="A10" s="352" t="s">
        <v>899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8.75" customHeight="1" x14ac:dyDescent="0.25">
      <c r="M11" s="16" t="s">
        <v>7</v>
      </c>
    </row>
    <row r="12" spans="1:13" ht="21" customHeight="1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167</v>
      </c>
      <c r="H13" s="355" t="s">
        <v>17</v>
      </c>
      <c r="I13" s="355" t="s">
        <v>18</v>
      </c>
      <c r="J13" s="355" t="s">
        <v>901</v>
      </c>
      <c r="K13" s="355" t="s">
        <v>20</v>
      </c>
      <c r="L13" s="355" t="s">
        <v>21</v>
      </c>
      <c r="M13" s="356"/>
    </row>
    <row r="14" spans="1:13" ht="56.2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ht="56.25" customHeight="1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ht="20.2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287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ht="20.25" customHeight="1" x14ac:dyDescent="0.25">
      <c r="A17" s="363" t="s">
        <v>11</v>
      </c>
      <c r="B17" s="364"/>
      <c r="C17" s="364"/>
      <c r="D17" s="365"/>
      <c r="E17" s="19">
        <f>E18+E29</f>
        <v>43796000</v>
      </c>
      <c r="F17" s="19"/>
      <c r="G17" s="19"/>
      <c r="H17" s="19"/>
      <c r="I17" s="19"/>
      <c r="J17" s="19">
        <f>J18+J29</f>
        <v>43796000</v>
      </c>
      <c r="K17" s="20"/>
      <c r="L17" s="20"/>
      <c r="M17" s="20"/>
    </row>
    <row r="18" spans="1:13" ht="20.25" customHeight="1" x14ac:dyDescent="0.25">
      <c r="A18" s="285" t="s">
        <v>22</v>
      </c>
      <c r="B18" s="366" t="s">
        <v>23</v>
      </c>
      <c r="C18" s="366"/>
      <c r="D18" s="366"/>
      <c r="E18" s="22">
        <f>+SUM(E19:E27)</f>
        <v>43796000</v>
      </c>
      <c r="F18" s="22"/>
      <c r="G18" s="22"/>
      <c r="H18" s="22"/>
      <c r="I18" s="22"/>
      <c r="J18" s="22">
        <f>+SUM(J19:J27)</f>
        <v>43796000</v>
      </c>
      <c r="K18" s="22"/>
      <c r="L18" s="22"/>
      <c r="M18" s="22"/>
    </row>
    <row r="19" spans="1:13" s="32" customFormat="1" ht="21.75" customHeight="1" x14ac:dyDescent="0.25">
      <c r="A19" s="17">
        <f>+IF(B19="","",COUNTA($B19:B$19))</f>
        <v>1</v>
      </c>
      <c r="B19" s="26" t="s">
        <v>888</v>
      </c>
      <c r="C19" s="27" t="s">
        <v>889</v>
      </c>
      <c r="D19" s="28" t="s">
        <v>28</v>
      </c>
      <c r="E19" s="29">
        <f>+SUM(F19:J19)</f>
        <v>5160000</v>
      </c>
      <c r="F19" s="29"/>
      <c r="G19" s="29"/>
      <c r="H19" s="29"/>
      <c r="I19" s="29"/>
      <c r="J19" s="30">
        <v>5160000</v>
      </c>
      <c r="K19" s="29"/>
      <c r="L19" s="29"/>
      <c r="M19" s="31"/>
    </row>
    <row r="20" spans="1:13" s="32" customFormat="1" ht="21.75" customHeight="1" x14ac:dyDescent="0.25">
      <c r="A20" s="17">
        <f>+IF(B20="","",COUNTA($B$19:B20))</f>
        <v>2</v>
      </c>
      <c r="B20" s="26" t="s">
        <v>890</v>
      </c>
      <c r="C20" s="27" t="s">
        <v>891</v>
      </c>
      <c r="D20" s="28" t="s">
        <v>28</v>
      </c>
      <c r="E20" s="29">
        <f t="shared" ref="E20:E27" si="0">+SUM(F20:J20)</f>
        <v>1600000</v>
      </c>
      <c r="F20" s="29"/>
      <c r="G20" s="29"/>
      <c r="H20" s="29"/>
      <c r="I20" s="29"/>
      <c r="J20" s="30">
        <v>1600000</v>
      </c>
      <c r="K20" s="29"/>
      <c r="L20" s="29"/>
      <c r="M20" s="31"/>
    </row>
    <row r="21" spans="1:13" s="32" customFormat="1" ht="21.75" customHeight="1" x14ac:dyDescent="0.25">
      <c r="A21" s="17">
        <f>+IF(B21="","",COUNTA($B$19:B21))</f>
        <v>3</v>
      </c>
      <c r="B21" s="26" t="s">
        <v>892</v>
      </c>
      <c r="C21" s="27" t="s">
        <v>893</v>
      </c>
      <c r="D21" s="28" t="s">
        <v>28</v>
      </c>
      <c r="E21" s="29">
        <f t="shared" si="0"/>
        <v>4816000</v>
      </c>
      <c r="F21" s="29"/>
      <c r="G21" s="29"/>
      <c r="H21" s="29"/>
      <c r="I21" s="29"/>
      <c r="J21" s="30">
        <v>4816000</v>
      </c>
      <c r="K21" s="29"/>
      <c r="L21" s="29"/>
      <c r="M21" s="31"/>
    </row>
    <row r="22" spans="1:13" s="32" customFormat="1" ht="21.75" customHeight="1" x14ac:dyDescent="0.25">
      <c r="A22" s="17">
        <f>+IF(B22="","",COUNTA($B$19:B22))</f>
        <v>4</v>
      </c>
      <c r="B22" s="26" t="s">
        <v>881</v>
      </c>
      <c r="C22" s="27" t="s">
        <v>882</v>
      </c>
      <c r="D22" s="28" t="s">
        <v>28</v>
      </c>
      <c r="E22" s="29">
        <f t="shared" si="0"/>
        <v>5160000</v>
      </c>
      <c r="F22" s="29"/>
      <c r="G22" s="29"/>
      <c r="H22" s="29"/>
      <c r="I22" s="29"/>
      <c r="J22" s="30">
        <v>5160000</v>
      </c>
      <c r="K22" s="29"/>
      <c r="L22" s="29"/>
      <c r="M22" s="31"/>
    </row>
    <row r="23" spans="1:13" s="32" customFormat="1" ht="21.75" customHeight="1" x14ac:dyDescent="0.25">
      <c r="A23" s="17">
        <f>+IF(B23="","",COUNTA($B$19:B23))</f>
        <v>5</v>
      </c>
      <c r="B23" s="26" t="s">
        <v>883</v>
      </c>
      <c r="C23" s="27" t="s">
        <v>884</v>
      </c>
      <c r="D23" s="28" t="s">
        <v>28</v>
      </c>
      <c r="E23" s="29">
        <f t="shared" si="0"/>
        <v>5160000</v>
      </c>
      <c r="F23" s="29"/>
      <c r="G23" s="29"/>
      <c r="H23" s="29"/>
      <c r="I23" s="29"/>
      <c r="J23" s="30">
        <v>5160000</v>
      </c>
      <c r="K23" s="29"/>
      <c r="L23" s="29"/>
      <c r="M23" s="31"/>
    </row>
    <row r="24" spans="1:13" s="32" customFormat="1" ht="21.75" customHeight="1" x14ac:dyDescent="0.25">
      <c r="A24" s="17">
        <f>+IF(B24="","",COUNTA($B$19:B24))</f>
        <v>6</v>
      </c>
      <c r="B24" s="26" t="s">
        <v>894</v>
      </c>
      <c r="C24" s="27" t="s">
        <v>895</v>
      </c>
      <c r="D24" s="28" t="s">
        <v>28</v>
      </c>
      <c r="E24" s="29">
        <f t="shared" si="0"/>
        <v>7400000</v>
      </c>
      <c r="F24" s="29"/>
      <c r="G24" s="29"/>
      <c r="H24" s="29"/>
      <c r="I24" s="29"/>
      <c r="J24" s="30">
        <v>7400000</v>
      </c>
      <c r="K24" s="29"/>
      <c r="L24" s="29"/>
      <c r="M24" s="31"/>
    </row>
    <row r="25" spans="1:13" s="32" customFormat="1" ht="21.75" customHeight="1" x14ac:dyDescent="0.25">
      <c r="A25" s="17">
        <f>+IF(B25="","",COUNTA($B$19:B25))</f>
        <v>7</v>
      </c>
      <c r="B25" s="26" t="s">
        <v>158</v>
      </c>
      <c r="C25" s="27" t="s">
        <v>159</v>
      </c>
      <c r="D25" s="28" t="s">
        <v>28</v>
      </c>
      <c r="E25" s="29">
        <f t="shared" si="0"/>
        <v>10320000</v>
      </c>
      <c r="F25" s="29"/>
      <c r="G25" s="29"/>
      <c r="H25" s="29"/>
      <c r="I25" s="29"/>
      <c r="J25" s="30">
        <v>10320000</v>
      </c>
      <c r="K25" s="29"/>
      <c r="L25" s="29"/>
      <c r="M25" s="31"/>
    </row>
    <row r="26" spans="1:13" s="32" customFormat="1" ht="21.75" customHeight="1" x14ac:dyDescent="0.25">
      <c r="A26" s="17">
        <f>+IF(B26="","",COUNTA($B$19:B26))</f>
        <v>8</v>
      </c>
      <c r="B26" s="26" t="s">
        <v>896</v>
      </c>
      <c r="C26" s="27" t="s">
        <v>897</v>
      </c>
      <c r="D26" s="28" t="s">
        <v>28</v>
      </c>
      <c r="E26" s="29">
        <f t="shared" si="0"/>
        <v>2580000</v>
      </c>
      <c r="F26" s="29"/>
      <c r="G26" s="29"/>
      <c r="H26" s="29"/>
      <c r="I26" s="29"/>
      <c r="J26" s="30">
        <v>2580000</v>
      </c>
      <c r="K26" s="29"/>
      <c r="L26" s="29"/>
      <c r="M26" s="31"/>
    </row>
    <row r="27" spans="1:13" s="32" customFormat="1" ht="21.75" customHeight="1" x14ac:dyDescent="0.25">
      <c r="A27" s="17">
        <f>+IF(B27="","",COUNTA($B$19:B27))</f>
        <v>9</v>
      </c>
      <c r="B27" s="26" t="s">
        <v>319</v>
      </c>
      <c r="C27" s="27" t="s">
        <v>320</v>
      </c>
      <c r="D27" s="28" t="s">
        <v>28</v>
      </c>
      <c r="E27" s="29">
        <f t="shared" si="0"/>
        <v>1600000</v>
      </c>
      <c r="F27" s="29"/>
      <c r="G27" s="29"/>
      <c r="H27" s="29"/>
      <c r="I27" s="29"/>
      <c r="J27" s="30">
        <v>1600000</v>
      </c>
      <c r="K27" s="29"/>
      <c r="L27" s="29"/>
      <c r="M27" s="31"/>
    </row>
    <row r="28" spans="1:13" ht="30" customHeight="1" x14ac:dyDescent="0.25">
      <c r="A28" s="285" t="s">
        <v>24</v>
      </c>
      <c r="B28" s="366" t="s">
        <v>25</v>
      </c>
      <c r="C28" s="366"/>
      <c r="D28" s="366"/>
      <c r="E28" s="23"/>
      <c r="F28" s="23"/>
      <c r="G28" s="23"/>
      <c r="H28" s="23"/>
      <c r="I28" s="23"/>
      <c r="J28" s="23"/>
      <c r="K28" s="23"/>
      <c r="L28" s="23"/>
      <c r="M28" s="23"/>
    </row>
    <row r="29" spans="1:13" ht="30" customHeight="1" x14ac:dyDescent="0.25">
      <c r="A29" s="285" t="s">
        <v>26</v>
      </c>
      <c r="B29" s="366" t="s">
        <v>27</v>
      </c>
      <c r="C29" s="366"/>
      <c r="D29" s="366"/>
      <c r="E29" s="24"/>
      <c r="F29" s="24"/>
      <c r="G29" s="24"/>
      <c r="H29" s="24"/>
      <c r="I29" s="24"/>
      <c r="J29" s="24"/>
      <c r="K29" s="25"/>
      <c r="L29" s="25"/>
      <c r="M29" s="25"/>
    </row>
    <row r="30" spans="1:13" s="286" customFormat="1" ht="19.5" customHeight="1" x14ac:dyDescent="0.25">
      <c r="A30" s="359" t="s">
        <v>29</v>
      </c>
      <c r="B30" s="359"/>
      <c r="C30" s="17"/>
      <c r="D30" s="17"/>
      <c r="E30" s="33">
        <f>+E29+E28+E18</f>
        <v>43796000</v>
      </c>
      <c r="F30" s="33"/>
      <c r="G30" s="33"/>
      <c r="H30" s="33"/>
      <c r="I30" s="33"/>
      <c r="J30" s="33">
        <f>+J29+J28+J18</f>
        <v>43796000</v>
      </c>
      <c r="K30" s="33"/>
      <c r="L30" s="33"/>
      <c r="M30" s="33"/>
    </row>
    <row r="31" spans="1:13" ht="15.75" customHeight="1" x14ac:dyDescent="0.25">
      <c r="A31" s="368" t="str">
        <f>"Số tiền bằng chữ: "&amp;SUBSTITUTE([1]!VND(E30)&amp;" đồng.",",","")</f>
        <v>Số tiền bằng chữ: Bốn mươi ba triệu bảy trăm chín mươi sáu ngàn đồng.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</row>
    <row r="32" spans="1:13" ht="16.5" customHeight="1" x14ac:dyDescent="0.25">
      <c r="A32" s="5" t="s">
        <v>30</v>
      </c>
      <c r="B32" s="5"/>
      <c r="C32" s="283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4" ht="18.75" customHeight="1" x14ac:dyDescent="0.25">
      <c r="A33" s="36" t="s">
        <v>900</v>
      </c>
      <c r="B33" s="32"/>
      <c r="C33" s="32"/>
      <c r="D33" s="32"/>
      <c r="E33" s="32"/>
      <c r="F33" s="32"/>
      <c r="G33" s="32"/>
      <c r="H33" s="32"/>
      <c r="I33" s="282"/>
      <c r="J33" s="282"/>
      <c r="K33" s="32"/>
      <c r="L33" s="32"/>
      <c r="M33" s="32"/>
    </row>
    <row r="34" spans="1:14" x14ac:dyDescent="0.25">
      <c r="A34" s="36"/>
      <c r="B34" s="32"/>
      <c r="C34" s="32"/>
      <c r="D34" s="32"/>
      <c r="E34" s="32"/>
      <c r="F34" s="32"/>
      <c r="G34" s="32"/>
      <c r="H34" s="32"/>
      <c r="I34" s="282"/>
      <c r="J34" s="282" t="s">
        <v>53</v>
      </c>
      <c r="K34" s="32"/>
      <c r="L34" s="32"/>
      <c r="M34" s="32"/>
    </row>
    <row r="35" spans="1:14" x14ac:dyDescent="0.25">
      <c r="A35" s="353" t="s">
        <v>31</v>
      </c>
      <c r="B35" s="353"/>
      <c r="C35" s="353"/>
      <c r="D35" s="4"/>
      <c r="E35" s="283" t="s">
        <v>32</v>
      </c>
      <c r="F35" s="283"/>
      <c r="G35" s="283"/>
      <c r="H35" s="5"/>
      <c r="I35" s="283"/>
      <c r="J35" s="283" t="s">
        <v>640</v>
      </c>
      <c r="K35" s="5"/>
      <c r="L35" s="5"/>
      <c r="M35" s="5"/>
    </row>
    <row r="36" spans="1:14" ht="13.5" customHeight="1" x14ac:dyDescent="0.25">
      <c r="A36" s="367"/>
      <c r="B36" s="367"/>
      <c r="C36" s="367"/>
      <c r="D36" s="40"/>
      <c r="E36" s="282"/>
      <c r="F36" s="282"/>
      <c r="G36" s="282"/>
      <c r="H36" s="41"/>
      <c r="I36" s="283"/>
      <c r="J36" s="283"/>
      <c r="K36" s="41"/>
      <c r="L36" s="41"/>
      <c r="M36" s="41"/>
    </row>
    <row r="37" spans="1:14" x14ac:dyDescent="0.25">
      <c r="A37" s="282"/>
      <c r="B37" s="282"/>
      <c r="C37" s="282"/>
      <c r="D37" s="43"/>
      <c r="E37" s="282"/>
      <c r="F37" s="282"/>
      <c r="G37" s="282"/>
      <c r="H37" s="282"/>
      <c r="I37" s="282"/>
      <c r="J37" s="282"/>
      <c r="K37" s="282"/>
      <c r="L37" s="282"/>
      <c r="M37" s="282"/>
    </row>
    <row r="38" spans="1:14" x14ac:dyDescent="0.25">
      <c r="A38" s="282"/>
      <c r="B38" s="282"/>
      <c r="C38" s="282"/>
      <c r="D38" s="43"/>
      <c r="E38" s="282"/>
      <c r="F38" s="282"/>
      <c r="G38" s="282"/>
      <c r="H38" s="282"/>
      <c r="I38" s="282"/>
      <c r="J38" s="282"/>
      <c r="K38" s="282"/>
      <c r="L38" s="282"/>
      <c r="M38" s="282"/>
    </row>
    <row r="39" spans="1:14" x14ac:dyDescent="0.25">
      <c r="E39" s="3"/>
      <c r="F39" s="3"/>
      <c r="G39" s="3"/>
      <c r="I39" s="3"/>
      <c r="J39" s="3"/>
    </row>
    <row r="40" spans="1:14" ht="7.5" customHeight="1" x14ac:dyDescent="0.25">
      <c r="C40" s="44"/>
      <c r="D40" s="44"/>
      <c r="E40" s="286"/>
      <c r="F40" s="286"/>
      <c r="G40" s="286"/>
      <c r="I40" s="3"/>
      <c r="J40" s="3"/>
    </row>
    <row r="41" spans="1:14" x14ac:dyDescent="0.25">
      <c r="A41" s="369" t="s">
        <v>35</v>
      </c>
      <c r="B41" s="369"/>
      <c r="C41" s="369"/>
      <c r="D41" s="1"/>
      <c r="E41" s="284" t="s">
        <v>36</v>
      </c>
      <c r="F41" s="284"/>
      <c r="G41" s="284"/>
      <c r="H41" s="1"/>
      <c r="I41" s="284"/>
      <c r="J41" s="284" t="s">
        <v>37</v>
      </c>
      <c r="K41" s="1"/>
      <c r="L41" s="1"/>
      <c r="M41" s="1"/>
    </row>
    <row r="42" spans="1:14" ht="3.75" customHeight="1" x14ac:dyDescent="0.25"/>
    <row r="43" spans="1:14" x14ac:dyDescent="0.25">
      <c r="A43" s="369" t="s">
        <v>38</v>
      </c>
      <c r="B43" s="369"/>
      <c r="C43" s="369"/>
      <c r="D43" s="369"/>
      <c r="E43" s="369"/>
      <c r="F43" s="369"/>
      <c r="G43" s="369"/>
      <c r="H43" s="369"/>
      <c r="I43" s="369"/>
      <c r="J43" s="369"/>
      <c r="K43" s="369"/>
      <c r="L43" s="369"/>
      <c r="M43" s="369"/>
    </row>
    <row r="44" spans="1:14" x14ac:dyDescent="0.25">
      <c r="G44" s="367" t="s">
        <v>53</v>
      </c>
      <c r="H44" s="367"/>
      <c r="I44" s="367"/>
      <c r="J44" s="367"/>
      <c r="K44" s="367"/>
      <c r="L44" s="367"/>
      <c r="M44" s="367"/>
    </row>
    <row r="45" spans="1:14" ht="32.25" customHeight="1" x14ac:dyDescent="0.25">
      <c r="A45" s="353" t="s">
        <v>39</v>
      </c>
      <c r="B45" s="353"/>
      <c r="C45" s="353"/>
      <c r="D45" s="353"/>
      <c r="E45" s="353"/>
      <c r="G45" s="347" t="s">
        <v>271</v>
      </c>
      <c r="H45" s="347"/>
      <c r="I45" s="347"/>
      <c r="J45" s="347"/>
      <c r="K45" s="347"/>
      <c r="L45" s="347"/>
      <c r="M45" s="347"/>
      <c r="N45" s="4"/>
    </row>
    <row r="46" spans="1:14" x14ac:dyDescent="0.25">
      <c r="A46" s="367" t="s">
        <v>41</v>
      </c>
      <c r="B46" s="367"/>
      <c r="C46" s="367"/>
      <c r="D46" s="367"/>
      <c r="E46" s="367"/>
      <c r="G46" s="367" t="s">
        <v>42</v>
      </c>
      <c r="H46" s="367"/>
      <c r="I46" s="367"/>
      <c r="J46" s="367"/>
      <c r="K46" s="367"/>
      <c r="L46" s="367"/>
      <c r="M46" s="367"/>
      <c r="N46" s="41"/>
    </row>
    <row r="47" spans="1:14" ht="15" customHeight="1" x14ac:dyDescent="0.25"/>
  </sheetData>
  <mergeCells count="38">
    <mergeCell ref="A45:E45"/>
    <mergeCell ref="G45:M45"/>
    <mergeCell ref="A46:E46"/>
    <mergeCell ref="G46:M46"/>
    <mergeCell ref="A31:M31"/>
    <mergeCell ref="A35:C35"/>
    <mergeCell ref="A36:C36"/>
    <mergeCell ref="A41:C41"/>
    <mergeCell ref="A43:M43"/>
    <mergeCell ref="G44:M44"/>
    <mergeCell ref="A30:B30"/>
    <mergeCell ref="F13:F15"/>
    <mergeCell ref="G13:G15"/>
    <mergeCell ref="H13:H15"/>
    <mergeCell ref="I13:I15"/>
    <mergeCell ref="A17:D17"/>
    <mergeCell ref="B18:D18"/>
    <mergeCell ref="B28:D28"/>
    <mergeCell ref="B29:D29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E0CB-4F72-4662-9FDF-F65329CA8AEB}">
  <dimension ref="A1:N153"/>
  <sheetViews>
    <sheetView topLeftCell="A4" workbookViewId="0">
      <selection activeCell="Q15" sqref="Q15"/>
    </sheetView>
  </sheetViews>
  <sheetFormatPr defaultRowHeight="15" x14ac:dyDescent="0.25"/>
  <cols>
    <col min="1" max="1" width="4.85546875" style="2" customWidth="1"/>
    <col min="2" max="2" width="23.85546875" style="2" customWidth="1"/>
    <col min="3" max="3" width="17.5703125" style="3" customWidth="1"/>
    <col min="4" max="4" width="19.42578125" style="2" customWidth="1"/>
    <col min="5" max="5" width="14.5703125" style="2" customWidth="1"/>
    <col min="6" max="6" width="7.28515625" style="2" customWidth="1"/>
    <col min="7" max="7" width="7.85546875" style="2" customWidth="1"/>
    <col min="8" max="8" width="6.140625" style="2" customWidth="1"/>
    <col min="9" max="9" width="7.5703125" style="2" customWidth="1"/>
    <col min="10" max="10" width="17.28515625" style="2" customWidth="1"/>
    <col min="11" max="11" width="6.7109375" style="2" customWidth="1"/>
    <col min="12" max="12" width="5.7109375" style="2" customWidth="1"/>
    <col min="13" max="13" width="4.5703125" style="2" customWidth="1"/>
    <col min="14" max="51" width="9.140625" style="2"/>
    <col min="52" max="52" width="3.5703125" style="2" customWidth="1"/>
    <col min="53" max="53" width="23.85546875" style="2" customWidth="1"/>
    <col min="54" max="54" width="18" style="2" customWidth="1"/>
    <col min="55" max="55" width="17.85546875" style="2" customWidth="1"/>
    <col min="56" max="56" width="14.140625" style="2" customWidth="1"/>
    <col min="57" max="57" width="7" style="2" customWidth="1"/>
    <col min="58" max="58" width="20.140625" style="2" customWidth="1"/>
    <col min="59" max="59" width="6.140625" style="2" customWidth="1"/>
    <col min="60" max="60" width="7.5703125" style="2" customWidth="1"/>
    <col min="61" max="61" width="7" style="2" customWidth="1"/>
    <col min="62" max="62" width="6.7109375" style="2" customWidth="1"/>
    <col min="63" max="63" width="5.7109375" style="2" customWidth="1"/>
    <col min="64" max="64" width="4.5703125" style="2" customWidth="1"/>
    <col min="65" max="65" width="12.85546875" style="2" bestFit="1" customWidth="1"/>
    <col min="66" max="307" width="9.140625" style="2"/>
    <col min="308" max="308" width="3.5703125" style="2" customWidth="1"/>
    <col min="309" max="309" width="23.85546875" style="2" customWidth="1"/>
    <col min="310" max="310" width="18" style="2" customWidth="1"/>
    <col min="311" max="311" width="17.85546875" style="2" customWidth="1"/>
    <col min="312" max="312" width="14.140625" style="2" customWidth="1"/>
    <col min="313" max="313" width="7" style="2" customWidth="1"/>
    <col min="314" max="314" width="20.140625" style="2" customWidth="1"/>
    <col min="315" max="315" width="6.140625" style="2" customWidth="1"/>
    <col min="316" max="316" width="7.5703125" style="2" customWidth="1"/>
    <col min="317" max="317" width="7" style="2" customWidth="1"/>
    <col min="318" max="318" width="6.7109375" style="2" customWidth="1"/>
    <col min="319" max="319" width="5.7109375" style="2" customWidth="1"/>
    <col min="320" max="320" width="4.5703125" style="2" customWidth="1"/>
    <col min="321" max="321" width="12.85546875" style="2" bestFit="1" customWidth="1"/>
    <col min="322" max="563" width="9.140625" style="2"/>
    <col min="564" max="564" width="3.5703125" style="2" customWidth="1"/>
    <col min="565" max="565" width="23.85546875" style="2" customWidth="1"/>
    <col min="566" max="566" width="18" style="2" customWidth="1"/>
    <col min="567" max="567" width="17.85546875" style="2" customWidth="1"/>
    <col min="568" max="568" width="14.140625" style="2" customWidth="1"/>
    <col min="569" max="569" width="7" style="2" customWidth="1"/>
    <col min="570" max="570" width="20.140625" style="2" customWidth="1"/>
    <col min="571" max="571" width="6.140625" style="2" customWidth="1"/>
    <col min="572" max="572" width="7.5703125" style="2" customWidth="1"/>
    <col min="573" max="573" width="7" style="2" customWidth="1"/>
    <col min="574" max="574" width="6.7109375" style="2" customWidth="1"/>
    <col min="575" max="575" width="5.7109375" style="2" customWidth="1"/>
    <col min="576" max="576" width="4.5703125" style="2" customWidth="1"/>
    <col min="577" max="577" width="12.85546875" style="2" bestFit="1" customWidth="1"/>
    <col min="578" max="819" width="9.140625" style="2"/>
    <col min="820" max="820" width="3.5703125" style="2" customWidth="1"/>
    <col min="821" max="821" width="23.85546875" style="2" customWidth="1"/>
    <col min="822" max="822" width="18" style="2" customWidth="1"/>
    <col min="823" max="823" width="17.85546875" style="2" customWidth="1"/>
    <col min="824" max="824" width="14.140625" style="2" customWidth="1"/>
    <col min="825" max="825" width="7" style="2" customWidth="1"/>
    <col min="826" max="826" width="20.140625" style="2" customWidth="1"/>
    <col min="827" max="827" width="6.140625" style="2" customWidth="1"/>
    <col min="828" max="828" width="7.5703125" style="2" customWidth="1"/>
    <col min="829" max="829" width="7" style="2" customWidth="1"/>
    <col min="830" max="830" width="6.7109375" style="2" customWidth="1"/>
    <col min="831" max="831" width="5.7109375" style="2" customWidth="1"/>
    <col min="832" max="832" width="4.5703125" style="2" customWidth="1"/>
    <col min="833" max="833" width="12.85546875" style="2" bestFit="1" customWidth="1"/>
    <col min="834" max="1075" width="9.140625" style="2"/>
    <col min="1076" max="1076" width="3.5703125" style="2" customWidth="1"/>
    <col min="1077" max="1077" width="23.85546875" style="2" customWidth="1"/>
    <col min="1078" max="1078" width="18" style="2" customWidth="1"/>
    <col min="1079" max="1079" width="17.85546875" style="2" customWidth="1"/>
    <col min="1080" max="1080" width="14.140625" style="2" customWidth="1"/>
    <col min="1081" max="1081" width="7" style="2" customWidth="1"/>
    <col min="1082" max="1082" width="20.140625" style="2" customWidth="1"/>
    <col min="1083" max="1083" width="6.140625" style="2" customWidth="1"/>
    <col min="1084" max="1084" width="7.5703125" style="2" customWidth="1"/>
    <col min="1085" max="1085" width="7" style="2" customWidth="1"/>
    <col min="1086" max="1086" width="6.7109375" style="2" customWidth="1"/>
    <col min="1087" max="1087" width="5.7109375" style="2" customWidth="1"/>
    <col min="1088" max="1088" width="4.5703125" style="2" customWidth="1"/>
    <col min="1089" max="1089" width="12.85546875" style="2" bestFit="1" customWidth="1"/>
    <col min="1090" max="1331" width="9.140625" style="2"/>
    <col min="1332" max="1332" width="3.5703125" style="2" customWidth="1"/>
    <col min="1333" max="1333" width="23.85546875" style="2" customWidth="1"/>
    <col min="1334" max="1334" width="18" style="2" customWidth="1"/>
    <col min="1335" max="1335" width="17.85546875" style="2" customWidth="1"/>
    <col min="1336" max="1336" width="14.140625" style="2" customWidth="1"/>
    <col min="1337" max="1337" width="7" style="2" customWidth="1"/>
    <col min="1338" max="1338" width="20.140625" style="2" customWidth="1"/>
    <col min="1339" max="1339" width="6.140625" style="2" customWidth="1"/>
    <col min="1340" max="1340" width="7.5703125" style="2" customWidth="1"/>
    <col min="1341" max="1341" width="7" style="2" customWidth="1"/>
    <col min="1342" max="1342" width="6.7109375" style="2" customWidth="1"/>
    <col min="1343" max="1343" width="5.7109375" style="2" customWidth="1"/>
    <col min="1344" max="1344" width="4.5703125" style="2" customWidth="1"/>
    <col min="1345" max="1345" width="12.85546875" style="2" bestFit="1" customWidth="1"/>
    <col min="1346" max="1587" width="9.140625" style="2"/>
    <col min="1588" max="1588" width="3.5703125" style="2" customWidth="1"/>
    <col min="1589" max="1589" width="23.85546875" style="2" customWidth="1"/>
    <col min="1590" max="1590" width="18" style="2" customWidth="1"/>
    <col min="1591" max="1591" width="17.85546875" style="2" customWidth="1"/>
    <col min="1592" max="1592" width="14.140625" style="2" customWidth="1"/>
    <col min="1593" max="1593" width="7" style="2" customWidth="1"/>
    <col min="1594" max="1594" width="20.140625" style="2" customWidth="1"/>
    <col min="1595" max="1595" width="6.140625" style="2" customWidth="1"/>
    <col min="1596" max="1596" width="7.5703125" style="2" customWidth="1"/>
    <col min="1597" max="1597" width="7" style="2" customWidth="1"/>
    <col min="1598" max="1598" width="6.7109375" style="2" customWidth="1"/>
    <col min="1599" max="1599" width="5.7109375" style="2" customWidth="1"/>
    <col min="1600" max="1600" width="4.5703125" style="2" customWidth="1"/>
    <col min="1601" max="1601" width="12.85546875" style="2" bestFit="1" customWidth="1"/>
    <col min="1602" max="1843" width="9.140625" style="2"/>
    <col min="1844" max="1844" width="3.5703125" style="2" customWidth="1"/>
    <col min="1845" max="1845" width="23.85546875" style="2" customWidth="1"/>
    <col min="1846" max="1846" width="18" style="2" customWidth="1"/>
    <col min="1847" max="1847" width="17.85546875" style="2" customWidth="1"/>
    <col min="1848" max="1848" width="14.140625" style="2" customWidth="1"/>
    <col min="1849" max="1849" width="7" style="2" customWidth="1"/>
    <col min="1850" max="1850" width="20.140625" style="2" customWidth="1"/>
    <col min="1851" max="1851" width="6.140625" style="2" customWidth="1"/>
    <col min="1852" max="1852" width="7.5703125" style="2" customWidth="1"/>
    <col min="1853" max="1853" width="7" style="2" customWidth="1"/>
    <col min="1854" max="1854" width="6.7109375" style="2" customWidth="1"/>
    <col min="1855" max="1855" width="5.7109375" style="2" customWidth="1"/>
    <col min="1856" max="1856" width="4.5703125" style="2" customWidth="1"/>
    <col min="1857" max="1857" width="12.85546875" style="2" bestFit="1" customWidth="1"/>
    <col min="1858" max="2099" width="9.140625" style="2"/>
    <col min="2100" max="2100" width="3.5703125" style="2" customWidth="1"/>
    <col min="2101" max="2101" width="23.85546875" style="2" customWidth="1"/>
    <col min="2102" max="2102" width="18" style="2" customWidth="1"/>
    <col min="2103" max="2103" width="17.85546875" style="2" customWidth="1"/>
    <col min="2104" max="2104" width="14.140625" style="2" customWidth="1"/>
    <col min="2105" max="2105" width="7" style="2" customWidth="1"/>
    <col min="2106" max="2106" width="20.140625" style="2" customWidth="1"/>
    <col min="2107" max="2107" width="6.140625" style="2" customWidth="1"/>
    <col min="2108" max="2108" width="7.5703125" style="2" customWidth="1"/>
    <col min="2109" max="2109" width="7" style="2" customWidth="1"/>
    <col min="2110" max="2110" width="6.7109375" style="2" customWidth="1"/>
    <col min="2111" max="2111" width="5.7109375" style="2" customWidth="1"/>
    <col min="2112" max="2112" width="4.5703125" style="2" customWidth="1"/>
    <col min="2113" max="2113" width="12.85546875" style="2" bestFit="1" customWidth="1"/>
    <col min="2114" max="2355" width="9.140625" style="2"/>
    <col min="2356" max="2356" width="3.5703125" style="2" customWidth="1"/>
    <col min="2357" max="2357" width="23.85546875" style="2" customWidth="1"/>
    <col min="2358" max="2358" width="18" style="2" customWidth="1"/>
    <col min="2359" max="2359" width="17.85546875" style="2" customWidth="1"/>
    <col min="2360" max="2360" width="14.140625" style="2" customWidth="1"/>
    <col min="2361" max="2361" width="7" style="2" customWidth="1"/>
    <col min="2362" max="2362" width="20.140625" style="2" customWidth="1"/>
    <col min="2363" max="2363" width="6.140625" style="2" customWidth="1"/>
    <col min="2364" max="2364" width="7.5703125" style="2" customWidth="1"/>
    <col min="2365" max="2365" width="7" style="2" customWidth="1"/>
    <col min="2366" max="2366" width="6.7109375" style="2" customWidth="1"/>
    <col min="2367" max="2367" width="5.7109375" style="2" customWidth="1"/>
    <col min="2368" max="2368" width="4.5703125" style="2" customWidth="1"/>
    <col min="2369" max="2369" width="12.85546875" style="2" bestFit="1" customWidth="1"/>
    <col min="2370" max="2611" width="9.140625" style="2"/>
    <col min="2612" max="2612" width="3.5703125" style="2" customWidth="1"/>
    <col min="2613" max="2613" width="23.85546875" style="2" customWidth="1"/>
    <col min="2614" max="2614" width="18" style="2" customWidth="1"/>
    <col min="2615" max="2615" width="17.85546875" style="2" customWidth="1"/>
    <col min="2616" max="2616" width="14.140625" style="2" customWidth="1"/>
    <col min="2617" max="2617" width="7" style="2" customWidth="1"/>
    <col min="2618" max="2618" width="20.140625" style="2" customWidth="1"/>
    <col min="2619" max="2619" width="6.140625" style="2" customWidth="1"/>
    <col min="2620" max="2620" width="7.5703125" style="2" customWidth="1"/>
    <col min="2621" max="2621" width="7" style="2" customWidth="1"/>
    <col min="2622" max="2622" width="6.7109375" style="2" customWidth="1"/>
    <col min="2623" max="2623" width="5.7109375" style="2" customWidth="1"/>
    <col min="2624" max="2624" width="4.5703125" style="2" customWidth="1"/>
    <col min="2625" max="2625" width="12.85546875" style="2" bestFit="1" customWidth="1"/>
    <col min="2626" max="2867" width="9.140625" style="2"/>
    <col min="2868" max="2868" width="3.5703125" style="2" customWidth="1"/>
    <col min="2869" max="2869" width="23.85546875" style="2" customWidth="1"/>
    <col min="2870" max="2870" width="18" style="2" customWidth="1"/>
    <col min="2871" max="2871" width="17.85546875" style="2" customWidth="1"/>
    <col min="2872" max="2872" width="14.140625" style="2" customWidth="1"/>
    <col min="2873" max="2873" width="7" style="2" customWidth="1"/>
    <col min="2874" max="2874" width="20.140625" style="2" customWidth="1"/>
    <col min="2875" max="2875" width="6.140625" style="2" customWidth="1"/>
    <col min="2876" max="2876" width="7.5703125" style="2" customWidth="1"/>
    <col min="2877" max="2877" width="7" style="2" customWidth="1"/>
    <col min="2878" max="2878" width="6.7109375" style="2" customWidth="1"/>
    <col min="2879" max="2879" width="5.7109375" style="2" customWidth="1"/>
    <col min="2880" max="2880" width="4.5703125" style="2" customWidth="1"/>
    <col min="2881" max="2881" width="12.85546875" style="2" bestFit="1" customWidth="1"/>
    <col min="2882" max="3123" width="9.140625" style="2"/>
    <col min="3124" max="3124" width="3.5703125" style="2" customWidth="1"/>
    <col min="3125" max="3125" width="23.85546875" style="2" customWidth="1"/>
    <col min="3126" max="3126" width="18" style="2" customWidth="1"/>
    <col min="3127" max="3127" width="17.85546875" style="2" customWidth="1"/>
    <col min="3128" max="3128" width="14.140625" style="2" customWidth="1"/>
    <col min="3129" max="3129" width="7" style="2" customWidth="1"/>
    <col min="3130" max="3130" width="20.140625" style="2" customWidth="1"/>
    <col min="3131" max="3131" width="6.140625" style="2" customWidth="1"/>
    <col min="3132" max="3132" width="7.5703125" style="2" customWidth="1"/>
    <col min="3133" max="3133" width="7" style="2" customWidth="1"/>
    <col min="3134" max="3134" width="6.7109375" style="2" customWidth="1"/>
    <col min="3135" max="3135" width="5.7109375" style="2" customWidth="1"/>
    <col min="3136" max="3136" width="4.5703125" style="2" customWidth="1"/>
    <col min="3137" max="3137" width="12.85546875" style="2" bestFit="1" customWidth="1"/>
    <col min="3138" max="3379" width="9.140625" style="2"/>
    <col min="3380" max="3380" width="3.5703125" style="2" customWidth="1"/>
    <col min="3381" max="3381" width="23.85546875" style="2" customWidth="1"/>
    <col min="3382" max="3382" width="18" style="2" customWidth="1"/>
    <col min="3383" max="3383" width="17.85546875" style="2" customWidth="1"/>
    <col min="3384" max="3384" width="14.140625" style="2" customWidth="1"/>
    <col min="3385" max="3385" width="7" style="2" customWidth="1"/>
    <col min="3386" max="3386" width="20.140625" style="2" customWidth="1"/>
    <col min="3387" max="3387" width="6.140625" style="2" customWidth="1"/>
    <col min="3388" max="3388" width="7.5703125" style="2" customWidth="1"/>
    <col min="3389" max="3389" width="7" style="2" customWidth="1"/>
    <col min="3390" max="3390" width="6.7109375" style="2" customWidth="1"/>
    <col min="3391" max="3391" width="5.7109375" style="2" customWidth="1"/>
    <col min="3392" max="3392" width="4.5703125" style="2" customWidth="1"/>
    <col min="3393" max="3393" width="12.85546875" style="2" bestFit="1" customWidth="1"/>
    <col min="3394" max="3635" width="9.140625" style="2"/>
    <col min="3636" max="3636" width="3.5703125" style="2" customWidth="1"/>
    <col min="3637" max="3637" width="23.85546875" style="2" customWidth="1"/>
    <col min="3638" max="3638" width="18" style="2" customWidth="1"/>
    <col min="3639" max="3639" width="17.85546875" style="2" customWidth="1"/>
    <col min="3640" max="3640" width="14.140625" style="2" customWidth="1"/>
    <col min="3641" max="3641" width="7" style="2" customWidth="1"/>
    <col min="3642" max="3642" width="20.140625" style="2" customWidth="1"/>
    <col min="3643" max="3643" width="6.140625" style="2" customWidth="1"/>
    <col min="3644" max="3644" width="7.5703125" style="2" customWidth="1"/>
    <col min="3645" max="3645" width="7" style="2" customWidth="1"/>
    <col min="3646" max="3646" width="6.7109375" style="2" customWidth="1"/>
    <col min="3647" max="3647" width="5.7109375" style="2" customWidth="1"/>
    <col min="3648" max="3648" width="4.5703125" style="2" customWidth="1"/>
    <col min="3649" max="3649" width="12.85546875" style="2" bestFit="1" customWidth="1"/>
    <col min="3650" max="3891" width="9.140625" style="2"/>
    <col min="3892" max="3892" width="3.5703125" style="2" customWidth="1"/>
    <col min="3893" max="3893" width="23.85546875" style="2" customWidth="1"/>
    <col min="3894" max="3894" width="18" style="2" customWidth="1"/>
    <col min="3895" max="3895" width="17.85546875" style="2" customWidth="1"/>
    <col min="3896" max="3896" width="14.140625" style="2" customWidth="1"/>
    <col min="3897" max="3897" width="7" style="2" customWidth="1"/>
    <col min="3898" max="3898" width="20.140625" style="2" customWidth="1"/>
    <col min="3899" max="3899" width="6.140625" style="2" customWidth="1"/>
    <col min="3900" max="3900" width="7.5703125" style="2" customWidth="1"/>
    <col min="3901" max="3901" width="7" style="2" customWidth="1"/>
    <col min="3902" max="3902" width="6.7109375" style="2" customWidth="1"/>
    <col min="3903" max="3903" width="5.7109375" style="2" customWidth="1"/>
    <col min="3904" max="3904" width="4.5703125" style="2" customWidth="1"/>
    <col min="3905" max="3905" width="12.85546875" style="2" bestFit="1" customWidth="1"/>
    <col min="3906" max="4147" width="9.140625" style="2"/>
    <col min="4148" max="4148" width="3.5703125" style="2" customWidth="1"/>
    <col min="4149" max="4149" width="23.85546875" style="2" customWidth="1"/>
    <col min="4150" max="4150" width="18" style="2" customWidth="1"/>
    <col min="4151" max="4151" width="17.85546875" style="2" customWidth="1"/>
    <col min="4152" max="4152" width="14.140625" style="2" customWidth="1"/>
    <col min="4153" max="4153" width="7" style="2" customWidth="1"/>
    <col min="4154" max="4154" width="20.140625" style="2" customWidth="1"/>
    <col min="4155" max="4155" width="6.140625" style="2" customWidth="1"/>
    <col min="4156" max="4156" width="7.5703125" style="2" customWidth="1"/>
    <col min="4157" max="4157" width="7" style="2" customWidth="1"/>
    <col min="4158" max="4158" width="6.7109375" style="2" customWidth="1"/>
    <col min="4159" max="4159" width="5.7109375" style="2" customWidth="1"/>
    <col min="4160" max="4160" width="4.5703125" style="2" customWidth="1"/>
    <col min="4161" max="4161" width="12.85546875" style="2" bestFit="1" customWidth="1"/>
    <col min="4162" max="4403" width="9.140625" style="2"/>
    <col min="4404" max="4404" width="3.5703125" style="2" customWidth="1"/>
    <col min="4405" max="4405" width="23.85546875" style="2" customWidth="1"/>
    <col min="4406" max="4406" width="18" style="2" customWidth="1"/>
    <col min="4407" max="4407" width="17.85546875" style="2" customWidth="1"/>
    <col min="4408" max="4408" width="14.140625" style="2" customWidth="1"/>
    <col min="4409" max="4409" width="7" style="2" customWidth="1"/>
    <col min="4410" max="4410" width="20.140625" style="2" customWidth="1"/>
    <col min="4411" max="4411" width="6.140625" style="2" customWidth="1"/>
    <col min="4412" max="4412" width="7.5703125" style="2" customWidth="1"/>
    <col min="4413" max="4413" width="7" style="2" customWidth="1"/>
    <col min="4414" max="4414" width="6.7109375" style="2" customWidth="1"/>
    <col min="4415" max="4415" width="5.7109375" style="2" customWidth="1"/>
    <col min="4416" max="4416" width="4.5703125" style="2" customWidth="1"/>
    <col min="4417" max="4417" width="12.85546875" style="2" bestFit="1" customWidth="1"/>
    <col min="4418" max="4659" width="9.140625" style="2"/>
    <col min="4660" max="4660" width="3.5703125" style="2" customWidth="1"/>
    <col min="4661" max="4661" width="23.85546875" style="2" customWidth="1"/>
    <col min="4662" max="4662" width="18" style="2" customWidth="1"/>
    <col min="4663" max="4663" width="17.85546875" style="2" customWidth="1"/>
    <col min="4664" max="4664" width="14.140625" style="2" customWidth="1"/>
    <col min="4665" max="4665" width="7" style="2" customWidth="1"/>
    <col min="4666" max="4666" width="20.140625" style="2" customWidth="1"/>
    <col min="4667" max="4667" width="6.140625" style="2" customWidth="1"/>
    <col min="4668" max="4668" width="7.5703125" style="2" customWidth="1"/>
    <col min="4669" max="4669" width="7" style="2" customWidth="1"/>
    <col min="4670" max="4670" width="6.7109375" style="2" customWidth="1"/>
    <col min="4671" max="4671" width="5.7109375" style="2" customWidth="1"/>
    <col min="4672" max="4672" width="4.5703125" style="2" customWidth="1"/>
    <col min="4673" max="4673" width="12.85546875" style="2" bestFit="1" customWidth="1"/>
    <col min="4674" max="4915" width="9.140625" style="2"/>
    <col min="4916" max="4916" width="3.5703125" style="2" customWidth="1"/>
    <col min="4917" max="4917" width="23.85546875" style="2" customWidth="1"/>
    <col min="4918" max="4918" width="18" style="2" customWidth="1"/>
    <col min="4919" max="4919" width="17.85546875" style="2" customWidth="1"/>
    <col min="4920" max="4920" width="14.140625" style="2" customWidth="1"/>
    <col min="4921" max="4921" width="7" style="2" customWidth="1"/>
    <col min="4922" max="4922" width="20.140625" style="2" customWidth="1"/>
    <col min="4923" max="4923" width="6.140625" style="2" customWidth="1"/>
    <col min="4924" max="4924" width="7.5703125" style="2" customWidth="1"/>
    <col min="4925" max="4925" width="7" style="2" customWidth="1"/>
    <col min="4926" max="4926" width="6.7109375" style="2" customWidth="1"/>
    <col min="4927" max="4927" width="5.7109375" style="2" customWidth="1"/>
    <col min="4928" max="4928" width="4.5703125" style="2" customWidth="1"/>
    <col min="4929" max="4929" width="12.85546875" style="2" bestFit="1" customWidth="1"/>
    <col min="4930" max="5171" width="9.140625" style="2"/>
    <col min="5172" max="5172" width="3.5703125" style="2" customWidth="1"/>
    <col min="5173" max="5173" width="23.85546875" style="2" customWidth="1"/>
    <col min="5174" max="5174" width="18" style="2" customWidth="1"/>
    <col min="5175" max="5175" width="17.85546875" style="2" customWidth="1"/>
    <col min="5176" max="5176" width="14.140625" style="2" customWidth="1"/>
    <col min="5177" max="5177" width="7" style="2" customWidth="1"/>
    <col min="5178" max="5178" width="20.140625" style="2" customWidth="1"/>
    <col min="5179" max="5179" width="6.140625" style="2" customWidth="1"/>
    <col min="5180" max="5180" width="7.5703125" style="2" customWidth="1"/>
    <col min="5181" max="5181" width="7" style="2" customWidth="1"/>
    <col min="5182" max="5182" width="6.7109375" style="2" customWidth="1"/>
    <col min="5183" max="5183" width="5.7109375" style="2" customWidth="1"/>
    <col min="5184" max="5184" width="4.5703125" style="2" customWidth="1"/>
    <col min="5185" max="5185" width="12.85546875" style="2" bestFit="1" customWidth="1"/>
    <col min="5186" max="5427" width="9.140625" style="2"/>
    <col min="5428" max="5428" width="3.5703125" style="2" customWidth="1"/>
    <col min="5429" max="5429" width="23.85546875" style="2" customWidth="1"/>
    <col min="5430" max="5430" width="18" style="2" customWidth="1"/>
    <col min="5431" max="5431" width="17.85546875" style="2" customWidth="1"/>
    <col min="5432" max="5432" width="14.140625" style="2" customWidth="1"/>
    <col min="5433" max="5433" width="7" style="2" customWidth="1"/>
    <col min="5434" max="5434" width="20.140625" style="2" customWidth="1"/>
    <col min="5435" max="5435" width="6.140625" style="2" customWidth="1"/>
    <col min="5436" max="5436" width="7.5703125" style="2" customWidth="1"/>
    <col min="5437" max="5437" width="7" style="2" customWidth="1"/>
    <col min="5438" max="5438" width="6.7109375" style="2" customWidth="1"/>
    <col min="5439" max="5439" width="5.7109375" style="2" customWidth="1"/>
    <col min="5440" max="5440" width="4.5703125" style="2" customWidth="1"/>
    <col min="5441" max="5441" width="12.85546875" style="2" bestFit="1" customWidth="1"/>
    <col min="5442" max="5683" width="9.140625" style="2"/>
    <col min="5684" max="5684" width="3.5703125" style="2" customWidth="1"/>
    <col min="5685" max="5685" width="23.85546875" style="2" customWidth="1"/>
    <col min="5686" max="5686" width="18" style="2" customWidth="1"/>
    <col min="5687" max="5687" width="17.85546875" style="2" customWidth="1"/>
    <col min="5688" max="5688" width="14.140625" style="2" customWidth="1"/>
    <col min="5689" max="5689" width="7" style="2" customWidth="1"/>
    <col min="5690" max="5690" width="20.140625" style="2" customWidth="1"/>
    <col min="5691" max="5691" width="6.140625" style="2" customWidth="1"/>
    <col min="5692" max="5692" width="7.5703125" style="2" customWidth="1"/>
    <col min="5693" max="5693" width="7" style="2" customWidth="1"/>
    <col min="5694" max="5694" width="6.7109375" style="2" customWidth="1"/>
    <col min="5695" max="5695" width="5.7109375" style="2" customWidth="1"/>
    <col min="5696" max="5696" width="4.5703125" style="2" customWidth="1"/>
    <col min="5697" max="5697" width="12.85546875" style="2" bestFit="1" customWidth="1"/>
    <col min="5698" max="5939" width="9.140625" style="2"/>
    <col min="5940" max="5940" width="3.5703125" style="2" customWidth="1"/>
    <col min="5941" max="5941" width="23.85546875" style="2" customWidth="1"/>
    <col min="5942" max="5942" width="18" style="2" customWidth="1"/>
    <col min="5943" max="5943" width="17.85546875" style="2" customWidth="1"/>
    <col min="5944" max="5944" width="14.140625" style="2" customWidth="1"/>
    <col min="5945" max="5945" width="7" style="2" customWidth="1"/>
    <col min="5946" max="5946" width="20.140625" style="2" customWidth="1"/>
    <col min="5947" max="5947" width="6.140625" style="2" customWidth="1"/>
    <col min="5948" max="5948" width="7.5703125" style="2" customWidth="1"/>
    <col min="5949" max="5949" width="7" style="2" customWidth="1"/>
    <col min="5950" max="5950" width="6.7109375" style="2" customWidth="1"/>
    <col min="5951" max="5951" width="5.7109375" style="2" customWidth="1"/>
    <col min="5952" max="5952" width="4.5703125" style="2" customWidth="1"/>
    <col min="5953" max="5953" width="12.85546875" style="2" bestFit="1" customWidth="1"/>
    <col min="5954" max="6195" width="9.140625" style="2"/>
    <col min="6196" max="6196" width="3.5703125" style="2" customWidth="1"/>
    <col min="6197" max="6197" width="23.85546875" style="2" customWidth="1"/>
    <col min="6198" max="6198" width="18" style="2" customWidth="1"/>
    <col min="6199" max="6199" width="17.85546875" style="2" customWidth="1"/>
    <col min="6200" max="6200" width="14.140625" style="2" customWidth="1"/>
    <col min="6201" max="6201" width="7" style="2" customWidth="1"/>
    <col min="6202" max="6202" width="20.140625" style="2" customWidth="1"/>
    <col min="6203" max="6203" width="6.140625" style="2" customWidth="1"/>
    <col min="6204" max="6204" width="7.5703125" style="2" customWidth="1"/>
    <col min="6205" max="6205" width="7" style="2" customWidth="1"/>
    <col min="6206" max="6206" width="6.7109375" style="2" customWidth="1"/>
    <col min="6207" max="6207" width="5.7109375" style="2" customWidth="1"/>
    <col min="6208" max="6208" width="4.5703125" style="2" customWidth="1"/>
    <col min="6209" max="6209" width="12.85546875" style="2" bestFit="1" customWidth="1"/>
    <col min="6210" max="6451" width="9.140625" style="2"/>
    <col min="6452" max="6452" width="3.5703125" style="2" customWidth="1"/>
    <col min="6453" max="6453" width="23.85546875" style="2" customWidth="1"/>
    <col min="6454" max="6454" width="18" style="2" customWidth="1"/>
    <col min="6455" max="6455" width="17.85546875" style="2" customWidth="1"/>
    <col min="6456" max="6456" width="14.140625" style="2" customWidth="1"/>
    <col min="6457" max="6457" width="7" style="2" customWidth="1"/>
    <col min="6458" max="6458" width="20.140625" style="2" customWidth="1"/>
    <col min="6459" max="6459" width="6.140625" style="2" customWidth="1"/>
    <col min="6460" max="6460" width="7.5703125" style="2" customWidth="1"/>
    <col min="6461" max="6461" width="7" style="2" customWidth="1"/>
    <col min="6462" max="6462" width="6.7109375" style="2" customWidth="1"/>
    <col min="6463" max="6463" width="5.7109375" style="2" customWidth="1"/>
    <col min="6464" max="6464" width="4.5703125" style="2" customWidth="1"/>
    <col min="6465" max="6465" width="12.85546875" style="2" bestFit="1" customWidth="1"/>
    <col min="6466" max="6707" width="9.140625" style="2"/>
    <col min="6708" max="6708" width="3.5703125" style="2" customWidth="1"/>
    <col min="6709" max="6709" width="23.85546875" style="2" customWidth="1"/>
    <col min="6710" max="6710" width="18" style="2" customWidth="1"/>
    <col min="6711" max="6711" width="17.85546875" style="2" customWidth="1"/>
    <col min="6712" max="6712" width="14.140625" style="2" customWidth="1"/>
    <col min="6713" max="6713" width="7" style="2" customWidth="1"/>
    <col min="6714" max="6714" width="20.140625" style="2" customWidth="1"/>
    <col min="6715" max="6715" width="6.140625" style="2" customWidth="1"/>
    <col min="6716" max="6716" width="7.5703125" style="2" customWidth="1"/>
    <col min="6717" max="6717" width="7" style="2" customWidth="1"/>
    <col min="6718" max="6718" width="6.7109375" style="2" customWidth="1"/>
    <col min="6719" max="6719" width="5.7109375" style="2" customWidth="1"/>
    <col min="6720" max="6720" width="4.5703125" style="2" customWidth="1"/>
    <col min="6721" max="6721" width="12.85546875" style="2" bestFit="1" customWidth="1"/>
    <col min="6722" max="6963" width="9.140625" style="2"/>
    <col min="6964" max="6964" width="3.5703125" style="2" customWidth="1"/>
    <col min="6965" max="6965" width="23.85546875" style="2" customWidth="1"/>
    <col min="6966" max="6966" width="18" style="2" customWidth="1"/>
    <col min="6967" max="6967" width="17.85546875" style="2" customWidth="1"/>
    <col min="6968" max="6968" width="14.140625" style="2" customWidth="1"/>
    <col min="6969" max="6969" width="7" style="2" customWidth="1"/>
    <col min="6970" max="6970" width="20.140625" style="2" customWidth="1"/>
    <col min="6971" max="6971" width="6.140625" style="2" customWidth="1"/>
    <col min="6972" max="6972" width="7.5703125" style="2" customWidth="1"/>
    <col min="6973" max="6973" width="7" style="2" customWidth="1"/>
    <col min="6974" max="6974" width="6.7109375" style="2" customWidth="1"/>
    <col min="6975" max="6975" width="5.7109375" style="2" customWidth="1"/>
    <col min="6976" max="6976" width="4.5703125" style="2" customWidth="1"/>
    <col min="6977" max="6977" width="12.85546875" style="2" bestFit="1" customWidth="1"/>
    <col min="6978" max="7219" width="9.140625" style="2"/>
    <col min="7220" max="7220" width="3.5703125" style="2" customWidth="1"/>
    <col min="7221" max="7221" width="23.85546875" style="2" customWidth="1"/>
    <col min="7222" max="7222" width="18" style="2" customWidth="1"/>
    <col min="7223" max="7223" width="17.85546875" style="2" customWidth="1"/>
    <col min="7224" max="7224" width="14.140625" style="2" customWidth="1"/>
    <col min="7225" max="7225" width="7" style="2" customWidth="1"/>
    <col min="7226" max="7226" width="20.140625" style="2" customWidth="1"/>
    <col min="7227" max="7227" width="6.140625" style="2" customWidth="1"/>
    <col min="7228" max="7228" width="7.5703125" style="2" customWidth="1"/>
    <col min="7229" max="7229" width="7" style="2" customWidth="1"/>
    <col min="7230" max="7230" width="6.7109375" style="2" customWidth="1"/>
    <col min="7231" max="7231" width="5.7109375" style="2" customWidth="1"/>
    <col min="7232" max="7232" width="4.5703125" style="2" customWidth="1"/>
    <col min="7233" max="7233" width="12.85546875" style="2" bestFit="1" customWidth="1"/>
    <col min="7234" max="7475" width="9.140625" style="2"/>
    <col min="7476" max="7476" width="3.5703125" style="2" customWidth="1"/>
    <col min="7477" max="7477" width="23.85546875" style="2" customWidth="1"/>
    <col min="7478" max="7478" width="18" style="2" customWidth="1"/>
    <col min="7479" max="7479" width="17.85546875" style="2" customWidth="1"/>
    <col min="7480" max="7480" width="14.140625" style="2" customWidth="1"/>
    <col min="7481" max="7481" width="7" style="2" customWidth="1"/>
    <col min="7482" max="7482" width="20.140625" style="2" customWidth="1"/>
    <col min="7483" max="7483" width="6.140625" style="2" customWidth="1"/>
    <col min="7484" max="7484" width="7.5703125" style="2" customWidth="1"/>
    <col min="7485" max="7485" width="7" style="2" customWidth="1"/>
    <col min="7486" max="7486" width="6.7109375" style="2" customWidth="1"/>
    <col min="7487" max="7487" width="5.7109375" style="2" customWidth="1"/>
    <col min="7488" max="7488" width="4.5703125" style="2" customWidth="1"/>
    <col min="7489" max="7489" width="12.85546875" style="2" bestFit="1" customWidth="1"/>
    <col min="7490" max="7731" width="9.140625" style="2"/>
    <col min="7732" max="7732" width="3.5703125" style="2" customWidth="1"/>
    <col min="7733" max="7733" width="23.85546875" style="2" customWidth="1"/>
    <col min="7734" max="7734" width="18" style="2" customWidth="1"/>
    <col min="7735" max="7735" width="17.85546875" style="2" customWidth="1"/>
    <col min="7736" max="7736" width="14.140625" style="2" customWidth="1"/>
    <col min="7737" max="7737" width="7" style="2" customWidth="1"/>
    <col min="7738" max="7738" width="20.140625" style="2" customWidth="1"/>
    <col min="7739" max="7739" width="6.140625" style="2" customWidth="1"/>
    <col min="7740" max="7740" width="7.5703125" style="2" customWidth="1"/>
    <col min="7741" max="7741" width="7" style="2" customWidth="1"/>
    <col min="7742" max="7742" width="6.7109375" style="2" customWidth="1"/>
    <col min="7743" max="7743" width="5.7109375" style="2" customWidth="1"/>
    <col min="7744" max="7744" width="4.5703125" style="2" customWidth="1"/>
    <col min="7745" max="7745" width="12.85546875" style="2" bestFit="1" customWidth="1"/>
    <col min="7746" max="7987" width="9.140625" style="2"/>
    <col min="7988" max="7988" width="3.5703125" style="2" customWidth="1"/>
    <col min="7989" max="7989" width="23.85546875" style="2" customWidth="1"/>
    <col min="7990" max="7990" width="18" style="2" customWidth="1"/>
    <col min="7991" max="7991" width="17.85546875" style="2" customWidth="1"/>
    <col min="7992" max="7992" width="14.140625" style="2" customWidth="1"/>
    <col min="7993" max="7993" width="7" style="2" customWidth="1"/>
    <col min="7994" max="7994" width="20.140625" style="2" customWidth="1"/>
    <col min="7995" max="7995" width="6.140625" style="2" customWidth="1"/>
    <col min="7996" max="7996" width="7.5703125" style="2" customWidth="1"/>
    <col min="7997" max="7997" width="7" style="2" customWidth="1"/>
    <col min="7998" max="7998" width="6.7109375" style="2" customWidth="1"/>
    <col min="7999" max="7999" width="5.7109375" style="2" customWidth="1"/>
    <col min="8000" max="8000" width="4.5703125" style="2" customWidth="1"/>
    <col min="8001" max="8001" width="12.85546875" style="2" bestFit="1" customWidth="1"/>
    <col min="8002" max="8243" width="9.140625" style="2"/>
    <col min="8244" max="8244" width="3.5703125" style="2" customWidth="1"/>
    <col min="8245" max="8245" width="23.85546875" style="2" customWidth="1"/>
    <col min="8246" max="8246" width="18" style="2" customWidth="1"/>
    <col min="8247" max="8247" width="17.85546875" style="2" customWidth="1"/>
    <col min="8248" max="8248" width="14.140625" style="2" customWidth="1"/>
    <col min="8249" max="8249" width="7" style="2" customWidth="1"/>
    <col min="8250" max="8250" width="20.140625" style="2" customWidth="1"/>
    <col min="8251" max="8251" width="6.140625" style="2" customWidth="1"/>
    <col min="8252" max="8252" width="7.5703125" style="2" customWidth="1"/>
    <col min="8253" max="8253" width="7" style="2" customWidth="1"/>
    <col min="8254" max="8254" width="6.7109375" style="2" customWidth="1"/>
    <col min="8255" max="8255" width="5.7109375" style="2" customWidth="1"/>
    <col min="8256" max="8256" width="4.5703125" style="2" customWidth="1"/>
    <col min="8257" max="8257" width="12.85546875" style="2" bestFit="1" customWidth="1"/>
    <col min="8258" max="8499" width="9.140625" style="2"/>
    <col min="8500" max="8500" width="3.5703125" style="2" customWidth="1"/>
    <col min="8501" max="8501" width="23.85546875" style="2" customWidth="1"/>
    <col min="8502" max="8502" width="18" style="2" customWidth="1"/>
    <col min="8503" max="8503" width="17.85546875" style="2" customWidth="1"/>
    <col min="8504" max="8504" width="14.140625" style="2" customWidth="1"/>
    <col min="8505" max="8505" width="7" style="2" customWidth="1"/>
    <col min="8506" max="8506" width="20.140625" style="2" customWidth="1"/>
    <col min="8507" max="8507" width="6.140625" style="2" customWidth="1"/>
    <col min="8508" max="8508" width="7.5703125" style="2" customWidth="1"/>
    <col min="8509" max="8509" width="7" style="2" customWidth="1"/>
    <col min="8510" max="8510" width="6.7109375" style="2" customWidth="1"/>
    <col min="8511" max="8511" width="5.7109375" style="2" customWidth="1"/>
    <col min="8512" max="8512" width="4.5703125" style="2" customWidth="1"/>
    <col min="8513" max="8513" width="12.85546875" style="2" bestFit="1" customWidth="1"/>
    <col min="8514" max="8755" width="9.140625" style="2"/>
    <col min="8756" max="8756" width="3.5703125" style="2" customWidth="1"/>
    <col min="8757" max="8757" width="23.85546875" style="2" customWidth="1"/>
    <col min="8758" max="8758" width="18" style="2" customWidth="1"/>
    <col min="8759" max="8759" width="17.85546875" style="2" customWidth="1"/>
    <col min="8760" max="8760" width="14.140625" style="2" customWidth="1"/>
    <col min="8761" max="8761" width="7" style="2" customWidth="1"/>
    <col min="8762" max="8762" width="20.140625" style="2" customWidth="1"/>
    <col min="8763" max="8763" width="6.140625" style="2" customWidth="1"/>
    <col min="8764" max="8764" width="7.5703125" style="2" customWidth="1"/>
    <col min="8765" max="8765" width="7" style="2" customWidth="1"/>
    <col min="8766" max="8766" width="6.7109375" style="2" customWidth="1"/>
    <col min="8767" max="8767" width="5.7109375" style="2" customWidth="1"/>
    <col min="8768" max="8768" width="4.5703125" style="2" customWidth="1"/>
    <col min="8769" max="8769" width="12.85546875" style="2" bestFit="1" customWidth="1"/>
    <col min="8770" max="9011" width="9.140625" style="2"/>
    <col min="9012" max="9012" width="3.5703125" style="2" customWidth="1"/>
    <col min="9013" max="9013" width="23.85546875" style="2" customWidth="1"/>
    <col min="9014" max="9014" width="18" style="2" customWidth="1"/>
    <col min="9015" max="9015" width="17.85546875" style="2" customWidth="1"/>
    <col min="9016" max="9016" width="14.140625" style="2" customWidth="1"/>
    <col min="9017" max="9017" width="7" style="2" customWidth="1"/>
    <col min="9018" max="9018" width="20.140625" style="2" customWidth="1"/>
    <col min="9019" max="9019" width="6.140625" style="2" customWidth="1"/>
    <col min="9020" max="9020" width="7.5703125" style="2" customWidth="1"/>
    <col min="9021" max="9021" width="7" style="2" customWidth="1"/>
    <col min="9022" max="9022" width="6.7109375" style="2" customWidth="1"/>
    <col min="9023" max="9023" width="5.7109375" style="2" customWidth="1"/>
    <col min="9024" max="9024" width="4.5703125" style="2" customWidth="1"/>
    <col min="9025" max="9025" width="12.85546875" style="2" bestFit="1" customWidth="1"/>
    <col min="9026" max="9267" width="9.140625" style="2"/>
    <col min="9268" max="9268" width="3.5703125" style="2" customWidth="1"/>
    <col min="9269" max="9269" width="23.85546875" style="2" customWidth="1"/>
    <col min="9270" max="9270" width="18" style="2" customWidth="1"/>
    <col min="9271" max="9271" width="17.85546875" style="2" customWidth="1"/>
    <col min="9272" max="9272" width="14.140625" style="2" customWidth="1"/>
    <col min="9273" max="9273" width="7" style="2" customWidth="1"/>
    <col min="9274" max="9274" width="20.140625" style="2" customWidth="1"/>
    <col min="9275" max="9275" width="6.140625" style="2" customWidth="1"/>
    <col min="9276" max="9276" width="7.5703125" style="2" customWidth="1"/>
    <col min="9277" max="9277" width="7" style="2" customWidth="1"/>
    <col min="9278" max="9278" width="6.7109375" style="2" customWidth="1"/>
    <col min="9279" max="9279" width="5.7109375" style="2" customWidth="1"/>
    <col min="9280" max="9280" width="4.5703125" style="2" customWidth="1"/>
    <col min="9281" max="9281" width="12.85546875" style="2" bestFit="1" customWidth="1"/>
    <col min="9282" max="9523" width="9.140625" style="2"/>
    <col min="9524" max="9524" width="3.5703125" style="2" customWidth="1"/>
    <col min="9525" max="9525" width="23.85546875" style="2" customWidth="1"/>
    <col min="9526" max="9526" width="18" style="2" customWidth="1"/>
    <col min="9527" max="9527" width="17.85546875" style="2" customWidth="1"/>
    <col min="9528" max="9528" width="14.140625" style="2" customWidth="1"/>
    <col min="9529" max="9529" width="7" style="2" customWidth="1"/>
    <col min="9530" max="9530" width="20.140625" style="2" customWidth="1"/>
    <col min="9531" max="9531" width="6.140625" style="2" customWidth="1"/>
    <col min="9532" max="9532" width="7.5703125" style="2" customWidth="1"/>
    <col min="9533" max="9533" width="7" style="2" customWidth="1"/>
    <col min="9534" max="9534" width="6.7109375" style="2" customWidth="1"/>
    <col min="9535" max="9535" width="5.7109375" style="2" customWidth="1"/>
    <col min="9536" max="9536" width="4.5703125" style="2" customWidth="1"/>
    <col min="9537" max="9537" width="12.85546875" style="2" bestFit="1" customWidth="1"/>
    <col min="9538" max="9779" width="9.140625" style="2"/>
    <col min="9780" max="9780" width="3.5703125" style="2" customWidth="1"/>
    <col min="9781" max="9781" width="23.85546875" style="2" customWidth="1"/>
    <col min="9782" max="9782" width="18" style="2" customWidth="1"/>
    <col min="9783" max="9783" width="17.85546875" style="2" customWidth="1"/>
    <col min="9784" max="9784" width="14.140625" style="2" customWidth="1"/>
    <col min="9785" max="9785" width="7" style="2" customWidth="1"/>
    <col min="9786" max="9786" width="20.140625" style="2" customWidth="1"/>
    <col min="9787" max="9787" width="6.140625" style="2" customWidth="1"/>
    <col min="9788" max="9788" width="7.5703125" style="2" customWidth="1"/>
    <col min="9789" max="9789" width="7" style="2" customWidth="1"/>
    <col min="9790" max="9790" width="6.7109375" style="2" customWidth="1"/>
    <col min="9791" max="9791" width="5.7109375" style="2" customWidth="1"/>
    <col min="9792" max="9792" width="4.5703125" style="2" customWidth="1"/>
    <col min="9793" max="9793" width="12.85546875" style="2" bestFit="1" customWidth="1"/>
    <col min="9794" max="10035" width="9.140625" style="2"/>
    <col min="10036" max="10036" width="3.5703125" style="2" customWidth="1"/>
    <col min="10037" max="10037" width="23.85546875" style="2" customWidth="1"/>
    <col min="10038" max="10038" width="18" style="2" customWidth="1"/>
    <col min="10039" max="10039" width="17.85546875" style="2" customWidth="1"/>
    <col min="10040" max="10040" width="14.140625" style="2" customWidth="1"/>
    <col min="10041" max="10041" width="7" style="2" customWidth="1"/>
    <col min="10042" max="10042" width="20.140625" style="2" customWidth="1"/>
    <col min="10043" max="10043" width="6.140625" style="2" customWidth="1"/>
    <col min="10044" max="10044" width="7.5703125" style="2" customWidth="1"/>
    <col min="10045" max="10045" width="7" style="2" customWidth="1"/>
    <col min="10046" max="10046" width="6.7109375" style="2" customWidth="1"/>
    <col min="10047" max="10047" width="5.7109375" style="2" customWidth="1"/>
    <col min="10048" max="10048" width="4.5703125" style="2" customWidth="1"/>
    <col min="10049" max="10049" width="12.85546875" style="2" bestFit="1" customWidth="1"/>
    <col min="10050" max="10291" width="9.140625" style="2"/>
    <col min="10292" max="10292" width="3.5703125" style="2" customWidth="1"/>
    <col min="10293" max="10293" width="23.85546875" style="2" customWidth="1"/>
    <col min="10294" max="10294" width="18" style="2" customWidth="1"/>
    <col min="10295" max="10295" width="17.85546875" style="2" customWidth="1"/>
    <col min="10296" max="10296" width="14.140625" style="2" customWidth="1"/>
    <col min="10297" max="10297" width="7" style="2" customWidth="1"/>
    <col min="10298" max="10298" width="20.140625" style="2" customWidth="1"/>
    <col min="10299" max="10299" width="6.140625" style="2" customWidth="1"/>
    <col min="10300" max="10300" width="7.5703125" style="2" customWidth="1"/>
    <col min="10301" max="10301" width="7" style="2" customWidth="1"/>
    <col min="10302" max="10302" width="6.7109375" style="2" customWidth="1"/>
    <col min="10303" max="10303" width="5.7109375" style="2" customWidth="1"/>
    <col min="10304" max="10304" width="4.5703125" style="2" customWidth="1"/>
    <col min="10305" max="10305" width="12.85546875" style="2" bestFit="1" customWidth="1"/>
    <col min="10306" max="10547" width="9.140625" style="2"/>
    <col min="10548" max="10548" width="3.5703125" style="2" customWidth="1"/>
    <col min="10549" max="10549" width="23.85546875" style="2" customWidth="1"/>
    <col min="10550" max="10550" width="18" style="2" customWidth="1"/>
    <col min="10551" max="10551" width="17.85546875" style="2" customWidth="1"/>
    <col min="10552" max="10552" width="14.140625" style="2" customWidth="1"/>
    <col min="10553" max="10553" width="7" style="2" customWidth="1"/>
    <col min="10554" max="10554" width="20.140625" style="2" customWidth="1"/>
    <col min="10555" max="10555" width="6.140625" style="2" customWidth="1"/>
    <col min="10556" max="10556" width="7.5703125" style="2" customWidth="1"/>
    <col min="10557" max="10557" width="7" style="2" customWidth="1"/>
    <col min="10558" max="10558" width="6.7109375" style="2" customWidth="1"/>
    <col min="10559" max="10559" width="5.7109375" style="2" customWidth="1"/>
    <col min="10560" max="10560" width="4.5703125" style="2" customWidth="1"/>
    <col min="10561" max="10561" width="12.85546875" style="2" bestFit="1" customWidth="1"/>
    <col min="10562" max="10803" width="9.140625" style="2"/>
    <col min="10804" max="10804" width="3.5703125" style="2" customWidth="1"/>
    <col min="10805" max="10805" width="23.85546875" style="2" customWidth="1"/>
    <col min="10806" max="10806" width="18" style="2" customWidth="1"/>
    <col min="10807" max="10807" width="17.85546875" style="2" customWidth="1"/>
    <col min="10808" max="10808" width="14.140625" style="2" customWidth="1"/>
    <col min="10809" max="10809" width="7" style="2" customWidth="1"/>
    <col min="10810" max="10810" width="20.140625" style="2" customWidth="1"/>
    <col min="10811" max="10811" width="6.140625" style="2" customWidth="1"/>
    <col min="10812" max="10812" width="7.5703125" style="2" customWidth="1"/>
    <col min="10813" max="10813" width="7" style="2" customWidth="1"/>
    <col min="10814" max="10814" width="6.7109375" style="2" customWidth="1"/>
    <col min="10815" max="10815" width="5.7109375" style="2" customWidth="1"/>
    <col min="10816" max="10816" width="4.5703125" style="2" customWidth="1"/>
    <col min="10817" max="10817" width="12.85546875" style="2" bestFit="1" customWidth="1"/>
    <col min="10818" max="11059" width="9.140625" style="2"/>
    <col min="11060" max="11060" width="3.5703125" style="2" customWidth="1"/>
    <col min="11061" max="11061" width="23.85546875" style="2" customWidth="1"/>
    <col min="11062" max="11062" width="18" style="2" customWidth="1"/>
    <col min="11063" max="11063" width="17.85546875" style="2" customWidth="1"/>
    <col min="11064" max="11064" width="14.140625" style="2" customWidth="1"/>
    <col min="11065" max="11065" width="7" style="2" customWidth="1"/>
    <col min="11066" max="11066" width="20.140625" style="2" customWidth="1"/>
    <col min="11067" max="11067" width="6.140625" style="2" customWidth="1"/>
    <col min="11068" max="11068" width="7.5703125" style="2" customWidth="1"/>
    <col min="11069" max="11069" width="7" style="2" customWidth="1"/>
    <col min="11070" max="11070" width="6.7109375" style="2" customWidth="1"/>
    <col min="11071" max="11071" width="5.7109375" style="2" customWidth="1"/>
    <col min="11072" max="11072" width="4.5703125" style="2" customWidth="1"/>
    <col min="11073" max="11073" width="12.85546875" style="2" bestFit="1" customWidth="1"/>
    <col min="11074" max="11315" width="9.140625" style="2"/>
    <col min="11316" max="11316" width="3.5703125" style="2" customWidth="1"/>
    <col min="11317" max="11317" width="23.85546875" style="2" customWidth="1"/>
    <col min="11318" max="11318" width="18" style="2" customWidth="1"/>
    <col min="11319" max="11319" width="17.85546875" style="2" customWidth="1"/>
    <col min="11320" max="11320" width="14.140625" style="2" customWidth="1"/>
    <col min="11321" max="11321" width="7" style="2" customWidth="1"/>
    <col min="11322" max="11322" width="20.140625" style="2" customWidth="1"/>
    <col min="11323" max="11323" width="6.140625" style="2" customWidth="1"/>
    <col min="11324" max="11324" width="7.5703125" style="2" customWidth="1"/>
    <col min="11325" max="11325" width="7" style="2" customWidth="1"/>
    <col min="11326" max="11326" width="6.7109375" style="2" customWidth="1"/>
    <col min="11327" max="11327" width="5.7109375" style="2" customWidth="1"/>
    <col min="11328" max="11328" width="4.5703125" style="2" customWidth="1"/>
    <col min="11329" max="11329" width="12.85546875" style="2" bestFit="1" customWidth="1"/>
    <col min="11330" max="11571" width="9.140625" style="2"/>
    <col min="11572" max="11572" width="3.5703125" style="2" customWidth="1"/>
    <col min="11573" max="11573" width="23.85546875" style="2" customWidth="1"/>
    <col min="11574" max="11574" width="18" style="2" customWidth="1"/>
    <col min="11575" max="11575" width="17.85546875" style="2" customWidth="1"/>
    <col min="11576" max="11576" width="14.140625" style="2" customWidth="1"/>
    <col min="11577" max="11577" width="7" style="2" customWidth="1"/>
    <col min="11578" max="11578" width="20.140625" style="2" customWidth="1"/>
    <col min="11579" max="11579" width="6.140625" style="2" customWidth="1"/>
    <col min="11580" max="11580" width="7.5703125" style="2" customWidth="1"/>
    <col min="11581" max="11581" width="7" style="2" customWidth="1"/>
    <col min="11582" max="11582" width="6.7109375" style="2" customWidth="1"/>
    <col min="11583" max="11583" width="5.7109375" style="2" customWidth="1"/>
    <col min="11584" max="11584" width="4.5703125" style="2" customWidth="1"/>
    <col min="11585" max="11585" width="12.85546875" style="2" bestFit="1" customWidth="1"/>
    <col min="11586" max="11827" width="9.140625" style="2"/>
    <col min="11828" max="11828" width="3.5703125" style="2" customWidth="1"/>
    <col min="11829" max="11829" width="23.85546875" style="2" customWidth="1"/>
    <col min="11830" max="11830" width="18" style="2" customWidth="1"/>
    <col min="11831" max="11831" width="17.85546875" style="2" customWidth="1"/>
    <col min="11832" max="11832" width="14.140625" style="2" customWidth="1"/>
    <col min="11833" max="11833" width="7" style="2" customWidth="1"/>
    <col min="11834" max="11834" width="20.140625" style="2" customWidth="1"/>
    <col min="11835" max="11835" width="6.140625" style="2" customWidth="1"/>
    <col min="11836" max="11836" width="7.5703125" style="2" customWidth="1"/>
    <col min="11837" max="11837" width="7" style="2" customWidth="1"/>
    <col min="11838" max="11838" width="6.7109375" style="2" customWidth="1"/>
    <col min="11839" max="11839" width="5.7109375" style="2" customWidth="1"/>
    <col min="11840" max="11840" width="4.5703125" style="2" customWidth="1"/>
    <col min="11841" max="11841" width="12.85546875" style="2" bestFit="1" customWidth="1"/>
    <col min="11842" max="12083" width="9.140625" style="2"/>
    <col min="12084" max="12084" width="3.5703125" style="2" customWidth="1"/>
    <col min="12085" max="12085" width="23.85546875" style="2" customWidth="1"/>
    <col min="12086" max="12086" width="18" style="2" customWidth="1"/>
    <col min="12087" max="12087" width="17.85546875" style="2" customWidth="1"/>
    <col min="12088" max="12088" width="14.140625" style="2" customWidth="1"/>
    <col min="12089" max="12089" width="7" style="2" customWidth="1"/>
    <col min="12090" max="12090" width="20.140625" style="2" customWidth="1"/>
    <col min="12091" max="12091" width="6.140625" style="2" customWidth="1"/>
    <col min="12092" max="12092" width="7.5703125" style="2" customWidth="1"/>
    <col min="12093" max="12093" width="7" style="2" customWidth="1"/>
    <col min="12094" max="12094" width="6.7109375" style="2" customWidth="1"/>
    <col min="12095" max="12095" width="5.7109375" style="2" customWidth="1"/>
    <col min="12096" max="12096" width="4.5703125" style="2" customWidth="1"/>
    <col min="12097" max="12097" width="12.85546875" style="2" bestFit="1" customWidth="1"/>
    <col min="12098" max="12339" width="9.140625" style="2"/>
    <col min="12340" max="12340" width="3.5703125" style="2" customWidth="1"/>
    <col min="12341" max="12341" width="23.85546875" style="2" customWidth="1"/>
    <col min="12342" max="12342" width="18" style="2" customWidth="1"/>
    <col min="12343" max="12343" width="17.85546875" style="2" customWidth="1"/>
    <col min="12344" max="12344" width="14.140625" style="2" customWidth="1"/>
    <col min="12345" max="12345" width="7" style="2" customWidth="1"/>
    <col min="12346" max="12346" width="20.140625" style="2" customWidth="1"/>
    <col min="12347" max="12347" width="6.140625" style="2" customWidth="1"/>
    <col min="12348" max="12348" width="7.5703125" style="2" customWidth="1"/>
    <col min="12349" max="12349" width="7" style="2" customWidth="1"/>
    <col min="12350" max="12350" width="6.7109375" style="2" customWidth="1"/>
    <col min="12351" max="12351" width="5.7109375" style="2" customWidth="1"/>
    <col min="12352" max="12352" width="4.5703125" style="2" customWidth="1"/>
    <col min="12353" max="12353" width="12.85546875" style="2" bestFit="1" customWidth="1"/>
    <col min="12354" max="12595" width="9.140625" style="2"/>
    <col min="12596" max="12596" width="3.5703125" style="2" customWidth="1"/>
    <col min="12597" max="12597" width="23.85546875" style="2" customWidth="1"/>
    <col min="12598" max="12598" width="18" style="2" customWidth="1"/>
    <col min="12599" max="12599" width="17.85546875" style="2" customWidth="1"/>
    <col min="12600" max="12600" width="14.140625" style="2" customWidth="1"/>
    <col min="12601" max="12601" width="7" style="2" customWidth="1"/>
    <col min="12602" max="12602" width="20.140625" style="2" customWidth="1"/>
    <col min="12603" max="12603" width="6.140625" style="2" customWidth="1"/>
    <col min="12604" max="12604" width="7.5703125" style="2" customWidth="1"/>
    <col min="12605" max="12605" width="7" style="2" customWidth="1"/>
    <col min="12606" max="12606" width="6.7109375" style="2" customWidth="1"/>
    <col min="12607" max="12607" width="5.7109375" style="2" customWidth="1"/>
    <col min="12608" max="12608" width="4.5703125" style="2" customWidth="1"/>
    <col min="12609" max="12609" width="12.85546875" style="2" bestFit="1" customWidth="1"/>
    <col min="12610" max="12851" width="9.140625" style="2"/>
    <col min="12852" max="12852" width="3.5703125" style="2" customWidth="1"/>
    <col min="12853" max="12853" width="23.85546875" style="2" customWidth="1"/>
    <col min="12854" max="12854" width="18" style="2" customWidth="1"/>
    <col min="12855" max="12855" width="17.85546875" style="2" customWidth="1"/>
    <col min="12856" max="12856" width="14.140625" style="2" customWidth="1"/>
    <col min="12857" max="12857" width="7" style="2" customWidth="1"/>
    <col min="12858" max="12858" width="20.140625" style="2" customWidth="1"/>
    <col min="12859" max="12859" width="6.140625" style="2" customWidth="1"/>
    <col min="12860" max="12860" width="7.5703125" style="2" customWidth="1"/>
    <col min="12861" max="12861" width="7" style="2" customWidth="1"/>
    <col min="12862" max="12862" width="6.7109375" style="2" customWidth="1"/>
    <col min="12863" max="12863" width="5.7109375" style="2" customWidth="1"/>
    <col min="12864" max="12864" width="4.5703125" style="2" customWidth="1"/>
    <col min="12865" max="12865" width="12.85546875" style="2" bestFit="1" customWidth="1"/>
    <col min="12866" max="13107" width="9.140625" style="2"/>
    <col min="13108" max="13108" width="3.5703125" style="2" customWidth="1"/>
    <col min="13109" max="13109" width="23.85546875" style="2" customWidth="1"/>
    <col min="13110" max="13110" width="18" style="2" customWidth="1"/>
    <col min="13111" max="13111" width="17.85546875" style="2" customWidth="1"/>
    <col min="13112" max="13112" width="14.140625" style="2" customWidth="1"/>
    <col min="13113" max="13113" width="7" style="2" customWidth="1"/>
    <col min="13114" max="13114" width="20.140625" style="2" customWidth="1"/>
    <col min="13115" max="13115" width="6.140625" style="2" customWidth="1"/>
    <col min="13116" max="13116" width="7.5703125" style="2" customWidth="1"/>
    <col min="13117" max="13117" width="7" style="2" customWidth="1"/>
    <col min="13118" max="13118" width="6.7109375" style="2" customWidth="1"/>
    <col min="13119" max="13119" width="5.7109375" style="2" customWidth="1"/>
    <col min="13120" max="13120" width="4.5703125" style="2" customWidth="1"/>
    <col min="13121" max="13121" width="12.85546875" style="2" bestFit="1" customWidth="1"/>
    <col min="13122" max="13363" width="9.140625" style="2"/>
    <col min="13364" max="13364" width="3.5703125" style="2" customWidth="1"/>
    <col min="13365" max="13365" width="23.85546875" style="2" customWidth="1"/>
    <col min="13366" max="13366" width="18" style="2" customWidth="1"/>
    <col min="13367" max="13367" width="17.85546875" style="2" customWidth="1"/>
    <col min="13368" max="13368" width="14.140625" style="2" customWidth="1"/>
    <col min="13369" max="13369" width="7" style="2" customWidth="1"/>
    <col min="13370" max="13370" width="20.140625" style="2" customWidth="1"/>
    <col min="13371" max="13371" width="6.140625" style="2" customWidth="1"/>
    <col min="13372" max="13372" width="7.5703125" style="2" customWidth="1"/>
    <col min="13373" max="13373" width="7" style="2" customWidth="1"/>
    <col min="13374" max="13374" width="6.7109375" style="2" customWidth="1"/>
    <col min="13375" max="13375" width="5.7109375" style="2" customWidth="1"/>
    <col min="13376" max="13376" width="4.5703125" style="2" customWidth="1"/>
    <col min="13377" max="13377" width="12.85546875" style="2" bestFit="1" customWidth="1"/>
    <col min="13378" max="13619" width="9.140625" style="2"/>
    <col min="13620" max="13620" width="3.5703125" style="2" customWidth="1"/>
    <col min="13621" max="13621" width="23.85546875" style="2" customWidth="1"/>
    <col min="13622" max="13622" width="18" style="2" customWidth="1"/>
    <col min="13623" max="13623" width="17.85546875" style="2" customWidth="1"/>
    <col min="13624" max="13624" width="14.140625" style="2" customWidth="1"/>
    <col min="13625" max="13625" width="7" style="2" customWidth="1"/>
    <col min="13626" max="13626" width="20.140625" style="2" customWidth="1"/>
    <col min="13627" max="13627" width="6.140625" style="2" customWidth="1"/>
    <col min="13628" max="13628" width="7.5703125" style="2" customWidth="1"/>
    <col min="13629" max="13629" width="7" style="2" customWidth="1"/>
    <col min="13630" max="13630" width="6.7109375" style="2" customWidth="1"/>
    <col min="13631" max="13631" width="5.7109375" style="2" customWidth="1"/>
    <col min="13632" max="13632" width="4.5703125" style="2" customWidth="1"/>
    <col min="13633" max="13633" width="12.85546875" style="2" bestFit="1" customWidth="1"/>
    <col min="13634" max="13875" width="9.140625" style="2"/>
    <col min="13876" max="13876" width="3.5703125" style="2" customWidth="1"/>
    <col min="13877" max="13877" width="23.85546875" style="2" customWidth="1"/>
    <col min="13878" max="13878" width="18" style="2" customWidth="1"/>
    <col min="13879" max="13879" width="17.85546875" style="2" customWidth="1"/>
    <col min="13880" max="13880" width="14.140625" style="2" customWidth="1"/>
    <col min="13881" max="13881" width="7" style="2" customWidth="1"/>
    <col min="13882" max="13882" width="20.140625" style="2" customWidth="1"/>
    <col min="13883" max="13883" width="6.140625" style="2" customWidth="1"/>
    <col min="13884" max="13884" width="7.5703125" style="2" customWidth="1"/>
    <col min="13885" max="13885" width="7" style="2" customWidth="1"/>
    <col min="13886" max="13886" width="6.7109375" style="2" customWidth="1"/>
    <col min="13887" max="13887" width="5.7109375" style="2" customWidth="1"/>
    <col min="13888" max="13888" width="4.5703125" style="2" customWidth="1"/>
    <col min="13889" max="13889" width="12.85546875" style="2" bestFit="1" customWidth="1"/>
    <col min="13890" max="14131" width="9.140625" style="2"/>
    <col min="14132" max="14132" width="3.5703125" style="2" customWidth="1"/>
    <col min="14133" max="14133" width="23.85546875" style="2" customWidth="1"/>
    <col min="14134" max="14134" width="18" style="2" customWidth="1"/>
    <col min="14135" max="14135" width="17.85546875" style="2" customWidth="1"/>
    <col min="14136" max="14136" width="14.140625" style="2" customWidth="1"/>
    <col min="14137" max="14137" width="7" style="2" customWidth="1"/>
    <col min="14138" max="14138" width="20.140625" style="2" customWidth="1"/>
    <col min="14139" max="14139" width="6.140625" style="2" customWidth="1"/>
    <col min="14140" max="14140" width="7.5703125" style="2" customWidth="1"/>
    <col min="14141" max="14141" width="7" style="2" customWidth="1"/>
    <col min="14142" max="14142" width="6.7109375" style="2" customWidth="1"/>
    <col min="14143" max="14143" width="5.7109375" style="2" customWidth="1"/>
    <col min="14144" max="14144" width="4.5703125" style="2" customWidth="1"/>
    <col min="14145" max="14145" width="12.85546875" style="2" bestFit="1" customWidth="1"/>
    <col min="14146" max="14387" width="9.140625" style="2"/>
    <col min="14388" max="14388" width="3.5703125" style="2" customWidth="1"/>
    <col min="14389" max="14389" width="23.85546875" style="2" customWidth="1"/>
    <col min="14390" max="14390" width="18" style="2" customWidth="1"/>
    <col min="14391" max="14391" width="17.85546875" style="2" customWidth="1"/>
    <col min="14392" max="14392" width="14.140625" style="2" customWidth="1"/>
    <col min="14393" max="14393" width="7" style="2" customWidth="1"/>
    <col min="14394" max="14394" width="20.140625" style="2" customWidth="1"/>
    <col min="14395" max="14395" width="6.140625" style="2" customWidth="1"/>
    <col min="14396" max="14396" width="7.5703125" style="2" customWidth="1"/>
    <col min="14397" max="14397" width="7" style="2" customWidth="1"/>
    <col min="14398" max="14398" width="6.7109375" style="2" customWidth="1"/>
    <col min="14399" max="14399" width="5.7109375" style="2" customWidth="1"/>
    <col min="14400" max="14400" width="4.5703125" style="2" customWidth="1"/>
    <col min="14401" max="14401" width="12.85546875" style="2" bestFit="1" customWidth="1"/>
    <col min="14402" max="14643" width="9.140625" style="2"/>
    <col min="14644" max="14644" width="3.5703125" style="2" customWidth="1"/>
    <col min="14645" max="14645" width="23.85546875" style="2" customWidth="1"/>
    <col min="14646" max="14646" width="18" style="2" customWidth="1"/>
    <col min="14647" max="14647" width="17.85546875" style="2" customWidth="1"/>
    <col min="14648" max="14648" width="14.140625" style="2" customWidth="1"/>
    <col min="14649" max="14649" width="7" style="2" customWidth="1"/>
    <col min="14650" max="14650" width="20.140625" style="2" customWidth="1"/>
    <col min="14651" max="14651" width="6.140625" style="2" customWidth="1"/>
    <col min="14652" max="14652" width="7.5703125" style="2" customWidth="1"/>
    <col min="14653" max="14653" width="7" style="2" customWidth="1"/>
    <col min="14654" max="14654" width="6.7109375" style="2" customWidth="1"/>
    <col min="14655" max="14655" width="5.7109375" style="2" customWidth="1"/>
    <col min="14656" max="14656" width="4.5703125" style="2" customWidth="1"/>
    <col min="14657" max="14657" width="12.85546875" style="2" bestFit="1" customWidth="1"/>
    <col min="14658" max="14899" width="9.140625" style="2"/>
    <col min="14900" max="14900" width="3.5703125" style="2" customWidth="1"/>
    <col min="14901" max="14901" width="23.85546875" style="2" customWidth="1"/>
    <col min="14902" max="14902" width="18" style="2" customWidth="1"/>
    <col min="14903" max="14903" width="17.85546875" style="2" customWidth="1"/>
    <col min="14904" max="14904" width="14.140625" style="2" customWidth="1"/>
    <col min="14905" max="14905" width="7" style="2" customWidth="1"/>
    <col min="14906" max="14906" width="20.140625" style="2" customWidth="1"/>
    <col min="14907" max="14907" width="6.140625" style="2" customWidth="1"/>
    <col min="14908" max="14908" width="7.5703125" style="2" customWidth="1"/>
    <col min="14909" max="14909" width="7" style="2" customWidth="1"/>
    <col min="14910" max="14910" width="6.7109375" style="2" customWidth="1"/>
    <col min="14911" max="14911" width="5.7109375" style="2" customWidth="1"/>
    <col min="14912" max="14912" width="4.5703125" style="2" customWidth="1"/>
    <col min="14913" max="14913" width="12.85546875" style="2" bestFit="1" customWidth="1"/>
    <col min="14914" max="15155" width="9.140625" style="2"/>
    <col min="15156" max="15156" width="3.5703125" style="2" customWidth="1"/>
    <col min="15157" max="15157" width="23.85546875" style="2" customWidth="1"/>
    <col min="15158" max="15158" width="18" style="2" customWidth="1"/>
    <col min="15159" max="15159" width="17.85546875" style="2" customWidth="1"/>
    <col min="15160" max="15160" width="14.140625" style="2" customWidth="1"/>
    <col min="15161" max="15161" width="7" style="2" customWidth="1"/>
    <col min="15162" max="15162" width="20.140625" style="2" customWidth="1"/>
    <col min="15163" max="15163" width="6.140625" style="2" customWidth="1"/>
    <col min="15164" max="15164" width="7.5703125" style="2" customWidth="1"/>
    <col min="15165" max="15165" width="7" style="2" customWidth="1"/>
    <col min="15166" max="15166" width="6.7109375" style="2" customWidth="1"/>
    <col min="15167" max="15167" width="5.7109375" style="2" customWidth="1"/>
    <col min="15168" max="15168" width="4.5703125" style="2" customWidth="1"/>
    <col min="15169" max="15169" width="12.85546875" style="2" bestFit="1" customWidth="1"/>
    <col min="15170" max="16384" width="9.140625" style="2"/>
  </cols>
  <sheetData>
    <row r="1" spans="1:13" x14ac:dyDescent="0.25">
      <c r="A1" s="1"/>
      <c r="F1" s="4"/>
      <c r="G1" s="4"/>
      <c r="H1" s="347" t="s">
        <v>0</v>
      </c>
      <c r="I1" s="347"/>
      <c r="J1" s="347"/>
      <c r="K1" s="347"/>
      <c r="L1" s="347"/>
      <c r="M1" s="347"/>
    </row>
    <row r="2" spans="1:13" ht="14.25" customHeight="1" x14ac:dyDescent="0.25">
      <c r="A2" s="5"/>
      <c r="C2" s="280"/>
      <c r="F2" s="7"/>
      <c r="G2" s="7"/>
      <c r="H2" s="348" t="s">
        <v>1</v>
      </c>
      <c r="I2" s="348"/>
      <c r="J2" s="348"/>
      <c r="K2" s="348"/>
      <c r="L2" s="348"/>
      <c r="M2" s="348"/>
    </row>
    <row r="3" spans="1:13" ht="14.25" customHeight="1" x14ac:dyDescent="0.25">
      <c r="A3" s="5"/>
      <c r="C3" s="8"/>
      <c r="E3" s="7"/>
      <c r="F3" s="7"/>
      <c r="G3" s="7"/>
      <c r="H3" s="348"/>
      <c r="I3" s="348"/>
      <c r="J3" s="348"/>
      <c r="K3" s="348"/>
      <c r="L3" s="348"/>
      <c r="M3" s="348"/>
    </row>
    <row r="4" spans="1:13" ht="16.5" customHeight="1" x14ac:dyDescent="0.25">
      <c r="A4" s="423" t="s">
        <v>2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</row>
    <row r="5" spans="1:13" x14ac:dyDescent="0.25">
      <c r="A5" s="350" t="s">
        <v>673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0"/>
      <c r="M5" s="350"/>
    </row>
    <row r="6" spans="1:13" x14ac:dyDescent="0.25">
      <c r="A6" s="277"/>
      <c r="B6" s="277"/>
      <c r="C6" s="277"/>
      <c r="D6" s="10" t="s">
        <v>57</v>
      </c>
      <c r="E6" s="11"/>
      <c r="F6" s="12"/>
      <c r="G6" s="12"/>
      <c r="H6" s="277"/>
      <c r="I6" s="277"/>
      <c r="J6" s="277"/>
      <c r="K6" s="277"/>
      <c r="L6" s="277"/>
      <c r="M6" s="277"/>
    </row>
    <row r="7" spans="1:13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2"/>
      <c r="M7" s="352"/>
    </row>
    <row r="8" spans="1:13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5"/>
      <c r="M8" s="345"/>
    </row>
    <row r="9" spans="1:13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1:13" x14ac:dyDescent="0.25">
      <c r="A10" s="352" t="s">
        <v>675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2"/>
      <c r="M10" s="352"/>
    </row>
    <row r="11" spans="1:13" ht="12" customHeight="1" x14ac:dyDescent="0.25">
      <c r="M11" s="16" t="s">
        <v>7</v>
      </c>
    </row>
    <row r="12" spans="1:13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5" t="s">
        <v>13</v>
      </c>
    </row>
    <row r="13" spans="1:13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5" t="s">
        <v>167</v>
      </c>
      <c r="H13" s="355" t="s">
        <v>17</v>
      </c>
      <c r="I13" s="355" t="s">
        <v>18</v>
      </c>
      <c r="J13" s="355" t="s">
        <v>674</v>
      </c>
      <c r="K13" s="355" t="s">
        <v>20</v>
      </c>
      <c r="L13" s="355" t="s">
        <v>21</v>
      </c>
      <c r="M13" s="356"/>
    </row>
    <row r="14" spans="1:13" ht="56.25" customHeight="1" x14ac:dyDescent="0.25">
      <c r="A14" s="356"/>
      <c r="B14" s="356"/>
      <c r="C14" s="356"/>
      <c r="D14" s="361"/>
      <c r="E14" s="356"/>
      <c r="F14" s="356"/>
      <c r="G14" s="356"/>
      <c r="H14" s="356"/>
      <c r="I14" s="356"/>
      <c r="J14" s="356"/>
      <c r="K14" s="356"/>
      <c r="L14" s="356"/>
      <c r="M14" s="356"/>
    </row>
    <row r="15" spans="1:13" ht="56.25" customHeight="1" x14ac:dyDescent="0.25">
      <c r="A15" s="357"/>
      <c r="B15" s="357"/>
      <c r="C15" s="357"/>
      <c r="D15" s="362"/>
      <c r="E15" s="357"/>
      <c r="F15" s="357"/>
      <c r="G15" s="357"/>
      <c r="H15" s="357"/>
      <c r="I15" s="357"/>
      <c r="J15" s="357"/>
      <c r="K15" s="357"/>
      <c r="L15" s="357"/>
      <c r="M15" s="357"/>
    </row>
    <row r="16" spans="1:13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281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</row>
    <row r="17" spans="1:13" ht="18" customHeight="1" x14ac:dyDescent="0.25">
      <c r="A17" s="363" t="s">
        <v>11</v>
      </c>
      <c r="B17" s="364"/>
      <c r="C17" s="364"/>
      <c r="D17" s="365"/>
      <c r="E17" s="19">
        <f>E18+E134</f>
        <v>54000000</v>
      </c>
      <c r="F17" s="19"/>
      <c r="G17" s="19"/>
      <c r="H17" s="19"/>
      <c r="I17" s="19"/>
      <c r="J17" s="19">
        <f t="shared" ref="J17" si="0">J18+J134</f>
        <v>54000000</v>
      </c>
      <c r="K17" s="20"/>
      <c r="L17" s="20"/>
      <c r="M17" s="20"/>
    </row>
    <row r="18" spans="1:13" ht="18" customHeight="1" x14ac:dyDescent="0.25">
      <c r="A18" s="279" t="s">
        <v>22</v>
      </c>
      <c r="B18" s="366" t="s">
        <v>23</v>
      </c>
      <c r="C18" s="366"/>
      <c r="D18" s="366"/>
      <c r="E18" s="22">
        <f>+SUM(E19:E132)</f>
        <v>53500000</v>
      </c>
      <c r="F18" s="22"/>
      <c r="G18" s="22"/>
      <c r="H18" s="22"/>
      <c r="I18" s="22"/>
      <c r="J18" s="22">
        <f t="shared" ref="J18" si="1">+SUM(J19:J132)</f>
        <v>53500000</v>
      </c>
      <c r="K18" s="22"/>
      <c r="L18" s="22"/>
      <c r="M18" s="22"/>
    </row>
    <row r="19" spans="1:13" s="32" customFormat="1" ht="16.5" customHeight="1" x14ac:dyDescent="0.25">
      <c r="A19" s="17">
        <f>+IF(B19="","",COUNTA($B19:B$19))</f>
        <v>1</v>
      </c>
      <c r="B19" s="26" t="s">
        <v>676</v>
      </c>
      <c r="C19" s="27" t="s">
        <v>677</v>
      </c>
      <c r="D19" s="28" t="s">
        <v>28</v>
      </c>
      <c r="E19" s="29">
        <f>+SUM(F19:J19)</f>
        <v>500000</v>
      </c>
      <c r="F19" s="29"/>
      <c r="G19" s="29"/>
      <c r="H19" s="29"/>
      <c r="I19" s="29"/>
      <c r="J19" s="30">
        <v>500000</v>
      </c>
      <c r="K19" s="29"/>
      <c r="L19" s="29"/>
      <c r="M19" s="31"/>
    </row>
    <row r="20" spans="1:13" s="32" customFormat="1" ht="16.5" customHeight="1" x14ac:dyDescent="0.25">
      <c r="A20" s="17">
        <f>+IF(B20="","",COUNTA($B$19:B20))</f>
        <v>2</v>
      </c>
      <c r="B20" s="26" t="s">
        <v>678</v>
      </c>
      <c r="C20" s="27" t="s">
        <v>679</v>
      </c>
      <c r="D20" s="28" t="s">
        <v>28</v>
      </c>
      <c r="E20" s="29">
        <f t="shared" ref="E20:E83" si="2">+SUM(F20:J20)</f>
        <v>500000</v>
      </c>
      <c r="F20" s="29"/>
      <c r="G20" s="29"/>
      <c r="H20" s="29"/>
      <c r="I20" s="29"/>
      <c r="J20" s="30">
        <v>500000</v>
      </c>
      <c r="K20" s="29"/>
      <c r="L20" s="29"/>
      <c r="M20" s="31"/>
    </row>
    <row r="21" spans="1:13" s="32" customFormat="1" ht="16.5" customHeight="1" x14ac:dyDescent="0.25">
      <c r="A21" s="17">
        <f>+IF(B21="","",COUNTA($B$19:B21))</f>
        <v>3</v>
      </c>
      <c r="B21" s="26" t="s">
        <v>680</v>
      </c>
      <c r="C21" s="27" t="s">
        <v>681</v>
      </c>
      <c r="D21" s="28" t="s">
        <v>28</v>
      </c>
      <c r="E21" s="29">
        <f t="shared" si="2"/>
        <v>500000</v>
      </c>
      <c r="F21" s="29"/>
      <c r="G21" s="29"/>
      <c r="H21" s="29"/>
      <c r="I21" s="29"/>
      <c r="J21" s="30">
        <v>500000</v>
      </c>
      <c r="K21" s="29"/>
      <c r="L21" s="29"/>
      <c r="M21" s="31"/>
    </row>
    <row r="22" spans="1:13" s="32" customFormat="1" ht="16.5" customHeight="1" x14ac:dyDescent="0.25">
      <c r="A22" s="17">
        <f>+IF(B22="","",COUNTA($B$19:B22))</f>
        <v>4</v>
      </c>
      <c r="B22" s="26" t="s">
        <v>682</v>
      </c>
      <c r="C22" s="27" t="s">
        <v>683</v>
      </c>
      <c r="D22" s="28" t="s">
        <v>28</v>
      </c>
      <c r="E22" s="29">
        <f t="shared" si="2"/>
        <v>500000</v>
      </c>
      <c r="F22" s="29"/>
      <c r="G22" s="29"/>
      <c r="H22" s="29"/>
      <c r="I22" s="29"/>
      <c r="J22" s="30">
        <v>500000</v>
      </c>
      <c r="K22" s="29"/>
      <c r="L22" s="29"/>
      <c r="M22" s="31"/>
    </row>
    <row r="23" spans="1:13" s="32" customFormat="1" ht="16.5" customHeight="1" x14ac:dyDescent="0.25">
      <c r="A23" s="17">
        <f>+IF(B23="","",COUNTA($B$19:B23))</f>
        <v>5</v>
      </c>
      <c r="B23" s="26" t="s">
        <v>684</v>
      </c>
      <c r="C23" s="27" t="s">
        <v>685</v>
      </c>
      <c r="D23" s="28" t="s">
        <v>28</v>
      </c>
      <c r="E23" s="29">
        <f t="shared" si="2"/>
        <v>500000</v>
      </c>
      <c r="F23" s="29"/>
      <c r="G23" s="29"/>
      <c r="H23" s="29"/>
      <c r="I23" s="29"/>
      <c r="J23" s="30">
        <v>500000</v>
      </c>
      <c r="K23" s="29"/>
      <c r="L23" s="29"/>
      <c r="M23" s="31"/>
    </row>
    <row r="24" spans="1:13" s="32" customFormat="1" ht="16.5" customHeight="1" x14ac:dyDescent="0.25">
      <c r="A24" s="17">
        <f>+IF(B24="","",COUNTA($B$19:B24))</f>
        <v>6</v>
      </c>
      <c r="B24" s="26" t="s">
        <v>686</v>
      </c>
      <c r="C24" s="27" t="s">
        <v>687</v>
      </c>
      <c r="D24" s="28" t="s">
        <v>28</v>
      </c>
      <c r="E24" s="29">
        <f t="shared" si="2"/>
        <v>500000</v>
      </c>
      <c r="F24" s="29"/>
      <c r="G24" s="29"/>
      <c r="H24" s="29"/>
      <c r="I24" s="29"/>
      <c r="J24" s="30">
        <v>500000</v>
      </c>
      <c r="K24" s="29"/>
      <c r="L24" s="29"/>
      <c r="M24" s="31"/>
    </row>
    <row r="25" spans="1:13" s="32" customFormat="1" ht="16.5" customHeight="1" x14ac:dyDescent="0.25">
      <c r="A25" s="17">
        <f>+IF(B25="","",COUNTA($B$19:B25))</f>
        <v>7</v>
      </c>
      <c r="B25" s="26" t="s">
        <v>688</v>
      </c>
      <c r="C25" s="27" t="s">
        <v>689</v>
      </c>
      <c r="D25" s="28" t="s">
        <v>28</v>
      </c>
      <c r="E25" s="29">
        <f t="shared" si="2"/>
        <v>500000</v>
      </c>
      <c r="F25" s="29"/>
      <c r="G25" s="29"/>
      <c r="H25" s="29"/>
      <c r="I25" s="29"/>
      <c r="J25" s="30">
        <v>500000</v>
      </c>
      <c r="K25" s="29"/>
      <c r="L25" s="29"/>
      <c r="M25" s="31"/>
    </row>
    <row r="26" spans="1:13" s="32" customFormat="1" ht="16.5" customHeight="1" x14ac:dyDescent="0.25">
      <c r="A26" s="17">
        <f>+IF(B26="","",COUNTA($B$19:B26))</f>
        <v>8</v>
      </c>
      <c r="B26" s="26" t="s">
        <v>690</v>
      </c>
      <c r="C26" s="27" t="s">
        <v>691</v>
      </c>
      <c r="D26" s="28" t="s">
        <v>28</v>
      </c>
      <c r="E26" s="29">
        <f t="shared" si="2"/>
        <v>500000</v>
      </c>
      <c r="F26" s="29"/>
      <c r="G26" s="29"/>
      <c r="H26" s="29"/>
      <c r="I26" s="29"/>
      <c r="J26" s="30">
        <v>500000</v>
      </c>
      <c r="K26" s="29"/>
      <c r="L26" s="29"/>
      <c r="M26" s="31"/>
    </row>
    <row r="27" spans="1:13" s="32" customFormat="1" ht="16.5" customHeight="1" x14ac:dyDescent="0.25">
      <c r="A27" s="17">
        <f>+IF(B27="","",COUNTA($B$19:B27))</f>
        <v>9</v>
      </c>
      <c r="B27" s="26" t="s">
        <v>692</v>
      </c>
      <c r="C27" s="27" t="s">
        <v>693</v>
      </c>
      <c r="D27" s="28" t="s">
        <v>28</v>
      </c>
      <c r="E27" s="29">
        <f t="shared" si="2"/>
        <v>500000</v>
      </c>
      <c r="F27" s="29"/>
      <c r="G27" s="29"/>
      <c r="H27" s="29"/>
      <c r="I27" s="29"/>
      <c r="J27" s="30">
        <v>500000</v>
      </c>
      <c r="K27" s="29"/>
      <c r="L27" s="29"/>
      <c r="M27" s="31"/>
    </row>
    <row r="28" spans="1:13" s="32" customFormat="1" ht="16.5" customHeight="1" x14ac:dyDescent="0.25">
      <c r="A28" s="17">
        <f>+IF(B28="","",COUNTA($B$19:B28))</f>
        <v>10</v>
      </c>
      <c r="B28" s="26" t="s">
        <v>694</v>
      </c>
      <c r="C28" s="27" t="s">
        <v>695</v>
      </c>
      <c r="D28" s="28" t="s">
        <v>28</v>
      </c>
      <c r="E28" s="29">
        <f t="shared" si="2"/>
        <v>500000</v>
      </c>
      <c r="F28" s="29"/>
      <c r="G28" s="29"/>
      <c r="H28" s="29"/>
      <c r="I28" s="29"/>
      <c r="J28" s="30">
        <v>500000</v>
      </c>
      <c r="K28" s="29"/>
      <c r="L28" s="29"/>
      <c r="M28" s="31"/>
    </row>
    <row r="29" spans="1:13" s="32" customFormat="1" ht="16.5" customHeight="1" x14ac:dyDescent="0.25">
      <c r="A29" s="17">
        <f>+IF(B29="","",COUNTA($B$19:B29))</f>
        <v>11</v>
      </c>
      <c r="B29" s="26" t="s">
        <v>696</v>
      </c>
      <c r="C29" s="27" t="s">
        <v>697</v>
      </c>
      <c r="D29" s="28" t="s">
        <v>28</v>
      </c>
      <c r="E29" s="29">
        <f t="shared" si="2"/>
        <v>500000</v>
      </c>
      <c r="F29" s="29"/>
      <c r="G29" s="29"/>
      <c r="H29" s="29"/>
      <c r="I29" s="29"/>
      <c r="J29" s="30">
        <v>500000</v>
      </c>
      <c r="K29" s="29"/>
      <c r="L29" s="29"/>
      <c r="M29" s="31"/>
    </row>
    <row r="30" spans="1:13" s="32" customFormat="1" ht="16.5" customHeight="1" x14ac:dyDescent="0.25">
      <c r="A30" s="17">
        <f>+IF(B30="","",COUNTA($B$19:B30))</f>
        <v>12</v>
      </c>
      <c r="B30" s="26" t="s">
        <v>698</v>
      </c>
      <c r="C30" s="27" t="s">
        <v>699</v>
      </c>
      <c r="D30" s="28" t="s">
        <v>28</v>
      </c>
      <c r="E30" s="29">
        <f t="shared" si="2"/>
        <v>500000</v>
      </c>
      <c r="F30" s="29"/>
      <c r="G30" s="29"/>
      <c r="H30" s="29"/>
      <c r="I30" s="29"/>
      <c r="J30" s="30">
        <v>500000</v>
      </c>
      <c r="K30" s="29"/>
      <c r="L30" s="29"/>
      <c r="M30" s="31"/>
    </row>
    <row r="31" spans="1:13" s="32" customFormat="1" ht="16.5" customHeight="1" x14ac:dyDescent="0.25">
      <c r="A31" s="17">
        <f>+IF(B31="","",COUNTA($B$19:B31))</f>
        <v>13</v>
      </c>
      <c r="B31" s="26" t="s">
        <v>700</v>
      </c>
      <c r="C31" s="27" t="s">
        <v>701</v>
      </c>
      <c r="D31" s="28" t="s">
        <v>28</v>
      </c>
      <c r="E31" s="29">
        <f t="shared" si="2"/>
        <v>500000</v>
      </c>
      <c r="F31" s="29"/>
      <c r="G31" s="29"/>
      <c r="H31" s="29"/>
      <c r="I31" s="29"/>
      <c r="J31" s="30">
        <v>500000</v>
      </c>
      <c r="K31" s="29"/>
      <c r="L31" s="29"/>
      <c r="M31" s="31"/>
    </row>
    <row r="32" spans="1:13" s="32" customFormat="1" ht="16.5" customHeight="1" x14ac:dyDescent="0.25">
      <c r="A32" s="17">
        <f>+IF(B32="","",COUNTA($B$19:B32))</f>
        <v>14</v>
      </c>
      <c r="B32" s="26" t="s">
        <v>702</v>
      </c>
      <c r="C32" s="27" t="s">
        <v>703</v>
      </c>
      <c r="D32" s="28" t="s">
        <v>28</v>
      </c>
      <c r="E32" s="29">
        <f t="shared" si="2"/>
        <v>500000</v>
      </c>
      <c r="F32" s="29"/>
      <c r="G32" s="29"/>
      <c r="H32" s="29"/>
      <c r="I32" s="29"/>
      <c r="J32" s="30">
        <v>500000</v>
      </c>
      <c r="K32" s="29"/>
      <c r="L32" s="29"/>
      <c r="M32" s="31"/>
    </row>
    <row r="33" spans="1:13" s="32" customFormat="1" ht="16.5" customHeight="1" x14ac:dyDescent="0.25">
      <c r="A33" s="17">
        <f>+IF(B33="","",COUNTA($B$19:B33))</f>
        <v>15</v>
      </c>
      <c r="B33" s="26" t="s">
        <v>704</v>
      </c>
      <c r="C33" s="27" t="s">
        <v>705</v>
      </c>
      <c r="D33" s="28" t="s">
        <v>28</v>
      </c>
      <c r="E33" s="29">
        <f t="shared" si="2"/>
        <v>500000</v>
      </c>
      <c r="F33" s="29"/>
      <c r="G33" s="29"/>
      <c r="H33" s="29"/>
      <c r="I33" s="29"/>
      <c r="J33" s="30">
        <v>500000</v>
      </c>
      <c r="K33" s="29"/>
      <c r="L33" s="29"/>
      <c r="M33" s="31"/>
    </row>
    <row r="34" spans="1:13" s="32" customFormat="1" ht="16.5" customHeight="1" x14ac:dyDescent="0.25">
      <c r="A34" s="17">
        <f>+IF(B34="","",COUNTA($B$19:B34))</f>
        <v>16</v>
      </c>
      <c r="B34" s="26" t="s">
        <v>706</v>
      </c>
      <c r="C34" s="27" t="s">
        <v>707</v>
      </c>
      <c r="D34" s="28" t="s">
        <v>28</v>
      </c>
      <c r="E34" s="29">
        <f t="shared" si="2"/>
        <v>500000</v>
      </c>
      <c r="F34" s="29"/>
      <c r="G34" s="29"/>
      <c r="H34" s="29"/>
      <c r="I34" s="29"/>
      <c r="J34" s="30">
        <v>500000</v>
      </c>
      <c r="K34" s="29"/>
      <c r="L34" s="29"/>
      <c r="M34" s="31"/>
    </row>
    <row r="35" spans="1:13" s="32" customFormat="1" ht="16.5" customHeight="1" x14ac:dyDescent="0.25">
      <c r="A35" s="17">
        <f>+IF(B35="","",COUNTA($B$19:B35))</f>
        <v>17</v>
      </c>
      <c r="B35" s="26" t="s">
        <v>708</v>
      </c>
      <c r="C35" s="27" t="s">
        <v>709</v>
      </c>
      <c r="D35" s="28" t="s">
        <v>28</v>
      </c>
      <c r="E35" s="29">
        <f t="shared" si="2"/>
        <v>500000</v>
      </c>
      <c r="F35" s="29"/>
      <c r="G35" s="29"/>
      <c r="H35" s="29"/>
      <c r="I35" s="29"/>
      <c r="J35" s="30">
        <v>500000</v>
      </c>
      <c r="K35" s="29"/>
      <c r="L35" s="29"/>
      <c r="M35" s="31"/>
    </row>
    <row r="36" spans="1:13" s="32" customFormat="1" ht="16.5" customHeight="1" x14ac:dyDescent="0.25">
      <c r="A36" s="17">
        <f>+IF(B36="","",COUNTA($B$19:B36))</f>
        <v>18</v>
      </c>
      <c r="B36" s="26" t="s">
        <v>710</v>
      </c>
      <c r="C36" s="27" t="s">
        <v>711</v>
      </c>
      <c r="D36" s="28" t="s">
        <v>28</v>
      </c>
      <c r="E36" s="29">
        <f t="shared" si="2"/>
        <v>500000</v>
      </c>
      <c r="F36" s="29"/>
      <c r="G36" s="29"/>
      <c r="H36" s="29"/>
      <c r="I36" s="29"/>
      <c r="J36" s="30">
        <v>500000</v>
      </c>
      <c r="K36" s="29"/>
      <c r="L36" s="29"/>
      <c r="M36" s="31"/>
    </row>
    <row r="37" spans="1:13" s="32" customFormat="1" ht="16.5" customHeight="1" x14ac:dyDescent="0.25">
      <c r="A37" s="17">
        <f>+IF(B37="","",COUNTA($B$19:B37))</f>
        <v>19</v>
      </c>
      <c r="B37" s="26" t="s">
        <v>712</v>
      </c>
      <c r="C37" s="27" t="s">
        <v>713</v>
      </c>
      <c r="D37" s="28" t="s">
        <v>28</v>
      </c>
      <c r="E37" s="29">
        <f t="shared" si="2"/>
        <v>125000</v>
      </c>
      <c r="F37" s="29"/>
      <c r="G37" s="29"/>
      <c r="H37" s="29"/>
      <c r="I37" s="29"/>
      <c r="J37" s="30">
        <v>125000</v>
      </c>
      <c r="K37" s="29"/>
      <c r="L37" s="29"/>
      <c r="M37" s="31"/>
    </row>
    <row r="38" spans="1:13" s="32" customFormat="1" ht="16.5" customHeight="1" x14ac:dyDescent="0.25">
      <c r="A38" s="17">
        <f>+IF(B38="","",COUNTA($B$19:B38))</f>
        <v>20</v>
      </c>
      <c r="B38" s="26" t="s">
        <v>714</v>
      </c>
      <c r="C38" s="27" t="s">
        <v>715</v>
      </c>
      <c r="D38" s="28" t="s">
        <v>28</v>
      </c>
      <c r="E38" s="29">
        <f t="shared" si="2"/>
        <v>250000</v>
      </c>
      <c r="F38" s="29"/>
      <c r="G38" s="29"/>
      <c r="H38" s="29"/>
      <c r="I38" s="29"/>
      <c r="J38" s="30">
        <v>250000</v>
      </c>
      <c r="K38" s="29"/>
      <c r="L38" s="29"/>
      <c r="M38" s="31"/>
    </row>
    <row r="39" spans="1:13" s="32" customFormat="1" ht="16.5" customHeight="1" x14ac:dyDescent="0.25">
      <c r="A39" s="17">
        <f>+IF(B39="","",COUNTA($B$19:B39))</f>
        <v>21</v>
      </c>
      <c r="B39" s="26" t="s">
        <v>716</v>
      </c>
      <c r="C39" s="27" t="s">
        <v>717</v>
      </c>
      <c r="D39" s="28" t="s">
        <v>28</v>
      </c>
      <c r="E39" s="29">
        <f t="shared" si="2"/>
        <v>500000</v>
      </c>
      <c r="F39" s="29"/>
      <c r="G39" s="29"/>
      <c r="H39" s="29"/>
      <c r="I39" s="29"/>
      <c r="J39" s="30">
        <v>500000</v>
      </c>
      <c r="K39" s="29"/>
      <c r="L39" s="29"/>
      <c r="M39" s="31"/>
    </row>
    <row r="40" spans="1:13" s="32" customFormat="1" ht="16.5" customHeight="1" x14ac:dyDescent="0.25">
      <c r="A40" s="17">
        <f>+IF(B40="","",COUNTA($B$19:B40))</f>
        <v>22</v>
      </c>
      <c r="B40" s="26" t="s">
        <v>718</v>
      </c>
      <c r="C40" s="27" t="s">
        <v>719</v>
      </c>
      <c r="D40" s="28" t="s">
        <v>28</v>
      </c>
      <c r="E40" s="29">
        <f t="shared" si="2"/>
        <v>500000</v>
      </c>
      <c r="F40" s="29"/>
      <c r="G40" s="29"/>
      <c r="H40" s="29"/>
      <c r="I40" s="29"/>
      <c r="J40" s="30">
        <v>500000</v>
      </c>
      <c r="K40" s="29"/>
      <c r="L40" s="29"/>
      <c r="M40" s="31"/>
    </row>
    <row r="41" spans="1:13" s="32" customFormat="1" ht="16.5" customHeight="1" x14ac:dyDescent="0.25">
      <c r="A41" s="17">
        <f>+IF(B41="","",COUNTA($B$19:B41))</f>
        <v>23</v>
      </c>
      <c r="B41" s="26" t="s">
        <v>720</v>
      </c>
      <c r="C41" s="27" t="s">
        <v>721</v>
      </c>
      <c r="D41" s="28" t="s">
        <v>28</v>
      </c>
      <c r="E41" s="29">
        <f t="shared" si="2"/>
        <v>500000</v>
      </c>
      <c r="F41" s="29"/>
      <c r="G41" s="29"/>
      <c r="H41" s="29"/>
      <c r="I41" s="29"/>
      <c r="J41" s="30">
        <v>500000</v>
      </c>
      <c r="K41" s="29"/>
      <c r="L41" s="29"/>
      <c r="M41" s="31"/>
    </row>
    <row r="42" spans="1:13" s="32" customFormat="1" ht="16.5" customHeight="1" x14ac:dyDescent="0.25">
      <c r="A42" s="17">
        <f>+IF(B42="","",COUNTA($B$19:B42))</f>
        <v>24</v>
      </c>
      <c r="B42" s="26" t="s">
        <v>722</v>
      </c>
      <c r="C42" s="27" t="s">
        <v>723</v>
      </c>
      <c r="D42" s="28" t="s">
        <v>28</v>
      </c>
      <c r="E42" s="29">
        <f t="shared" si="2"/>
        <v>500000</v>
      </c>
      <c r="F42" s="29"/>
      <c r="G42" s="29"/>
      <c r="H42" s="29"/>
      <c r="I42" s="29"/>
      <c r="J42" s="30">
        <v>500000</v>
      </c>
      <c r="K42" s="29"/>
      <c r="L42" s="29"/>
      <c r="M42" s="31"/>
    </row>
    <row r="43" spans="1:13" s="32" customFormat="1" ht="16.5" customHeight="1" x14ac:dyDescent="0.25">
      <c r="A43" s="17">
        <f>+IF(B43="","",COUNTA($B$19:B43))</f>
        <v>25</v>
      </c>
      <c r="B43" s="26" t="s">
        <v>724</v>
      </c>
      <c r="C43" s="27" t="s">
        <v>725</v>
      </c>
      <c r="D43" s="28" t="s">
        <v>28</v>
      </c>
      <c r="E43" s="29">
        <f t="shared" si="2"/>
        <v>250000</v>
      </c>
      <c r="F43" s="29"/>
      <c r="G43" s="29"/>
      <c r="H43" s="29"/>
      <c r="I43" s="29"/>
      <c r="J43" s="30">
        <v>250000</v>
      </c>
      <c r="K43" s="29"/>
      <c r="L43" s="29"/>
      <c r="M43" s="31"/>
    </row>
    <row r="44" spans="1:13" s="32" customFormat="1" ht="16.5" customHeight="1" x14ac:dyDescent="0.25">
      <c r="A44" s="17">
        <f>+IF(B44="","",COUNTA($B$19:B44))</f>
        <v>26</v>
      </c>
      <c r="B44" s="26" t="s">
        <v>726</v>
      </c>
      <c r="C44" s="27" t="s">
        <v>727</v>
      </c>
      <c r="D44" s="28" t="s">
        <v>28</v>
      </c>
      <c r="E44" s="29">
        <f t="shared" si="2"/>
        <v>500000</v>
      </c>
      <c r="F44" s="29"/>
      <c r="G44" s="29"/>
      <c r="H44" s="29"/>
      <c r="I44" s="29"/>
      <c r="J44" s="30">
        <v>500000</v>
      </c>
      <c r="K44" s="29"/>
      <c r="L44" s="29"/>
      <c r="M44" s="31"/>
    </row>
    <row r="45" spans="1:13" s="32" customFormat="1" ht="16.5" customHeight="1" x14ac:dyDescent="0.25">
      <c r="A45" s="17">
        <f>+IF(B45="","",COUNTA($B$19:B45))</f>
        <v>27</v>
      </c>
      <c r="B45" s="26" t="s">
        <v>728</v>
      </c>
      <c r="C45" s="27" t="s">
        <v>729</v>
      </c>
      <c r="D45" s="28" t="s">
        <v>28</v>
      </c>
      <c r="E45" s="29">
        <f t="shared" si="2"/>
        <v>500000</v>
      </c>
      <c r="F45" s="29"/>
      <c r="G45" s="29"/>
      <c r="H45" s="29"/>
      <c r="I45" s="29"/>
      <c r="J45" s="30">
        <v>500000</v>
      </c>
      <c r="K45" s="29"/>
      <c r="L45" s="29"/>
      <c r="M45" s="31"/>
    </row>
    <row r="46" spans="1:13" s="32" customFormat="1" ht="16.5" customHeight="1" x14ac:dyDescent="0.25">
      <c r="A46" s="17">
        <f>+IF(B46="","",COUNTA($B$19:B46))</f>
        <v>28</v>
      </c>
      <c r="B46" s="26" t="s">
        <v>730</v>
      </c>
      <c r="C46" s="27" t="s">
        <v>731</v>
      </c>
      <c r="D46" s="28" t="s">
        <v>28</v>
      </c>
      <c r="E46" s="29">
        <f t="shared" si="2"/>
        <v>500000</v>
      </c>
      <c r="F46" s="29"/>
      <c r="G46" s="29"/>
      <c r="H46" s="29"/>
      <c r="I46" s="29"/>
      <c r="J46" s="30">
        <v>500000</v>
      </c>
      <c r="K46" s="29"/>
      <c r="L46" s="29"/>
      <c r="M46" s="31"/>
    </row>
    <row r="47" spans="1:13" s="32" customFormat="1" ht="16.5" customHeight="1" x14ac:dyDescent="0.25">
      <c r="A47" s="17">
        <f>+IF(B47="","",COUNTA($B$19:B47))</f>
        <v>29</v>
      </c>
      <c r="B47" s="26" t="s">
        <v>732</v>
      </c>
      <c r="C47" s="27" t="s">
        <v>733</v>
      </c>
      <c r="D47" s="28" t="s">
        <v>28</v>
      </c>
      <c r="E47" s="29">
        <f t="shared" si="2"/>
        <v>500000</v>
      </c>
      <c r="F47" s="29"/>
      <c r="G47" s="29"/>
      <c r="H47" s="29"/>
      <c r="I47" s="29"/>
      <c r="J47" s="30">
        <v>500000</v>
      </c>
      <c r="K47" s="29"/>
      <c r="L47" s="29"/>
      <c r="M47" s="31"/>
    </row>
    <row r="48" spans="1:13" s="32" customFormat="1" ht="16.5" customHeight="1" x14ac:dyDescent="0.25">
      <c r="A48" s="17">
        <f>+IF(B48="","",COUNTA($B$19:B48))</f>
        <v>30</v>
      </c>
      <c r="B48" s="26" t="s">
        <v>732</v>
      </c>
      <c r="C48" s="27" t="s">
        <v>733</v>
      </c>
      <c r="D48" s="28" t="s">
        <v>28</v>
      </c>
      <c r="E48" s="29">
        <f t="shared" si="2"/>
        <v>500000</v>
      </c>
      <c r="F48" s="29"/>
      <c r="G48" s="29"/>
      <c r="H48" s="29"/>
      <c r="I48" s="29"/>
      <c r="J48" s="30">
        <v>500000</v>
      </c>
      <c r="K48" s="29"/>
      <c r="L48" s="29"/>
      <c r="M48" s="31"/>
    </row>
    <row r="49" spans="1:13" s="32" customFormat="1" ht="16.5" customHeight="1" x14ac:dyDescent="0.25">
      <c r="A49" s="17">
        <f>+IF(B49="","",COUNTA($B$19:B49))</f>
        <v>31</v>
      </c>
      <c r="B49" s="26" t="s">
        <v>734</v>
      </c>
      <c r="C49" s="27" t="s">
        <v>735</v>
      </c>
      <c r="D49" s="28" t="s">
        <v>28</v>
      </c>
      <c r="E49" s="29">
        <f t="shared" si="2"/>
        <v>500000</v>
      </c>
      <c r="F49" s="29"/>
      <c r="G49" s="29"/>
      <c r="H49" s="29"/>
      <c r="I49" s="29"/>
      <c r="J49" s="30">
        <v>500000</v>
      </c>
      <c r="K49" s="29"/>
      <c r="L49" s="29"/>
      <c r="M49" s="31"/>
    </row>
    <row r="50" spans="1:13" s="32" customFormat="1" ht="16.5" customHeight="1" x14ac:dyDescent="0.25">
      <c r="A50" s="17">
        <f>+IF(B50="","",COUNTA($B$19:B50))</f>
        <v>32</v>
      </c>
      <c r="B50" s="26" t="s">
        <v>736</v>
      </c>
      <c r="C50" s="27" t="s">
        <v>737</v>
      </c>
      <c r="D50" s="28" t="s">
        <v>28</v>
      </c>
      <c r="E50" s="29">
        <f t="shared" si="2"/>
        <v>500000</v>
      </c>
      <c r="F50" s="29"/>
      <c r="G50" s="29"/>
      <c r="H50" s="29"/>
      <c r="I50" s="29"/>
      <c r="J50" s="30">
        <v>500000</v>
      </c>
      <c r="K50" s="29"/>
      <c r="L50" s="29"/>
      <c r="M50" s="31"/>
    </row>
    <row r="51" spans="1:13" s="32" customFormat="1" ht="16.5" customHeight="1" x14ac:dyDescent="0.25">
      <c r="A51" s="17">
        <f>+IF(B51="","",COUNTA($B$19:B51))</f>
        <v>33</v>
      </c>
      <c r="B51" s="26" t="s">
        <v>738</v>
      </c>
      <c r="C51" s="27" t="s">
        <v>739</v>
      </c>
      <c r="D51" s="28" t="s">
        <v>28</v>
      </c>
      <c r="E51" s="29">
        <f t="shared" si="2"/>
        <v>500000</v>
      </c>
      <c r="F51" s="29"/>
      <c r="G51" s="29"/>
      <c r="H51" s="29"/>
      <c r="I51" s="29"/>
      <c r="J51" s="30">
        <v>500000</v>
      </c>
      <c r="K51" s="29"/>
      <c r="L51" s="29"/>
      <c r="M51" s="31"/>
    </row>
    <row r="52" spans="1:13" s="32" customFormat="1" ht="16.5" customHeight="1" x14ac:dyDescent="0.25">
      <c r="A52" s="17">
        <f>+IF(B52="","",COUNTA($B$19:B52))</f>
        <v>34</v>
      </c>
      <c r="B52" s="26" t="s">
        <v>740</v>
      </c>
      <c r="C52" s="27" t="s">
        <v>741</v>
      </c>
      <c r="D52" s="28" t="s">
        <v>28</v>
      </c>
      <c r="E52" s="29">
        <f t="shared" si="2"/>
        <v>500000</v>
      </c>
      <c r="F52" s="29"/>
      <c r="G52" s="29"/>
      <c r="H52" s="29"/>
      <c r="I52" s="29"/>
      <c r="J52" s="30">
        <v>500000</v>
      </c>
      <c r="K52" s="29"/>
      <c r="L52" s="29"/>
      <c r="M52" s="31"/>
    </row>
    <row r="53" spans="1:13" s="32" customFormat="1" ht="16.5" customHeight="1" x14ac:dyDescent="0.25">
      <c r="A53" s="17">
        <f>+IF(B53="","",COUNTA($B$19:B53))</f>
        <v>35</v>
      </c>
      <c r="B53" s="26" t="s">
        <v>742</v>
      </c>
      <c r="C53" s="27" t="s">
        <v>743</v>
      </c>
      <c r="D53" s="28" t="s">
        <v>28</v>
      </c>
      <c r="E53" s="29">
        <f t="shared" si="2"/>
        <v>500000</v>
      </c>
      <c r="F53" s="29"/>
      <c r="G53" s="29"/>
      <c r="H53" s="29"/>
      <c r="I53" s="29"/>
      <c r="J53" s="30">
        <v>500000</v>
      </c>
      <c r="K53" s="29"/>
      <c r="L53" s="29"/>
      <c r="M53" s="31"/>
    </row>
    <row r="54" spans="1:13" s="32" customFormat="1" ht="16.5" customHeight="1" x14ac:dyDescent="0.25">
      <c r="A54" s="17">
        <f>+IF(B54="","",COUNTA($B$19:B54))</f>
        <v>36</v>
      </c>
      <c r="B54" s="26" t="s">
        <v>744</v>
      </c>
      <c r="C54" s="27" t="s">
        <v>745</v>
      </c>
      <c r="D54" s="28" t="s">
        <v>28</v>
      </c>
      <c r="E54" s="29">
        <f t="shared" si="2"/>
        <v>500000</v>
      </c>
      <c r="F54" s="29"/>
      <c r="G54" s="29"/>
      <c r="H54" s="29"/>
      <c r="I54" s="29"/>
      <c r="J54" s="30">
        <v>500000</v>
      </c>
      <c r="K54" s="29"/>
      <c r="L54" s="29"/>
      <c r="M54" s="31"/>
    </row>
    <row r="55" spans="1:13" s="32" customFormat="1" ht="16.5" customHeight="1" x14ac:dyDescent="0.25">
      <c r="A55" s="17">
        <f>+IF(B55="","",COUNTA($B$19:B55))</f>
        <v>37</v>
      </c>
      <c r="B55" s="26" t="s">
        <v>746</v>
      </c>
      <c r="C55" s="27" t="s">
        <v>747</v>
      </c>
      <c r="D55" s="28" t="s">
        <v>28</v>
      </c>
      <c r="E55" s="29">
        <f t="shared" si="2"/>
        <v>500000</v>
      </c>
      <c r="F55" s="29"/>
      <c r="G55" s="29"/>
      <c r="H55" s="29"/>
      <c r="I55" s="29"/>
      <c r="J55" s="30">
        <v>500000</v>
      </c>
      <c r="K55" s="29"/>
      <c r="L55" s="29"/>
      <c r="M55" s="31"/>
    </row>
    <row r="56" spans="1:13" s="32" customFormat="1" ht="16.5" customHeight="1" x14ac:dyDescent="0.25">
      <c r="A56" s="17">
        <f>+IF(B56="","",COUNTA($B$19:B56))</f>
        <v>38</v>
      </c>
      <c r="B56" s="26" t="s">
        <v>746</v>
      </c>
      <c r="C56" s="27" t="s">
        <v>747</v>
      </c>
      <c r="D56" s="28" t="s">
        <v>28</v>
      </c>
      <c r="E56" s="29">
        <f t="shared" si="2"/>
        <v>500000</v>
      </c>
      <c r="F56" s="29"/>
      <c r="G56" s="29"/>
      <c r="H56" s="29"/>
      <c r="I56" s="29"/>
      <c r="J56" s="30">
        <v>500000</v>
      </c>
      <c r="K56" s="29"/>
      <c r="L56" s="29"/>
      <c r="M56" s="31"/>
    </row>
    <row r="57" spans="1:13" s="32" customFormat="1" ht="16.5" customHeight="1" x14ac:dyDescent="0.25">
      <c r="A57" s="17">
        <f>+IF(B57="","",COUNTA($B$19:B57))</f>
        <v>39</v>
      </c>
      <c r="B57" s="26" t="s">
        <v>748</v>
      </c>
      <c r="C57" s="27" t="s">
        <v>749</v>
      </c>
      <c r="D57" s="28" t="s">
        <v>28</v>
      </c>
      <c r="E57" s="29">
        <f t="shared" si="2"/>
        <v>500000</v>
      </c>
      <c r="F57" s="29"/>
      <c r="G57" s="29"/>
      <c r="H57" s="29"/>
      <c r="I57" s="29"/>
      <c r="J57" s="30">
        <v>500000</v>
      </c>
      <c r="K57" s="29"/>
      <c r="L57" s="29"/>
      <c r="M57" s="31"/>
    </row>
    <row r="58" spans="1:13" s="32" customFormat="1" ht="16.5" customHeight="1" x14ac:dyDescent="0.25">
      <c r="A58" s="17">
        <f>+IF(B58="","",COUNTA($B$19:B58))</f>
        <v>40</v>
      </c>
      <c r="B58" s="26" t="s">
        <v>750</v>
      </c>
      <c r="C58" s="27" t="s">
        <v>751</v>
      </c>
      <c r="D58" s="28" t="s">
        <v>28</v>
      </c>
      <c r="E58" s="29">
        <f t="shared" si="2"/>
        <v>375000</v>
      </c>
      <c r="F58" s="29"/>
      <c r="G58" s="29"/>
      <c r="H58" s="29"/>
      <c r="I58" s="29"/>
      <c r="J58" s="30">
        <v>375000</v>
      </c>
      <c r="K58" s="29"/>
      <c r="L58" s="29"/>
      <c r="M58" s="31"/>
    </row>
    <row r="59" spans="1:13" s="32" customFormat="1" ht="16.5" customHeight="1" x14ac:dyDescent="0.25">
      <c r="A59" s="17">
        <f>+IF(B59="","",COUNTA($B$19:B59))</f>
        <v>41</v>
      </c>
      <c r="B59" s="26" t="s">
        <v>752</v>
      </c>
      <c r="C59" s="27" t="s">
        <v>753</v>
      </c>
      <c r="D59" s="28" t="s">
        <v>28</v>
      </c>
      <c r="E59" s="29">
        <f t="shared" si="2"/>
        <v>125000</v>
      </c>
      <c r="F59" s="29"/>
      <c r="G59" s="29"/>
      <c r="H59" s="29"/>
      <c r="I59" s="29"/>
      <c r="J59" s="30">
        <v>125000</v>
      </c>
      <c r="K59" s="29"/>
      <c r="L59" s="29"/>
      <c r="M59" s="31"/>
    </row>
    <row r="60" spans="1:13" s="32" customFormat="1" ht="16.5" customHeight="1" x14ac:dyDescent="0.25">
      <c r="A60" s="17">
        <f>+IF(B60="","",COUNTA($B$19:B60))</f>
        <v>42</v>
      </c>
      <c r="B60" s="26" t="s">
        <v>754</v>
      </c>
      <c r="C60" s="27" t="s">
        <v>755</v>
      </c>
      <c r="D60" s="28" t="s">
        <v>28</v>
      </c>
      <c r="E60" s="29">
        <f t="shared" si="2"/>
        <v>500000</v>
      </c>
      <c r="F60" s="29"/>
      <c r="G60" s="29"/>
      <c r="H60" s="29"/>
      <c r="I60" s="29"/>
      <c r="J60" s="30">
        <v>500000</v>
      </c>
      <c r="K60" s="29"/>
      <c r="L60" s="29"/>
      <c r="M60" s="31"/>
    </row>
    <row r="61" spans="1:13" s="32" customFormat="1" ht="16.5" customHeight="1" x14ac:dyDescent="0.25">
      <c r="A61" s="17">
        <f>+IF(B61="","",COUNTA($B$19:B61))</f>
        <v>43</v>
      </c>
      <c r="B61" s="26" t="s">
        <v>756</v>
      </c>
      <c r="C61" s="27" t="s">
        <v>757</v>
      </c>
      <c r="D61" s="28" t="s">
        <v>28</v>
      </c>
      <c r="E61" s="29">
        <f t="shared" si="2"/>
        <v>500000</v>
      </c>
      <c r="F61" s="29"/>
      <c r="G61" s="29"/>
      <c r="H61" s="29"/>
      <c r="I61" s="29"/>
      <c r="J61" s="30">
        <v>500000</v>
      </c>
      <c r="K61" s="29"/>
      <c r="L61" s="29"/>
      <c r="M61" s="31"/>
    </row>
    <row r="62" spans="1:13" s="32" customFormat="1" ht="16.5" customHeight="1" x14ac:dyDescent="0.25">
      <c r="A62" s="17">
        <f>+IF(B62="","",COUNTA($B$19:B62))</f>
        <v>44</v>
      </c>
      <c r="B62" s="26" t="s">
        <v>758</v>
      </c>
      <c r="C62" s="27" t="s">
        <v>759</v>
      </c>
      <c r="D62" s="28" t="s">
        <v>28</v>
      </c>
      <c r="E62" s="29">
        <f t="shared" si="2"/>
        <v>500000</v>
      </c>
      <c r="F62" s="29"/>
      <c r="G62" s="29"/>
      <c r="H62" s="29"/>
      <c r="I62" s="29"/>
      <c r="J62" s="30">
        <v>500000</v>
      </c>
      <c r="K62" s="29"/>
      <c r="L62" s="29"/>
      <c r="M62" s="31"/>
    </row>
    <row r="63" spans="1:13" s="32" customFormat="1" ht="16.5" customHeight="1" x14ac:dyDescent="0.25">
      <c r="A63" s="17">
        <f>+IF(B63="","",COUNTA($B$19:B63))</f>
        <v>45</v>
      </c>
      <c r="B63" s="26" t="s">
        <v>760</v>
      </c>
      <c r="C63" s="27" t="s">
        <v>761</v>
      </c>
      <c r="D63" s="28" t="s">
        <v>28</v>
      </c>
      <c r="E63" s="29">
        <f t="shared" si="2"/>
        <v>500000</v>
      </c>
      <c r="F63" s="29"/>
      <c r="G63" s="29"/>
      <c r="H63" s="29"/>
      <c r="I63" s="29"/>
      <c r="J63" s="30">
        <v>500000</v>
      </c>
      <c r="K63" s="29"/>
      <c r="L63" s="29"/>
      <c r="M63" s="31"/>
    </row>
    <row r="64" spans="1:13" s="32" customFormat="1" ht="16.5" customHeight="1" x14ac:dyDescent="0.25">
      <c r="A64" s="17">
        <f>+IF(B64="","",COUNTA($B$19:B64))</f>
        <v>46</v>
      </c>
      <c r="B64" s="26" t="s">
        <v>762</v>
      </c>
      <c r="C64" s="27" t="s">
        <v>763</v>
      </c>
      <c r="D64" s="28" t="s">
        <v>28</v>
      </c>
      <c r="E64" s="29">
        <f t="shared" si="2"/>
        <v>500000</v>
      </c>
      <c r="F64" s="29"/>
      <c r="G64" s="29"/>
      <c r="H64" s="29"/>
      <c r="I64" s="29"/>
      <c r="J64" s="30">
        <v>500000</v>
      </c>
      <c r="K64" s="29"/>
      <c r="L64" s="29"/>
      <c r="M64" s="31"/>
    </row>
    <row r="65" spans="1:13" s="32" customFormat="1" ht="16.5" customHeight="1" x14ac:dyDescent="0.25">
      <c r="A65" s="17">
        <f>+IF(B65="","",COUNTA($B$19:B65))</f>
        <v>47</v>
      </c>
      <c r="B65" s="26" t="s">
        <v>764</v>
      </c>
      <c r="C65" s="27" t="s">
        <v>765</v>
      </c>
      <c r="D65" s="28" t="s">
        <v>28</v>
      </c>
      <c r="E65" s="29">
        <f t="shared" si="2"/>
        <v>500000</v>
      </c>
      <c r="F65" s="29"/>
      <c r="G65" s="29"/>
      <c r="H65" s="29"/>
      <c r="I65" s="29"/>
      <c r="J65" s="30">
        <v>500000</v>
      </c>
      <c r="K65" s="29"/>
      <c r="L65" s="29"/>
      <c r="M65" s="31"/>
    </row>
    <row r="66" spans="1:13" s="32" customFormat="1" ht="16.5" customHeight="1" x14ac:dyDescent="0.25">
      <c r="A66" s="17">
        <f>+IF(B66="","",COUNTA($B$19:B66))</f>
        <v>48</v>
      </c>
      <c r="B66" s="26" t="s">
        <v>766</v>
      </c>
      <c r="C66" s="27" t="s">
        <v>767</v>
      </c>
      <c r="D66" s="28" t="s">
        <v>28</v>
      </c>
      <c r="E66" s="29">
        <f t="shared" si="2"/>
        <v>500000</v>
      </c>
      <c r="F66" s="29"/>
      <c r="G66" s="29"/>
      <c r="H66" s="29"/>
      <c r="I66" s="29"/>
      <c r="J66" s="30">
        <v>500000</v>
      </c>
      <c r="K66" s="29"/>
      <c r="L66" s="29"/>
      <c r="M66" s="31"/>
    </row>
    <row r="67" spans="1:13" s="32" customFormat="1" ht="16.5" customHeight="1" x14ac:dyDescent="0.25">
      <c r="A67" s="17">
        <f>+IF(B67="","",COUNTA($B$19:B67))</f>
        <v>49</v>
      </c>
      <c r="B67" s="26" t="s">
        <v>768</v>
      </c>
      <c r="C67" s="27" t="s">
        <v>769</v>
      </c>
      <c r="D67" s="28" t="s">
        <v>28</v>
      </c>
      <c r="E67" s="29">
        <f t="shared" si="2"/>
        <v>500000</v>
      </c>
      <c r="F67" s="29"/>
      <c r="G67" s="29"/>
      <c r="H67" s="29"/>
      <c r="I67" s="29"/>
      <c r="J67" s="30">
        <v>500000</v>
      </c>
      <c r="K67" s="29"/>
      <c r="L67" s="29"/>
      <c r="M67" s="31"/>
    </row>
    <row r="68" spans="1:13" s="32" customFormat="1" ht="16.5" customHeight="1" x14ac:dyDescent="0.25">
      <c r="A68" s="17">
        <f>+IF(B68="","",COUNTA($B$19:B68))</f>
        <v>50</v>
      </c>
      <c r="B68" s="26" t="s">
        <v>770</v>
      </c>
      <c r="C68" s="27" t="s">
        <v>771</v>
      </c>
      <c r="D68" s="28" t="s">
        <v>28</v>
      </c>
      <c r="E68" s="29">
        <f t="shared" si="2"/>
        <v>500000</v>
      </c>
      <c r="F68" s="29"/>
      <c r="G68" s="29"/>
      <c r="H68" s="29"/>
      <c r="I68" s="29"/>
      <c r="J68" s="30">
        <v>500000</v>
      </c>
      <c r="K68" s="29"/>
      <c r="L68" s="29"/>
      <c r="M68" s="31"/>
    </row>
    <row r="69" spans="1:13" s="32" customFormat="1" ht="16.5" customHeight="1" x14ac:dyDescent="0.25">
      <c r="A69" s="17">
        <f>+IF(B69="","",COUNTA($B$19:B69))</f>
        <v>51</v>
      </c>
      <c r="B69" s="26" t="s">
        <v>770</v>
      </c>
      <c r="C69" s="27" t="s">
        <v>771</v>
      </c>
      <c r="D69" s="28" t="s">
        <v>28</v>
      </c>
      <c r="E69" s="29">
        <f t="shared" si="2"/>
        <v>500000</v>
      </c>
      <c r="F69" s="29"/>
      <c r="G69" s="29"/>
      <c r="H69" s="29"/>
      <c r="I69" s="29"/>
      <c r="J69" s="30">
        <v>500000</v>
      </c>
      <c r="K69" s="29"/>
      <c r="L69" s="29"/>
      <c r="M69" s="31"/>
    </row>
    <row r="70" spans="1:13" s="32" customFormat="1" ht="16.5" customHeight="1" x14ac:dyDescent="0.25">
      <c r="A70" s="17">
        <f>+IF(B70="","",COUNTA($B$19:B70))</f>
        <v>52</v>
      </c>
      <c r="B70" s="26" t="s">
        <v>772</v>
      </c>
      <c r="C70" s="27" t="s">
        <v>773</v>
      </c>
      <c r="D70" s="28" t="s">
        <v>28</v>
      </c>
      <c r="E70" s="29">
        <f t="shared" si="2"/>
        <v>500000</v>
      </c>
      <c r="F70" s="29"/>
      <c r="G70" s="29"/>
      <c r="H70" s="29"/>
      <c r="I70" s="29"/>
      <c r="J70" s="30">
        <v>500000</v>
      </c>
      <c r="K70" s="29"/>
      <c r="L70" s="29"/>
      <c r="M70" s="31"/>
    </row>
    <row r="71" spans="1:13" s="32" customFormat="1" ht="16.5" customHeight="1" x14ac:dyDescent="0.25">
      <c r="A71" s="17">
        <f>+IF(B71="","",COUNTA($B$19:B71))</f>
        <v>53</v>
      </c>
      <c r="B71" s="26" t="s">
        <v>774</v>
      </c>
      <c r="C71" s="27" t="s">
        <v>775</v>
      </c>
      <c r="D71" s="28" t="s">
        <v>28</v>
      </c>
      <c r="E71" s="29">
        <f t="shared" si="2"/>
        <v>500000</v>
      </c>
      <c r="F71" s="29"/>
      <c r="G71" s="29"/>
      <c r="H71" s="29"/>
      <c r="I71" s="29"/>
      <c r="J71" s="30">
        <v>500000</v>
      </c>
      <c r="K71" s="29"/>
      <c r="L71" s="29"/>
      <c r="M71" s="31"/>
    </row>
    <row r="72" spans="1:13" s="32" customFormat="1" ht="16.5" customHeight="1" x14ac:dyDescent="0.25">
      <c r="A72" s="17">
        <f>+IF(B72="","",COUNTA($B$19:B72))</f>
        <v>54</v>
      </c>
      <c r="B72" s="26" t="s">
        <v>774</v>
      </c>
      <c r="C72" s="27" t="s">
        <v>775</v>
      </c>
      <c r="D72" s="28" t="s">
        <v>28</v>
      </c>
      <c r="E72" s="29">
        <f t="shared" si="2"/>
        <v>500000</v>
      </c>
      <c r="F72" s="29"/>
      <c r="G72" s="29"/>
      <c r="H72" s="29"/>
      <c r="I72" s="29"/>
      <c r="J72" s="30">
        <v>500000</v>
      </c>
      <c r="K72" s="29"/>
      <c r="L72" s="29"/>
      <c r="M72" s="31"/>
    </row>
    <row r="73" spans="1:13" s="32" customFormat="1" ht="16.5" customHeight="1" x14ac:dyDescent="0.25">
      <c r="A73" s="17">
        <f>+IF(B73="","",COUNTA($B$19:B73))</f>
        <v>55</v>
      </c>
      <c r="B73" s="26" t="s">
        <v>776</v>
      </c>
      <c r="C73" s="27" t="s">
        <v>777</v>
      </c>
      <c r="D73" s="28" t="s">
        <v>28</v>
      </c>
      <c r="E73" s="29">
        <f t="shared" si="2"/>
        <v>500000</v>
      </c>
      <c r="F73" s="29"/>
      <c r="G73" s="29"/>
      <c r="H73" s="29"/>
      <c r="I73" s="29"/>
      <c r="J73" s="30">
        <v>500000</v>
      </c>
      <c r="K73" s="29"/>
      <c r="L73" s="29"/>
      <c r="M73" s="31"/>
    </row>
    <row r="74" spans="1:13" s="32" customFormat="1" ht="16.5" customHeight="1" x14ac:dyDescent="0.25">
      <c r="A74" s="17">
        <f>+IF(B74="","",COUNTA($B$19:B74))</f>
        <v>56</v>
      </c>
      <c r="B74" s="26" t="s">
        <v>778</v>
      </c>
      <c r="C74" s="27" t="s">
        <v>779</v>
      </c>
      <c r="D74" s="28" t="s">
        <v>28</v>
      </c>
      <c r="E74" s="29">
        <f t="shared" si="2"/>
        <v>500000</v>
      </c>
      <c r="F74" s="29"/>
      <c r="G74" s="29"/>
      <c r="H74" s="29"/>
      <c r="I74" s="29"/>
      <c r="J74" s="30">
        <v>500000</v>
      </c>
      <c r="K74" s="29"/>
      <c r="L74" s="29"/>
      <c r="M74" s="31"/>
    </row>
    <row r="75" spans="1:13" s="32" customFormat="1" ht="16.5" customHeight="1" x14ac:dyDescent="0.25">
      <c r="A75" s="17">
        <f>+IF(B75="","",COUNTA($B$19:B75))</f>
        <v>57</v>
      </c>
      <c r="B75" s="26" t="s">
        <v>780</v>
      </c>
      <c r="C75" s="27" t="s">
        <v>781</v>
      </c>
      <c r="D75" s="28" t="s">
        <v>28</v>
      </c>
      <c r="E75" s="29">
        <f t="shared" si="2"/>
        <v>500000</v>
      </c>
      <c r="F75" s="29"/>
      <c r="G75" s="29"/>
      <c r="H75" s="29"/>
      <c r="I75" s="29"/>
      <c r="J75" s="30">
        <v>500000</v>
      </c>
      <c r="K75" s="29"/>
      <c r="L75" s="29"/>
      <c r="M75" s="31"/>
    </row>
    <row r="76" spans="1:13" s="32" customFormat="1" ht="16.5" customHeight="1" x14ac:dyDescent="0.25">
      <c r="A76" s="17">
        <f>+IF(B76="","",COUNTA($B$19:B76))</f>
        <v>58</v>
      </c>
      <c r="B76" s="26" t="s">
        <v>782</v>
      </c>
      <c r="C76" s="27" t="s">
        <v>783</v>
      </c>
      <c r="D76" s="28" t="s">
        <v>28</v>
      </c>
      <c r="E76" s="29">
        <f t="shared" si="2"/>
        <v>500000</v>
      </c>
      <c r="F76" s="29"/>
      <c r="G76" s="29"/>
      <c r="H76" s="29"/>
      <c r="I76" s="29"/>
      <c r="J76" s="30">
        <v>500000</v>
      </c>
      <c r="K76" s="29"/>
      <c r="L76" s="29"/>
      <c r="M76" s="31"/>
    </row>
    <row r="77" spans="1:13" s="32" customFormat="1" ht="16.5" customHeight="1" x14ac:dyDescent="0.25">
      <c r="A77" s="17">
        <f>+IF(B77="","",COUNTA($B$19:B77))</f>
        <v>59</v>
      </c>
      <c r="B77" s="26" t="s">
        <v>784</v>
      </c>
      <c r="C77" s="27" t="s">
        <v>785</v>
      </c>
      <c r="D77" s="28" t="s">
        <v>28</v>
      </c>
      <c r="E77" s="29">
        <f t="shared" si="2"/>
        <v>500000</v>
      </c>
      <c r="F77" s="29"/>
      <c r="G77" s="29"/>
      <c r="H77" s="29"/>
      <c r="I77" s="29"/>
      <c r="J77" s="30">
        <v>500000</v>
      </c>
      <c r="K77" s="29"/>
      <c r="L77" s="29"/>
      <c r="M77" s="31"/>
    </row>
    <row r="78" spans="1:13" s="32" customFormat="1" ht="16.5" customHeight="1" x14ac:dyDescent="0.25">
      <c r="A78" s="17">
        <f>+IF(B78="","",COUNTA($B$19:B78))</f>
        <v>60</v>
      </c>
      <c r="B78" s="26" t="s">
        <v>786</v>
      </c>
      <c r="C78" s="27" t="s">
        <v>787</v>
      </c>
      <c r="D78" s="28" t="s">
        <v>28</v>
      </c>
      <c r="E78" s="29">
        <f t="shared" si="2"/>
        <v>250000</v>
      </c>
      <c r="F78" s="29"/>
      <c r="G78" s="29"/>
      <c r="H78" s="29"/>
      <c r="I78" s="29"/>
      <c r="J78" s="30">
        <v>250000</v>
      </c>
      <c r="K78" s="29"/>
      <c r="L78" s="29"/>
      <c r="M78" s="31"/>
    </row>
    <row r="79" spans="1:13" s="32" customFormat="1" ht="16.5" customHeight="1" x14ac:dyDescent="0.25">
      <c r="A79" s="17">
        <f>+IF(B79="","",COUNTA($B$19:B79))</f>
        <v>61</v>
      </c>
      <c r="B79" s="26" t="s">
        <v>788</v>
      </c>
      <c r="C79" s="27" t="s">
        <v>789</v>
      </c>
      <c r="D79" s="28" t="s">
        <v>28</v>
      </c>
      <c r="E79" s="29">
        <f t="shared" si="2"/>
        <v>500000</v>
      </c>
      <c r="F79" s="29"/>
      <c r="G79" s="29"/>
      <c r="H79" s="29"/>
      <c r="I79" s="29"/>
      <c r="J79" s="30">
        <v>500000</v>
      </c>
      <c r="K79" s="29"/>
      <c r="L79" s="29"/>
      <c r="M79" s="31"/>
    </row>
    <row r="80" spans="1:13" s="32" customFormat="1" ht="16.5" customHeight="1" x14ac:dyDescent="0.25">
      <c r="A80" s="17">
        <f>+IF(B80="","",COUNTA($B$19:B80))</f>
        <v>62</v>
      </c>
      <c r="B80" s="26" t="s">
        <v>790</v>
      </c>
      <c r="C80" s="27" t="s">
        <v>791</v>
      </c>
      <c r="D80" s="28" t="s">
        <v>28</v>
      </c>
      <c r="E80" s="29">
        <f t="shared" si="2"/>
        <v>500000</v>
      </c>
      <c r="F80" s="29"/>
      <c r="G80" s="29"/>
      <c r="H80" s="29"/>
      <c r="I80" s="29"/>
      <c r="J80" s="30">
        <v>500000</v>
      </c>
      <c r="K80" s="29"/>
      <c r="L80" s="29"/>
      <c r="M80" s="31"/>
    </row>
    <row r="81" spans="1:13" s="32" customFormat="1" ht="16.5" customHeight="1" x14ac:dyDescent="0.25">
      <c r="A81" s="17">
        <f>+IF(B81="","",COUNTA($B$19:B81))</f>
        <v>63</v>
      </c>
      <c r="B81" s="26" t="s">
        <v>792</v>
      </c>
      <c r="C81" s="27" t="s">
        <v>793</v>
      </c>
      <c r="D81" s="28" t="s">
        <v>28</v>
      </c>
      <c r="E81" s="29">
        <f t="shared" si="2"/>
        <v>500000</v>
      </c>
      <c r="F81" s="29"/>
      <c r="G81" s="29"/>
      <c r="H81" s="29"/>
      <c r="I81" s="29"/>
      <c r="J81" s="30">
        <v>500000</v>
      </c>
      <c r="K81" s="29"/>
      <c r="L81" s="29"/>
      <c r="M81" s="31"/>
    </row>
    <row r="82" spans="1:13" s="32" customFormat="1" ht="16.5" customHeight="1" x14ac:dyDescent="0.25">
      <c r="A82" s="17">
        <f>+IF(B82="","",COUNTA($B$19:B82))</f>
        <v>64</v>
      </c>
      <c r="B82" s="26" t="s">
        <v>794</v>
      </c>
      <c r="C82" s="27" t="s">
        <v>795</v>
      </c>
      <c r="D82" s="28" t="s">
        <v>28</v>
      </c>
      <c r="E82" s="29">
        <f t="shared" si="2"/>
        <v>500000</v>
      </c>
      <c r="F82" s="29"/>
      <c r="G82" s="29"/>
      <c r="H82" s="29"/>
      <c r="I82" s="29"/>
      <c r="J82" s="30">
        <v>500000</v>
      </c>
      <c r="K82" s="29"/>
      <c r="L82" s="29"/>
      <c r="M82" s="31"/>
    </row>
    <row r="83" spans="1:13" s="32" customFormat="1" ht="16.5" customHeight="1" x14ac:dyDescent="0.25">
      <c r="A83" s="17">
        <f>+IF(B83="","",COUNTA($B$19:B83))</f>
        <v>65</v>
      </c>
      <c r="B83" s="26" t="s">
        <v>796</v>
      </c>
      <c r="C83" s="27" t="s">
        <v>797</v>
      </c>
      <c r="D83" s="28" t="s">
        <v>28</v>
      </c>
      <c r="E83" s="29">
        <f t="shared" si="2"/>
        <v>500000</v>
      </c>
      <c r="F83" s="29"/>
      <c r="G83" s="29"/>
      <c r="H83" s="29"/>
      <c r="I83" s="29"/>
      <c r="J83" s="30">
        <v>500000</v>
      </c>
      <c r="K83" s="29"/>
      <c r="L83" s="29"/>
      <c r="M83" s="31"/>
    </row>
    <row r="84" spans="1:13" s="32" customFormat="1" ht="16.5" customHeight="1" x14ac:dyDescent="0.25">
      <c r="A84" s="17">
        <f>+IF(B84="","",COUNTA($B$19:B84))</f>
        <v>66</v>
      </c>
      <c r="B84" s="26" t="s">
        <v>798</v>
      </c>
      <c r="C84" s="27" t="s">
        <v>799</v>
      </c>
      <c r="D84" s="28" t="s">
        <v>28</v>
      </c>
      <c r="E84" s="29">
        <f t="shared" ref="E84:E132" si="3">+SUM(F84:J84)</f>
        <v>500000</v>
      </c>
      <c r="F84" s="29"/>
      <c r="G84" s="29"/>
      <c r="H84" s="29"/>
      <c r="I84" s="29"/>
      <c r="J84" s="30">
        <v>500000</v>
      </c>
      <c r="K84" s="29"/>
      <c r="L84" s="29"/>
      <c r="M84" s="31"/>
    </row>
    <row r="85" spans="1:13" s="32" customFormat="1" ht="16.5" customHeight="1" x14ac:dyDescent="0.25">
      <c r="A85" s="17">
        <f>+IF(B85="","",COUNTA($B$19:B85))</f>
        <v>67</v>
      </c>
      <c r="B85" s="26" t="s">
        <v>800</v>
      </c>
      <c r="C85" s="27" t="s">
        <v>801</v>
      </c>
      <c r="D85" s="28" t="s">
        <v>28</v>
      </c>
      <c r="E85" s="29">
        <f t="shared" si="3"/>
        <v>250000</v>
      </c>
      <c r="F85" s="29"/>
      <c r="G85" s="29"/>
      <c r="H85" s="29"/>
      <c r="I85" s="29"/>
      <c r="J85" s="30">
        <v>250000</v>
      </c>
      <c r="K85" s="29"/>
      <c r="L85" s="29"/>
      <c r="M85" s="31"/>
    </row>
    <row r="86" spans="1:13" s="32" customFormat="1" ht="16.5" customHeight="1" x14ac:dyDescent="0.25">
      <c r="A86" s="17">
        <f>+IF(B86="","",COUNTA($B$19:B86))</f>
        <v>68</v>
      </c>
      <c r="B86" s="26" t="s">
        <v>800</v>
      </c>
      <c r="C86" s="27" t="s">
        <v>801</v>
      </c>
      <c r="D86" s="28" t="s">
        <v>28</v>
      </c>
      <c r="E86" s="29">
        <f t="shared" si="3"/>
        <v>500000</v>
      </c>
      <c r="F86" s="29"/>
      <c r="G86" s="29"/>
      <c r="H86" s="29"/>
      <c r="I86" s="29"/>
      <c r="J86" s="30">
        <v>500000</v>
      </c>
      <c r="K86" s="29"/>
      <c r="L86" s="29"/>
      <c r="M86" s="31"/>
    </row>
    <row r="87" spans="1:13" s="32" customFormat="1" ht="16.5" customHeight="1" x14ac:dyDescent="0.25">
      <c r="A87" s="17">
        <f>+IF(B87="","",COUNTA($B$19:B87))</f>
        <v>69</v>
      </c>
      <c r="B87" s="26" t="s">
        <v>802</v>
      </c>
      <c r="C87" s="27" t="s">
        <v>803</v>
      </c>
      <c r="D87" s="28" t="s">
        <v>28</v>
      </c>
      <c r="E87" s="29">
        <f t="shared" si="3"/>
        <v>500000</v>
      </c>
      <c r="F87" s="29"/>
      <c r="G87" s="29"/>
      <c r="H87" s="29"/>
      <c r="I87" s="29"/>
      <c r="J87" s="30">
        <v>500000</v>
      </c>
      <c r="K87" s="29"/>
      <c r="L87" s="29"/>
      <c r="M87" s="31"/>
    </row>
    <row r="88" spans="1:13" s="32" customFormat="1" ht="16.5" customHeight="1" x14ac:dyDescent="0.25">
      <c r="A88" s="17">
        <f>+IF(B88="","",COUNTA($B$19:B88))</f>
        <v>70</v>
      </c>
      <c r="B88" s="26" t="s">
        <v>804</v>
      </c>
      <c r="C88" s="27" t="s">
        <v>805</v>
      </c>
      <c r="D88" s="28" t="s">
        <v>28</v>
      </c>
      <c r="E88" s="29">
        <f t="shared" si="3"/>
        <v>250000</v>
      </c>
      <c r="F88" s="29"/>
      <c r="G88" s="29"/>
      <c r="H88" s="29"/>
      <c r="I88" s="29"/>
      <c r="J88" s="30">
        <v>250000</v>
      </c>
      <c r="K88" s="29"/>
      <c r="L88" s="29"/>
      <c r="M88" s="31"/>
    </row>
    <row r="89" spans="1:13" s="32" customFormat="1" ht="16.5" customHeight="1" x14ac:dyDescent="0.25">
      <c r="A89" s="17">
        <f>+IF(B89="","",COUNTA($B$19:B89))</f>
        <v>71</v>
      </c>
      <c r="B89" s="26" t="s">
        <v>806</v>
      </c>
      <c r="C89" s="27" t="s">
        <v>807</v>
      </c>
      <c r="D89" s="28" t="s">
        <v>28</v>
      </c>
      <c r="E89" s="29">
        <f t="shared" si="3"/>
        <v>250000</v>
      </c>
      <c r="F89" s="29"/>
      <c r="G89" s="29"/>
      <c r="H89" s="29"/>
      <c r="I89" s="29"/>
      <c r="J89" s="30">
        <v>250000</v>
      </c>
      <c r="K89" s="29"/>
      <c r="L89" s="29"/>
      <c r="M89" s="31"/>
    </row>
    <row r="90" spans="1:13" s="32" customFormat="1" ht="16.5" customHeight="1" x14ac:dyDescent="0.25">
      <c r="A90" s="17">
        <f>+IF(B90="","",COUNTA($B$19:B90))</f>
        <v>72</v>
      </c>
      <c r="B90" s="26" t="s">
        <v>808</v>
      </c>
      <c r="C90" s="27" t="s">
        <v>809</v>
      </c>
      <c r="D90" s="28" t="s">
        <v>28</v>
      </c>
      <c r="E90" s="29">
        <f t="shared" si="3"/>
        <v>500000</v>
      </c>
      <c r="F90" s="29"/>
      <c r="G90" s="29"/>
      <c r="H90" s="29"/>
      <c r="I90" s="29"/>
      <c r="J90" s="30">
        <v>500000</v>
      </c>
      <c r="K90" s="29"/>
      <c r="L90" s="29"/>
      <c r="M90" s="31"/>
    </row>
    <row r="91" spans="1:13" s="32" customFormat="1" ht="16.5" customHeight="1" x14ac:dyDescent="0.25">
      <c r="A91" s="17">
        <f>+IF(B91="","",COUNTA($B$19:B91))</f>
        <v>73</v>
      </c>
      <c r="B91" s="26" t="s">
        <v>810</v>
      </c>
      <c r="C91" s="27" t="s">
        <v>811</v>
      </c>
      <c r="D91" s="28" t="s">
        <v>28</v>
      </c>
      <c r="E91" s="29">
        <f t="shared" si="3"/>
        <v>500000</v>
      </c>
      <c r="F91" s="29"/>
      <c r="G91" s="29"/>
      <c r="H91" s="29"/>
      <c r="I91" s="29"/>
      <c r="J91" s="30">
        <v>500000</v>
      </c>
      <c r="K91" s="29"/>
      <c r="L91" s="29"/>
      <c r="M91" s="31"/>
    </row>
    <row r="92" spans="1:13" s="32" customFormat="1" ht="16.5" customHeight="1" x14ac:dyDescent="0.25">
      <c r="A92" s="17">
        <f>+IF(B92="","",COUNTA($B$19:B92))</f>
        <v>74</v>
      </c>
      <c r="B92" s="26" t="s">
        <v>812</v>
      </c>
      <c r="C92" s="27" t="s">
        <v>813</v>
      </c>
      <c r="D92" s="28" t="s">
        <v>28</v>
      </c>
      <c r="E92" s="29">
        <f t="shared" si="3"/>
        <v>500000</v>
      </c>
      <c r="F92" s="29"/>
      <c r="G92" s="29"/>
      <c r="H92" s="29"/>
      <c r="I92" s="29"/>
      <c r="J92" s="30">
        <v>500000</v>
      </c>
      <c r="K92" s="29"/>
      <c r="L92" s="29"/>
      <c r="M92" s="31"/>
    </row>
    <row r="93" spans="1:13" s="32" customFormat="1" ht="16.5" customHeight="1" x14ac:dyDescent="0.25">
      <c r="A93" s="17">
        <f>+IF(B93="","",COUNTA($B$19:B93))</f>
        <v>75</v>
      </c>
      <c r="B93" s="26" t="s">
        <v>814</v>
      </c>
      <c r="C93" s="27" t="s">
        <v>815</v>
      </c>
      <c r="D93" s="28" t="s">
        <v>28</v>
      </c>
      <c r="E93" s="29">
        <f t="shared" si="3"/>
        <v>500000</v>
      </c>
      <c r="F93" s="29"/>
      <c r="G93" s="29"/>
      <c r="H93" s="29"/>
      <c r="I93" s="29"/>
      <c r="J93" s="30">
        <v>500000</v>
      </c>
      <c r="K93" s="29"/>
      <c r="L93" s="29"/>
      <c r="M93" s="31"/>
    </row>
    <row r="94" spans="1:13" s="32" customFormat="1" ht="16.5" customHeight="1" x14ac:dyDescent="0.25">
      <c r="A94" s="17">
        <f>+IF(B94="","",COUNTA($B$19:B94))</f>
        <v>76</v>
      </c>
      <c r="B94" s="26" t="s">
        <v>816</v>
      </c>
      <c r="C94" s="27" t="s">
        <v>817</v>
      </c>
      <c r="D94" s="28" t="s">
        <v>28</v>
      </c>
      <c r="E94" s="29">
        <f t="shared" si="3"/>
        <v>500000</v>
      </c>
      <c r="F94" s="29"/>
      <c r="G94" s="29"/>
      <c r="H94" s="29"/>
      <c r="I94" s="29"/>
      <c r="J94" s="30">
        <v>500000</v>
      </c>
      <c r="K94" s="29"/>
      <c r="L94" s="29"/>
      <c r="M94" s="31"/>
    </row>
    <row r="95" spans="1:13" s="32" customFormat="1" ht="16.5" customHeight="1" x14ac:dyDescent="0.25">
      <c r="A95" s="17">
        <f>+IF(B95="","",COUNTA($B$19:B95))</f>
        <v>77</v>
      </c>
      <c r="B95" s="26" t="s">
        <v>818</v>
      </c>
      <c r="C95" s="27" t="s">
        <v>819</v>
      </c>
      <c r="D95" s="28" t="s">
        <v>28</v>
      </c>
      <c r="E95" s="29">
        <f t="shared" si="3"/>
        <v>500000</v>
      </c>
      <c r="F95" s="29"/>
      <c r="G95" s="29"/>
      <c r="H95" s="29"/>
      <c r="I95" s="29"/>
      <c r="J95" s="30">
        <v>500000</v>
      </c>
      <c r="K95" s="29"/>
      <c r="L95" s="29"/>
      <c r="M95" s="31"/>
    </row>
    <row r="96" spans="1:13" s="32" customFormat="1" ht="16.5" customHeight="1" x14ac:dyDescent="0.25">
      <c r="A96" s="17">
        <f>+IF(B96="","",COUNTA($B$19:B96))</f>
        <v>78</v>
      </c>
      <c r="B96" s="26" t="s">
        <v>820</v>
      </c>
      <c r="C96" s="27" t="s">
        <v>821</v>
      </c>
      <c r="D96" s="28" t="s">
        <v>28</v>
      </c>
      <c r="E96" s="29">
        <f t="shared" si="3"/>
        <v>500000</v>
      </c>
      <c r="F96" s="29"/>
      <c r="G96" s="29"/>
      <c r="H96" s="29"/>
      <c r="I96" s="29"/>
      <c r="J96" s="30">
        <v>500000</v>
      </c>
      <c r="K96" s="29"/>
      <c r="L96" s="29"/>
      <c r="M96" s="31"/>
    </row>
    <row r="97" spans="1:13" s="32" customFormat="1" ht="16.5" customHeight="1" x14ac:dyDescent="0.25">
      <c r="A97" s="17">
        <f>+IF(B97="","",COUNTA($B$19:B97))</f>
        <v>79</v>
      </c>
      <c r="B97" s="26" t="s">
        <v>822</v>
      </c>
      <c r="C97" s="27" t="s">
        <v>823</v>
      </c>
      <c r="D97" s="28" t="s">
        <v>28</v>
      </c>
      <c r="E97" s="29">
        <f t="shared" si="3"/>
        <v>250000</v>
      </c>
      <c r="F97" s="29"/>
      <c r="G97" s="29"/>
      <c r="H97" s="29"/>
      <c r="I97" s="29"/>
      <c r="J97" s="30">
        <v>250000</v>
      </c>
      <c r="K97" s="29"/>
      <c r="L97" s="29"/>
      <c r="M97" s="31"/>
    </row>
    <row r="98" spans="1:13" s="32" customFormat="1" ht="16.5" customHeight="1" x14ac:dyDescent="0.25">
      <c r="A98" s="17">
        <f>+IF(B98="","",COUNTA($B$19:B98))</f>
        <v>80</v>
      </c>
      <c r="B98" s="26" t="s">
        <v>824</v>
      </c>
      <c r="C98" s="27" t="s">
        <v>825</v>
      </c>
      <c r="D98" s="28" t="s">
        <v>28</v>
      </c>
      <c r="E98" s="29">
        <f t="shared" si="3"/>
        <v>500000</v>
      </c>
      <c r="F98" s="29"/>
      <c r="G98" s="29"/>
      <c r="H98" s="29"/>
      <c r="I98" s="29"/>
      <c r="J98" s="30">
        <v>500000</v>
      </c>
      <c r="K98" s="29"/>
      <c r="L98" s="29"/>
      <c r="M98" s="31"/>
    </row>
    <row r="99" spans="1:13" s="32" customFormat="1" ht="16.5" customHeight="1" x14ac:dyDescent="0.25">
      <c r="A99" s="17">
        <f>+IF(B99="","",COUNTA($B$19:B99))</f>
        <v>81</v>
      </c>
      <c r="B99" s="26" t="s">
        <v>826</v>
      </c>
      <c r="C99" s="27" t="s">
        <v>827</v>
      </c>
      <c r="D99" s="28" t="s">
        <v>28</v>
      </c>
      <c r="E99" s="29">
        <f t="shared" si="3"/>
        <v>500000</v>
      </c>
      <c r="F99" s="29"/>
      <c r="G99" s="29"/>
      <c r="H99" s="29"/>
      <c r="I99" s="29"/>
      <c r="J99" s="30">
        <v>500000</v>
      </c>
      <c r="K99" s="29"/>
      <c r="L99" s="29"/>
      <c r="M99" s="31"/>
    </row>
    <row r="100" spans="1:13" s="32" customFormat="1" ht="16.5" customHeight="1" x14ac:dyDescent="0.25">
      <c r="A100" s="17">
        <f>+IF(B100="","",COUNTA($B$19:B100))</f>
        <v>82</v>
      </c>
      <c r="B100" s="26" t="s">
        <v>828</v>
      </c>
      <c r="C100" s="27" t="s">
        <v>829</v>
      </c>
      <c r="D100" s="28" t="s">
        <v>28</v>
      </c>
      <c r="E100" s="29">
        <f t="shared" si="3"/>
        <v>500000</v>
      </c>
      <c r="F100" s="29"/>
      <c r="G100" s="29"/>
      <c r="H100" s="29"/>
      <c r="I100" s="29"/>
      <c r="J100" s="30">
        <v>500000</v>
      </c>
      <c r="K100" s="29"/>
      <c r="L100" s="29"/>
      <c r="M100" s="31"/>
    </row>
    <row r="101" spans="1:13" s="32" customFormat="1" ht="16.5" customHeight="1" x14ac:dyDescent="0.25">
      <c r="A101" s="17">
        <f>+IF(B101="","",COUNTA($B$19:B101))</f>
        <v>83</v>
      </c>
      <c r="B101" s="26" t="s">
        <v>388</v>
      </c>
      <c r="C101" s="27" t="s">
        <v>389</v>
      </c>
      <c r="D101" s="28" t="s">
        <v>28</v>
      </c>
      <c r="E101" s="29">
        <f t="shared" si="3"/>
        <v>500000</v>
      </c>
      <c r="F101" s="29"/>
      <c r="G101" s="29"/>
      <c r="H101" s="29"/>
      <c r="I101" s="29"/>
      <c r="J101" s="30">
        <v>500000</v>
      </c>
      <c r="K101" s="29"/>
      <c r="L101" s="29"/>
      <c r="M101" s="31"/>
    </row>
    <row r="102" spans="1:13" s="32" customFormat="1" ht="16.5" customHeight="1" x14ac:dyDescent="0.25">
      <c r="A102" s="17">
        <f>+IF(B102="","",COUNTA($B$19:B102))</f>
        <v>84</v>
      </c>
      <c r="B102" s="26" t="s">
        <v>830</v>
      </c>
      <c r="C102" s="27" t="s">
        <v>831</v>
      </c>
      <c r="D102" s="28" t="s">
        <v>28</v>
      </c>
      <c r="E102" s="29">
        <f t="shared" si="3"/>
        <v>375000</v>
      </c>
      <c r="F102" s="29"/>
      <c r="G102" s="29"/>
      <c r="H102" s="29"/>
      <c r="I102" s="29"/>
      <c r="J102" s="30">
        <v>375000</v>
      </c>
      <c r="K102" s="29"/>
      <c r="L102" s="29"/>
      <c r="M102" s="31"/>
    </row>
    <row r="103" spans="1:13" s="32" customFormat="1" ht="16.5" customHeight="1" x14ac:dyDescent="0.25">
      <c r="A103" s="17">
        <f>+IF(B103="","",COUNTA($B$19:B103))</f>
        <v>85</v>
      </c>
      <c r="B103" s="26" t="s">
        <v>694</v>
      </c>
      <c r="C103" s="27" t="s">
        <v>832</v>
      </c>
      <c r="D103" s="28" t="s">
        <v>28</v>
      </c>
      <c r="E103" s="29">
        <f t="shared" si="3"/>
        <v>500000</v>
      </c>
      <c r="F103" s="29"/>
      <c r="G103" s="29"/>
      <c r="H103" s="29"/>
      <c r="I103" s="29"/>
      <c r="J103" s="30">
        <v>500000</v>
      </c>
      <c r="K103" s="29"/>
      <c r="L103" s="29"/>
      <c r="M103" s="31"/>
    </row>
    <row r="104" spans="1:13" s="32" customFormat="1" ht="16.5" customHeight="1" x14ac:dyDescent="0.25">
      <c r="A104" s="17">
        <f>+IF(B104="","",COUNTA($B$19:B104))</f>
        <v>86</v>
      </c>
      <c r="B104" s="26" t="s">
        <v>833</v>
      </c>
      <c r="C104" s="27" t="s">
        <v>834</v>
      </c>
      <c r="D104" s="28" t="s">
        <v>28</v>
      </c>
      <c r="E104" s="29">
        <f t="shared" si="3"/>
        <v>500000</v>
      </c>
      <c r="F104" s="29"/>
      <c r="G104" s="29"/>
      <c r="H104" s="29"/>
      <c r="I104" s="29"/>
      <c r="J104" s="30">
        <v>500000</v>
      </c>
      <c r="K104" s="29"/>
      <c r="L104" s="29"/>
      <c r="M104" s="31"/>
    </row>
    <row r="105" spans="1:13" s="32" customFormat="1" ht="16.5" customHeight="1" x14ac:dyDescent="0.25">
      <c r="A105" s="17">
        <f>+IF(B105="","",COUNTA($B$19:B105))</f>
        <v>87</v>
      </c>
      <c r="B105" s="26" t="s">
        <v>835</v>
      </c>
      <c r="C105" s="27" t="s">
        <v>836</v>
      </c>
      <c r="D105" s="28" t="s">
        <v>28</v>
      </c>
      <c r="E105" s="29">
        <f t="shared" si="3"/>
        <v>500000</v>
      </c>
      <c r="F105" s="29"/>
      <c r="G105" s="29"/>
      <c r="H105" s="29"/>
      <c r="I105" s="29"/>
      <c r="J105" s="30">
        <v>500000</v>
      </c>
      <c r="K105" s="29"/>
      <c r="L105" s="29"/>
      <c r="M105" s="31"/>
    </row>
    <row r="106" spans="1:13" s="32" customFormat="1" ht="16.5" customHeight="1" x14ac:dyDescent="0.25">
      <c r="A106" s="17">
        <f>+IF(B106="","",COUNTA($B$19:B106))</f>
        <v>88</v>
      </c>
      <c r="B106" s="26" t="s">
        <v>593</v>
      </c>
      <c r="C106" s="27" t="s">
        <v>594</v>
      </c>
      <c r="D106" s="28" t="s">
        <v>28</v>
      </c>
      <c r="E106" s="29">
        <f t="shared" si="3"/>
        <v>250000</v>
      </c>
      <c r="F106" s="29"/>
      <c r="G106" s="29"/>
      <c r="H106" s="29"/>
      <c r="I106" s="29"/>
      <c r="J106" s="30">
        <v>250000</v>
      </c>
      <c r="K106" s="29"/>
      <c r="L106" s="29"/>
      <c r="M106" s="31"/>
    </row>
    <row r="107" spans="1:13" s="32" customFormat="1" ht="16.5" customHeight="1" x14ac:dyDescent="0.25">
      <c r="A107" s="17">
        <f>+IF(B107="","",COUNTA($B$19:B107))</f>
        <v>89</v>
      </c>
      <c r="B107" s="26" t="s">
        <v>593</v>
      </c>
      <c r="C107" s="27" t="s">
        <v>594</v>
      </c>
      <c r="D107" s="28" t="s">
        <v>28</v>
      </c>
      <c r="E107" s="29">
        <f t="shared" si="3"/>
        <v>500000</v>
      </c>
      <c r="F107" s="29"/>
      <c r="G107" s="29"/>
      <c r="H107" s="29"/>
      <c r="I107" s="29"/>
      <c r="J107" s="30">
        <v>500000</v>
      </c>
      <c r="K107" s="29"/>
      <c r="L107" s="29"/>
      <c r="M107" s="31"/>
    </row>
    <row r="108" spans="1:13" s="32" customFormat="1" ht="16.5" customHeight="1" x14ac:dyDescent="0.25">
      <c r="A108" s="17">
        <f>+IF(B108="","",COUNTA($B$19:B108))</f>
        <v>90</v>
      </c>
      <c r="B108" s="26" t="s">
        <v>837</v>
      </c>
      <c r="C108" s="27" t="s">
        <v>838</v>
      </c>
      <c r="D108" s="28" t="s">
        <v>28</v>
      </c>
      <c r="E108" s="29">
        <f t="shared" si="3"/>
        <v>500000</v>
      </c>
      <c r="F108" s="29"/>
      <c r="G108" s="29"/>
      <c r="H108" s="29"/>
      <c r="I108" s="29"/>
      <c r="J108" s="30">
        <v>500000</v>
      </c>
      <c r="K108" s="29"/>
      <c r="L108" s="29"/>
      <c r="M108" s="31"/>
    </row>
    <row r="109" spans="1:13" s="32" customFormat="1" ht="16.5" customHeight="1" x14ac:dyDescent="0.25">
      <c r="A109" s="17">
        <f>+IF(B109="","",COUNTA($B$19:B109))</f>
        <v>91</v>
      </c>
      <c r="B109" s="26" t="s">
        <v>839</v>
      </c>
      <c r="C109" s="27" t="s">
        <v>840</v>
      </c>
      <c r="D109" s="28" t="s">
        <v>28</v>
      </c>
      <c r="E109" s="29">
        <f t="shared" si="3"/>
        <v>500000</v>
      </c>
      <c r="F109" s="29"/>
      <c r="G109" s="29"/>
      <c r="H109" s="29"/>
      <c r="I109" s="29"/>
      <c r="J109" s="30">
        <v>500000</v>
      </c>
      <c r="K109" s="29"/>
      <c r="L109" s="29"/>
      <c r="M109" s="31"/>
    </row>
    <row r="110" spans="1:13" s="32" customFormat="1" ht="16.5" customHeight="1" x14ac:dyDescent="0.25">
      <c r="A110" s="17">
        <f>+IF(B110="","",COUNTA($B$19:B110))</f>
        <v>92</v>
      </c>
      <c r="B110" s="26" t="s">
        <v>841</v>
      </c>
      <c r="C110" s="27" t="s">
        <v>842</v>
      </c>
      <c r="D110" s="28" t="s">
        <v>28</v>
      </c>
      <c r="E110" s="29">
        <f t="shared" si="3"/>
        <v>500000</v>
      </c>
      <c r="F110" s="29"/>
      <c r="G110" s="29"/>
      <c r="H110" s="29"/>
      <c r="I110" s="29"/>
      <c r="J110" s="30">
        <v>500000</v>
      </c>
      <c r="K110" s="29"/>
      <c r="L110" s="29"/>
      <c r="M110" s="31"/>
    </row>
    <row r="111" spans="1:13" s="32" customFormat="1" ht="16.5" customHeight="1" x14ac:dyDescent="0.25">
      <c r="A111" s="17">
        <f>+IF(B111="","",COUNTA($B$19:B111))</f>
        <v>93</v>
      </c>
      <c r="B111" s="26" t="s">
        <v>843</v>
      </c>
      <c r="C111" s="27" t="s">
        <v>844</v>
      </c>
      <c r="D111" s="28" t="s">
        <v>28</v>
      </c>
      <c r="E111" s="29">
        <f t="shared" si="3"/>
        <v>500000</v>
      </c>
      <c r="F111" s="29"/>
      <c r="G111" s="29"/>
      <c r="H111" s="29"/>
      <c r="I111" s="29"/>
      <c r="J111" s="30">
        <v>500000</v>
      </c>
      <c r="K111" s="29"/>
      <c r="L111" s="29"/>
      <c r="M111" s="31"/>
    </row>
    <row r="112" spans="1:13" s="32" customFormat="1" ht="16.5" customHeight="1" x14ac:dyDescent="0.25">
      <c r="A112" s="17">
        <f>+IF(B112="","",COUNTA($B$19:B112))</f>
        <v>94</v>
      </c>
      <c r="B112" s="26" t="s">
        <v>845</v>
      </c>
      <c r="C112" s="27" t="s">
        <v>846</v>
      </c>
      <c r="D112" s="28" t="s">
        <v>28</v>
      </c>
      <c r="E112" s="29">
        <f t="shared" si="3"/>
        <v>500000</v>
      </c>
      <c r="F112" s="29"/>
      <c r="G112" s="29"/>
      <c r="H112" s="29"/>
      <c r="I112" s="29"/>
      <c r="J112" s="30">
        <v>500000</v>
      </c>
      <c r="K112" s="29"/>
      <c r="L112" s="29"/>
      <c r="M112" s="31"/>
    </row>
    <row r="113" spans="1:13" s="32" customFormat="1" ht="16.5" customHeight="1" x14ac:dyDescent="0.25">
      <c r="A113" s="17">
        <f>+IF(B113="","",COUNTA($B$19:B113))</f>
        <v>95</v>
      </c>
      <c r="B113" s="26" t="s">
        <v>847</v>
      </c>
      <c r="C113" s="27" t="s">
        <v>848</v>
      </c>
      <c r="D113" s="28" t="s">
        <v>28</v>
      </c>
      <c r="E113" s="29">
        <f t="shared" si="3"/>
        <v>500000</v>
      </c>
      <c r="F113" s="29"/>
      <c r="G113" s="29"/>
      <c r="H113" s="29"/>
      <c r="I113" s="29"/>
      <c r="J113" s="30">
        <v>500000</v>
      </c>
      <c r="K113" s="29"/>
      <c r="L113" s="29"/>
      <c r="M113" s="31"/>
    </row>
    <row r="114" spans="1:13" s="32" customFormat="1" ht="16.5" customHeight="1" x14ac:dyDescent="0.25">
      <c r="A114" s="17">
        <f>+IF(B114="","",COUNTA($B$19:B114))</f>
        <v>96</v>
      </c>
      <c r="B114" s="26" t="s">
        <v>849</v>
      </c>
      <c r="C114" s="27" t="s">
        <v>850</v>
      </c>
      <c r="D114" s="28" t="s">
        <v>28</v>
      </c>
      <c r="E114" s="29">
        <f t="shared" si="3"/>
        <v>500000</v>
      </c>
      <c r="F114" s="29"/>
      <c r="G114" s="29"/>
      <c r="H114" s="29"/>
      <c r="I114" s="29"/>
      <c r="J114" s="30">
        <v>500000</v>
      </c>
      <c r="K114" s="29"/>
      <c r="L114" s="29"/>
      <c r="M114" s="31"/>
    </row>
    <row r="115" spans="1:13" s="32" customFormat="1" ht="16.5" customHeight="1" x14ac:dyDescent="0.25">
      <c r="A115" s="17">
        <f>+IF(B115="","",COUNTA($B$19:B115))</f>
        <v>97</v>
      </c>
      <c r="B115" s="26" t="s">
        <v>851</v>
      </c>
      <c r="C115" s="27" t="s">
        <v>852</v>
      </c>
      <c r="D115" s="28" t="s">
        <v>28</v>
      </c>
      <c r="E115" s="29">
        <f t="shared" si="3"/>
        <v>500000</v>
      </c>
      <c r="F115" s="29"/>
      <c r="G115" s="29"/>
      <c r="H115" s="29"/>
      <c r="I115" s="29"/>
      <c r="J115" s="30">
        <v>500000</v>
      </c>
      <c r="K115" s="29"/>
      <c r="L115" s="29"/>
      <c r="M115" s="31"/>
    </row>
    <row r="116" spans="1:13" s="32" customFormat="1" ht="16.5" customHeight="1" x14ac:dyDescent="0.25">
      <c r="A116" s="17">
        <f>+IF(B116="","",COUNTA($B$19:B116))</f>
        <v>98</v>
      </c>
      <c r="B116" s="26" t="s">
        <v>853</v>
      </c>
      <c r="C116" s="27" t="s">
        <v>854</v>
      </c>
      <c r="D116" s="28" t="s">
        <v>28</v>
      </c>
      <c r="E116" s="29">
        <f t="shared" si="3"/>
        <v>45000</v>
      </c>
      <c r="F116" s="29"/>
      <c r="G116" s="29"/>
      <c r="H116" s="29"/>
      <c r="I116" s="29"/>
      <c r="J116" s="30">
        <v>45000</v>
      </c>
      <c r="K116" s="29"/>
      <c r="L116" s="29"/>
      <c r="M116" s="31"/>
    </row>
    <row r="117" spans="1:13" s="32" customFormat="1" ht="16.5" customHeight="1" x14ac:dyDescent="0.25">
      <c r="A117" s="17">
        <f>+IF(B117="","",COUNTA($B$19:B117))</f>
        <v>99</v>
      </c>
      <c r="B117" s="26" t="s">
        <v>855</v>
      </c>
      <c r="C117" s="27" t="s">
        <v>856</v>
      </c>
      <c r="D117" s="28" t="s">
        <v>28</v>
      </c>
      <c r="E117" s="29">
        <f t="shared" si="3"/>
        <v>500000</v>
      </c>
      <c r="F117" s="29"/>
      <c r="G117" s="29"/>
      <c r="H117" s="29"/>
      <c r="I117" s="29"/>
      <c r="J117" s="30">
        <v>500000</v>
      </c>
      <c r="K117" s="29"/>
      <c r="L117" s="29"/>
      <c r="M117" s="31"/>
    </row>
    <row r="118" spans="1:13" s="32" customFormat="1" ht="16.5" customHeight="1" x14ac:dyDescent="0.25">
      <c r="A118" s="17">
        <f>+IF(B118="","",COUNTA($B$19:B118))</f>
        <v>100</v>
      </c>
      <c r="B118" s="26" t="s">
        <v>857</v>
      </c>
      <c r="C118" s="27" t="s">
        <v>858</v>
      </c>
      <c r="D118" s="28" t="s">
        <v>28</v>
      </c>
      <c r="E118" s="29">
        <f t="shared" si="3"/>
        <v>500000</v>
      </c>
      <c r="F118" s="29"/>
      <c r="G118" s="29"/>
      <c r="H118" s="29"/>
      <c r="I118" s="29"/>
      <c r="J118" s="30">
        <v>500000</v>
      </c>
      <c r="K118" s="29"/>
      <c r="L118" s="29"/>
      <c r="M118" s="31"/>
    </row>
    <row r="119" spans="1:13" s="32" customFormat="1" ht="16.5" customHeight="1" x14ac:dyDescent="0.25">
      <c r="A119" s="17">
        <f>+IF(B119="","",COUNTA($B$19:B119))</f>
        <v>101</v>
      </c>
      <c r="B119" s="26" t="s">
        <v>859</v>
      </c>
      <c r="C119" s="27" t="s">
        <v>860</v>
      </c>
      <c r="D119" s="28" t="s">
        <v>28</v>
      </c>
      <c r="E119" s="29">
        <f t="shared" si="3"/>
        <v>500000</v>
      </c>
      <c r="F119" s="29"/>
      <c r="G119" s="29"/>
      <c r="H119" s="29"/>
      <c r="I119" s="29"/>
      <c r="J119" s="30">
        <v>500000</v>
      </c>
      <c r="K119" s="29"/>
      <c r="L119" s="29"/>
      <c r="M119" s="31"/>
    </row>
    <row r="120" spans="1:13" s="32" customFormat="1" ht="16.5" customHeight="1" x14ac:dyDescent="0.25">
      <c r="A120" s="17">
        <f>+IF(B120="","",COUNTA($B$19:B120))</f>
        <v>102</v>
      </c>
      <c r="B120" s="26" t="s">
        <v>861</v>
      </c>
      <c r="C120" s="27" t="s">
        <v>862</v>
      </c>
      <c r="D120" s="28" t="s">
        <v>28</v>
      </c>
      <c r="E120" s="29">
        <f t="shared" si="3"/>
        <v>500000</v>
      </c>
      <c r="F120" s="29"/>
      <c r="G120" s="29"/>
      <c r="H120" s="29"/>
      <c r="I120" s="29"/>
      <c r="J120" s="30">
        <v>500000</v>
      </c>
      <c r="K120" s="29"/>
      <c r="L120" s="29"/>
      <c r="M120" s="31"/>
    </row>
    <row r="121" spans="1:13" s="32" customFormat="1" ht="16.5" customHeight="1" x14ac:dyDescent="0.25">
      <c r="A121" s="17">
        <f>+IF(B121="","",COUNTA($B$19:B121))</f>
        <v>103</v>
      </c>
      <c r="B121" s="26" t="s">
        <v>863</v>
      </c>
      <c r="C121" s="27" t="s">
        <v>864</v>
      </c>
      <c r="D121" s="28" t="s">
        <v>28</v>
      </c>
      <c r="E121" s="29">
        <f t="shared" si="3"/>
        <v>500000</v>
      </c>
      <c r="F121" s="29"/>
      <c r="G121" s="29"/>
      <c r="H121" s="29"/>
      <c r="I121" s="29"/>
      <c r="J121" s="30">
        <v>500000</v>
      </c>
      <c r="K121" s="29"/>
      <c r="L121" s="29"/>
      <c r="M121" s="31"/>
    </row>
    <row r="122" spans="1:13" s="32" customFormat="1" ht="16.5" customHeight="1" x14ac:dyDescent="0.25">
      <c r="A122" s="17">
        <f>+IF(B122="","",COUNTA($B$19:B122))</f>
        <v>104</v>
      </c>
      <c r="B122" s="26" t="s">
        <v>865</v>
      </c>
      <c r="C122" s="27" t="s">
        <v>866</v>
      </c>
      <c r="D122" s="28" t="s">
        <v>28</v>
      </c>
      <c r="E122" s="29">
        <f t="shared" si="3"/>
        <v>455000</v>
      </c>
      <c r="F122" s="29"/>
      <c r="G122" s="29"/>
      <c r="H122" s="29"/>
      <c r="I122" s="29"/>
      <c r="J122" s="30">
        <v>455000</v>
      </c>
      <c r="K122" s="29"/>
      <c r="L122" s="29"/>
      <c r="M122" s="31"/>
    </row>
    <row r="123" spans="1:13" s="32" customFormat="1" ht="16.5" customHeight="1" x14ac:dyDescent="0.25">
      <c r="A123" s="17">
        <f>+IF(B123="","",COUNTA($B$19:B123))</f>
        <v>105</v>
      </c>
      <c r="B123" s="26" t="s">
        <v>867</v>
      </c>
      <c r="C123" s="27" t="s">
        <v>868</v>
      </c>
      <c r="D123" s="28" t="s">
        <v>28</v>
      </c>
      <c r="E123" s="29">
        <f t="shared" si="3"/>
        <v>500000</v>
      </c>
      <c r="F123" s="29"/>
      <c r="G123" s="29"/>
      <c r="H123" s="29"/>
      <c r="I123" s="29"/>
      <c r="J123" s="30">
        <v>500000</v>
      </c>
      <c r="K123" s="29"/>
      <c r="L123" s="29"/>
      <c r="M123" s="31"/>
    </row>
    <row r="124" spans="1:13" s="32" customFormat="1" ht="16.5" customHeight="1" x14ac:dyDescent="0.25">
      <c r="A124" s="17">
        <f>+IF(B124="","",COUNTA($B$19:B124))</f>
        <v>106</v>
      </c>
      <c r="B124" s="26" t="s">
        <v>869</v>
      </c>
      <c r="C124" s="27" t="s">
        <v>870</v>
      </c>
      <c r="D124" s="28" t="s">
        <v>28</v>
      </c>
      <c r="E124" s="29">
        <f t="shared" si="3"/>
        <v>500000</v>
      </c>
      <c r="F124" s="29"/>
      <c r="G124" s="29"/>
      <c r="H124" s="29"/>
      <c r="I124" s="29"/>
      <c r="J124" s="30">
        <v>500000</v>
      </c>
      <c r="K124" s="29"/>
      <c r="L124" s="29"/>
      <c r="M124" s="31"/>
    </row>
    <row r="125" spans="1:13" s="32" customFormat="1" ht="16.5" customHeight="1" x14ac:dyDescent="0.25">
      <c r="A125" s="17">
        <f>+IF(B125="","",COUNTA($B$19:B125))</f>
        <v>107</v>
      </c>
      <c r="B125" s="26" t="s">
        <v>871</v>
      </c>
      <c r="C125" s="27" t="s">
        <v>872</v>
      </c>
      <c r="D125" s="28" t="s">
        <v>28</v>
      </c>
      <c r="E125" s="29">
        <f t="shared" si="3"/>
        <v>500000</v>
      </c>
      <c r="F125" s="29"/>
      <c r="G125" s="29"/>
      <c r="H125" s="29"/>
      <c r="I125" s="29"/>
      <c r="J125" s="30">
        <v>500000</v>
      </c>
      <c r="K125" s="29"/>
      <c r="L125" s="29"/>
      <c r="M125" s="31"/>
    </row>
    <row r="126" spans="1:13" s="32" customFormat="1" ht="16.5" customHeight="1" x14ac:dyDescent="0.25">
      <c r="A126" s="17">
        <f>+IF(B126="","",COUNTA($B$19:B126))</f>
        <v>108</v>
      </c>
      <c r="B126" s="26" t="s">
        <v>873</v>
      </c>
      <c r="C126" s="27" t="s">
        <v>874</v>
      </c>
      <c r="D126" s="28" t="s">
        <v>28</v>
      </c>
      <c r="E126" s="29">
        <f t="shared" si="3"/>
        <v>500000</v>
      </c>
      <c r="F126" s="29"/>
      <c r="G126" s="29"/>
      <c r="H126" s="29"/>
      <c r="I126" s="29"/>
      <c r="J126" s="30">
        <v>500000</v>
      </c>
      <c r="K126" s="29"/>
      <c r="L126" s="29"/>
      <c r="M126" s="31"/>
    </row>
    <row r="127" spans="1:13" s="32" customFormat="1" ht="16.5" customHeight="1" x14ac:dyDescent="0.25">
      <c r="A127" s="17">
        <f>+IF(B127="","",COUNTA($B$19:B127))</f>
        <v>109</v>
      </c>
      <c r="B127" s="26" t="s">
        <v>873</v>
      </c>
      <c r="C127" s="27" t="s">
        <v>874</v>
      </c>
      <c r="D127" s="28" t="s">
        <v>28</v>
      </c>
      <c r="E127" s="29">
        <f t="shared" si="3"/>
        <v>500000</v>
      </c>
      <c r="F127" s="29"/>
      <c r="G127" s="29"/>
      <c r="H127" s="29"/>
      <c r="I127" s="29"/>
      <c r="J127" s="30">
        <v>500000</v>
      </c>
      <c r="K127" s="29"/>
      <c r="L127" s="29"/>
      <c r="M127" s="31"/>
    </row>
    <row r="128" spans="1:13" s="32" customFormat="1" ht="16.5" customHeight="1" x14ac:dyDescent="0.25">
      <c r="A128" s="17">
        <f>+IF(B128="","",COUNTA($B$19:B128))</f>
        <v>110</v>
      </c>
      <c r="B128" s="26" t="s">
        <v>875</v>
      </c>
      <c r="C128" s="27" t="s">
        <v>876</v>
      </c>
      <c r="D128" s="28" t="s">
        <v>28</v>
      </c>
      <c r="E128" s="29">
        <f t="shared" si="3"/>
        <v>500000</v>
      </c>
      <c r="F128" s="29"/>
      <c r="G128" s="29"/>
      <c r="H128" s="29"/>
      <c r="I128" s="29"/>
      <c r="J128" s="30">
        <v>500000</v>
      </c>
      <c r="K128" s="29"/>
      <c r="L128" s="29"/>
      <c r="M128" s="31"/>
    </row>
    <row r="129" spans="1:13" s="32" customFormat="1" ht="16.5" customHeight="1" x14ac:dyDescent="0.25">
      <c r="A129" s="17">
        <f>+IF(B129="","",COUNTA($B$19:B129))</f>
        <v>111</v>
      </c>
      <c r="B129" s="26" t="s">
        <v>877</v>
      </c>
      <c r="C129" s="27" t="s">
        <v>878</v>
      </c>
      <c r="D129" s="28" t="s">
        <v>28</v>
      </c>
      <c r="E129" s="29">
        <f t="shared" si="3"/>
        <v>500000</v>
      </c>
      <c r="F129" s="29"/>
      <c r="G129" s="29"/>
      <c r="H129" s="29"/>
      <c r="I129" s="29"/>
      <c r="J129" s="30">
        <v>500000</v>
      </c>
      <c r="K129" s="29"/>
      <c r="L129" s="29"/>
      <c r="M129" s="31"/>
    </row>
    <row r="130" spans="1:13" s="32" customFormat="1" ht="16.5" customHeight="1" x14ac:dyDescent="0.25">
      <c r="A130" s="17">
        <f>+IF(B130="","",COUNTA($B$19:B130))</f>
        <v>112</v>
      </c>
      <c r="B130" s="26" t="s">
        <v>879</v>
      </c>
      <c r="C130" s="27" t="s">
        <v>880</v>
      </c>
      <c r="D130" s="28" t="s">
        <v>28</v>
      </c>
      <c r="E130" s="29">
        <f t="shared" si="3"/>
        <v>500000</v>
      </c>
      <c r="F130" s="29"/>
      <c r="G130" s="29"/>
      <c r="H130" s="29"/>
      <c r="I130" s="29"/>
      <c r="J130" s="30">
        <v>500000</v>
      </c>
      <c r="K130" s="29"/>
      <c r="L130" s="29"/>
      <c r="M130" s="31"/>
    </row>
    <row r="131" spans="1:13" s="32" customFormat="1" ht="16.5" customHeight="1" x14ac:dyDescent="0.25">
      <c r="A131" s="17">
        <f>+IF(B131="","",COUNTA($B$19:B131))</f>
        <v>113</v>
      </c>
      <c r="B131" s="26" t="s">
        <v>883</v>
      </c>
      <c r="C131" s="27" t="s">
        <v>884</v>
      </c>
      <c r="D131" s="28" t="s">
        <v>28</v>
      </c>
      <c r="E131" s="29">
        <f t="shared" si="3"/>
        <v>500000</v>
      </c>
      <c r="F131" s="29"/>
      <c r="G131" s="29"/>
      <c r="H131" s="29"/>
      <c r="I131" s="29"/>
      <c r="J131" s="30">
        <v>500000</v>
      </c>
      <c r="K131" s="29"/>
      <c r="L131" s="29"/>
      <c r="M131" s="31"/>
    </row>
    <row r="132" spans="1:13" s="32" customFormat="1" ht="16.5" customHeight="1" x14ac:dyDescent="0.25">
      <c r="A132" s="17">
        <f>+IF(B132="","",COUNTA($B$19:B132))</f>
        <v>114</v>
      </c>
      <c r="B132" s="26" t="s">
        <v>885</v>
      </c>
      <c r="C132" s="27" t="s">
        <v>886</v>
      </c>
      <c r="D132" s="28" t="s">
        <v>28</v>
      </c>
      <c r="E132" s="29">
        <f t="shared" si="3"/>
        <v>500000</v>
      </c>
      <c r="F132" s="29"/>
      <c r="G132" s="29"/>
      <c r="H132" s="29"/>
      <c r="I132" s="29"/>
      <c r="J132" s="30">
        <v>500000</v>
      </c>
      <c r="K132" s="29"/>
      <c r="L132" s="29"/>
      <c r="M132" s="31"/>
    </row>
    <row r="133" spans="1:13" ht="30" customHeight="1" x14ac:dyDescent="0.25">
      <c r="A133" s="279" t="s">
        <v>24</v>
      </c>
      <c r="B133" s="366" t="s">
        <v>25</v>
      </c>
      <c r="C133" s="366"/>
      <c r="D133" s="366"/>
      <c r="E133" s="23"/>
      <c r="F133" s="23"/>
      <c r="G133" s="23"/>
      <c r="H133" s="23"/>
      <c r="I133" s="23"/>
      <c r="J133" s="23"/>
      <c r="K133" s="23"/>
      <c r="L133" s="23"/>
      <c r="M133" s="23"/>
    </row>
    <row r="134" spans="1:13" ht="30" customHeight="1" x14ac:dyDescent="0.25">
      <c r="A134" s="279" t="s">
        <v>26</v>
      </c>
      <c r="B134" s="366" t="s">
        <v>27</v>
      </c>
      <c r="C134" s="366"/>
      <c r="D134" s="366"/>
      <c r="E134" s="24">
        <f>+E135</f>
        <v>500000</v>
      </c>
      <c r="F134" s="24"/>
      <c r="G134" s="24"/>
      <c r="H134" s="24"/>
      <c r="I134" s="24"/>
      <c r="J134" s="24">
        <f>+J135</f>
        <v>500000</v>
      </c>
      <c r="K134" s="25"/>
      <c r="L134" s="25"/>
      <c r="M134" s="25"/>
    </row>
    <row r="135" spans="1:13" s="32" customFormat="1" ht="18.75" customHeight="1" x14ac:dyDescent="0.25">
      <c r="A135" s="17">
        <f>+IF(B135="","",COUNTA($B$135:B135))</f>
        <v>1</v>
      </c>
      <c r="B135" s="26" t="s">
        <v>881</v>
      </c>
      <c r="C135" s="27" t="s">
        <v>882</v>
      </c>
      <c r="D135" s="28" t="s">
        <v>28</v>
      </c>
      <c r="E135" s="29">
        <f>+SUM(F135:J135)</f>
        <v>500000</v>
      </c>
      <c r="F135" s="29"/>
      <c r="G135" s="29"/>
      <c r="H135" s="29"/>
      <c r="I135" s="29"/>
      <c r="J135" s="30">
        <v>500000</v>
      </c>
      <c r="K135" s="29"/>
      <c r="L135" s="29"/>
      <c r="M135" s="31"/>
    </row>
    <row r="136" spans="1:13" s="280" customFormat="1" ht="19.5" customHeight="1" x14ac:dyDescent="0.25">
      <c r="A136" s="359" t="s">
        <v>29</v>
      </c>
      <c r="B136" s="359"/>
      <c r="C136" s="17"/>
      <c r="D136" s="17"/>
      <c r="E136" s="33">
        <f>+E134+E133+E18</f>
        <v>54000000</v>
      </c>
      <c r="F136" s="33"/>
      <c r="G136" s="33"/>
      <c r="H136" s="33"/>
      <c r="I136" s="33"/>
      <c r="J136" s="33">
        <f t="shared" ref="J136" si="4">+J134+J133+J18</f>
        <v>54000000</v>
      </c>
      <c r="K136" s="33"/>
      <c r="L136" s="33"/>
      <c r="M136" s="33"/>
    </row>
    <row r="137" spans="1:13" ht="15.75" customHeight="1" x14ac:dyDescent="0.25">
      <c r="A137" s="368" t="str">
        <f>"Số tiền bằng chữ: "&amp;SUBSTITUTE([1]!VND(E136)&amp;" đồng.",",","")</f>
        <v>Số tiền bằng chữ: Năm mươi bốn triệu đồng.</v>
      </c>
      <c r="B137" s="368"/>
      <c r="C137" s="368"/>
      <c r="D137" s="368"/>
      <c r="E137" s="368"/>
      <c r="F137" s="368"/>
      <c r="G137" s="368"/>
      <c r="H137" s="368"/>
      <c r="I137" s="368"/>
      <c r="J137" s="368"/>
      <c r="K137" s="368"/>
      <c r="L137" s="368"/>
      <c r="M137" s="368"/>
    </row>
    <row r="138" spans="1:13" ht="16.5" customHeight="1" x14ac:dyDescent="0.25">
      <c r="A138" s="5" t="s">
        <v>30</v>
      </c>
      <c r="B138" s="5"/>
      <c r="C138" s="277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 ht="18.75" customHeight="1" x14ac:dyDescent="0.25">
      <c r="A139" s="36" t="s">
        <v>887</v>
      </c>
      <c r="B139" s="32"/>
      <c r="C139" s="32"/>
      <c r="D139" s="32"/>
      <c r="E139" s="32"/>
      <c r="F139" s="32"/>
      <c r="G139" s="32"/>
      <c r="H139" s="32"/>
      <c r="I139" s="276"/>
      <c r="J139" s="276"/>
      <c r="K139" s="32"/>
      <c r="L139" s="32"/>
      <c r="M139" s="32"/>
    </row>
    <row r="140" spans="1:13" x14ac:dyDescent="0.25">
      <c r="A140" s="36"/>
      <c r="B140" s="32"/>
      <c r="C140" s="32"/>
      <c r="D140" s="32"/>
      <c r="E140" s="32"/>
      <c r="F140" s="32"/>
      <c r="G140" s="32"/>
      <c r="H140" s="32"/>
      <c r="I140" s="276"/>
      <c r="J140" s="276" t="s">
        <v>637</v>
      </c>
      <c r="K140" s="32"/>
      <c r="L140" s="32"/>
      <c r="M140" s="32"/>
    </row>
    <row r="141" spans="1:13" x14ac:dyDescent="0.25">
      <c r="A141" s="353" t="s">
        <v>31</v>
      </c>
      <c r="B141" s="353"/>
      <c r="C141" s="353"/>
      <c r="D141" s="4"/>
      <c r="E141" s="277" t="s">
        <v>32</v>
      </c>
      <c r="F141" s="277"/>
      <c r="G141" s="277"/>
      <c r="H141" s="5"/>
      <c r="I141" s="277"/>
      <c r="J141" s="277" t="s">
        <v>640</v>
      </c>
      <c r="K141" s="5"/>
      <c r="L141" s="5"/>
      <c r="M141" s="5"/>
    </row>
    <row r="142" spans="1:13" ht="13.5" customHeight="1" x14ac:dyDescent="0.25">
      <c r="A142" s="367"/>
      <c r="B142" s="367"/>
      <c r="C142" s="367"/>
      <c r="D142" s="40"/>
      <c r="E142" s="276"/>
      <c r="F142" s="276"/>
      <c r="G142" s="276"/>
      <c r="H142" s="41"/>
      <c r="I142" s="277"/>
      <c r="J142" s="277"/>
      <c r="K142" s="41"/>
      <c r="L142" s="41"/>
      <c r="M142" s="41"/>
    </row>
    <row r="143" spans="1:13" x14ac:dyDescent="0.25">
      <c r="A143" s="276"/>
      <c r="B143" s="276"/>
      <c r="C143" s="276"/>
      <c r="D143" s="43"/>
      <c r="E143" s="276"/>
      <c r="F143" s="276"/>
      <c r="G143" s="276"/>
      <c r="H143" s="276"/>
      <c r="I143" s="276"/>
      <c r="J143" s="276"/>
      <c r="K143" s="276"/>
      <c r="L143" s="276"/>
      <c r="M143" s="276"/>
    </row>
    <row r="144" spans="1:13" x14ac:dyDescent="0.25">
      <c r="A144" s="276"/>
      <c r="B144" s="276"/>
      <c r="C144" s="276"/>
      <c r="D144" s="43"/>
      <c r="E144" s="276"/>
      <c r="F144" s="276"/>
      <c r="G144" s="276"/>
      <c r="H144" s="276"/>
      <c r="I144" s="276"/>
      <c r="J144" s="276"/>
      <c r="K144" s="276"/>
      <c r="L144" s="276"/>
      <c r="M144" s="276"/>
    </row>
    <row r="145" spans="1:14" x14ac:dyDescent="0.25">
      <c r="E145" s="3"/>
      <c r="F145" s="3"/>
      <c r="G145" s="3"/>
      <c r="I145" s="3"/>
      <c r="J145" s="3"/>
    </row>
    <row r="146" spans="1:14" ht="7.5" customHeight="1" x14ac:dyDescent="0.25">
      <c r="C146" s="44"/>
      <c r="D146" s="44"/>
      <c r="E146" s="280"/>
      <c r="F146" s="280"/>
      <c r="G146" s="280"/>
      <c r="I146" s="3"/>
      <c r="J146" s="3"/>
    </row>
    <row r="147" spans="1:14" x14ac:dyDescent="0.25">
      <c r="A147" s="369" t="s">
        <v>35</v>
      </c>
      <c r="B147" s="369"/>
      <c r="C147" s="369"/>
      <c r="D147" s="1"/>
      <c r="E147" s="278" t="s">
        <v>36</v>
      </c>
      <c r="F147" s="278"/>
      <c r="G147" s="278"/>
      <c r="H147" s="1"/>
      <c r="I147" s="278"/>
      <c r="J147" s="278" t="s">
        <v>37</v>
      </c>
      <c r="K147" s="1"/>
      <c r="L147" s="1"/>
      <c r="M147" s="1"/>
    </row>
    <row r="148" spans="1:14" ht="3.75" customHeight="1" x14ac:dyDescent="0.25"/>
    <row r="149" spans="1:14" x14ac:dyDescent="0.25">
      <c r="A149" s="369" t="s">
        <v>38</v>
      </c>
      <c r="B149" s="369"/>
      <c r="C149" s="369"/>
      <c r="D149" s="369"/>
      <c r="E149" s="369"/>
      <c r="F149" s="369"/>
      <c r="G149" s="369"/>
      <c r="H149" s="369"/>
      <c r="I149" s="369"/>
      <c r="J149" s="369"/>
      <c r="K149" s="369"/>
      <c r="L149" s="369"/>
      <c r="M149" s="369"/>
    </row>
    <row r="150" spans="1:14" x14ac:dyDescent="0.25">
      <c r="G150" s="367" t="s">
        <v>53</v>
      </c>
      <c r="H150" s="367"/>
      <c r="I150" s="367"/>
      <c r="J150" s="367"/>
      <c r="K150" s="367"/>
      <c r="L150" s="367"/>
      <c r="M150" s="367"/>
    </row>
    <row r="151" spans="1:14" ht="32.25" customHeight="1" x14ac:dyDescent="0.25">
      <c r="A151" s="353" t="s">
        <v>39</v>
      </c>
      <c r="B151" s="353"/>
      <c r="C151" s="353"/>
      <c r="D151" s="353"/>
      <c r="E151" s="353"/>
      <c r="G151" s="347" t="s">
        <v>271</v>
      </c>
      <c r="H151" s="347"/>
      <c r="I151" s="347"/>
      <c r="J151" s="347"/>
      <c r="K151" s="347"/>
      <c r="L151" s="347"/>
      <c r="M151" s="347"/>
      <c r="N151" s="4"/>
    </row>
    <row r="152" spans="1:14" x14ac:dyDescent="0.25">
      <c r="A152" s="367" t="s">
        <v>41</v>
      </c>
      <c r="B152" s="367"/>
      <c r="C152" s="367"/>
      <c r="D152" s="367"/>
      <c r="E152" s="367"/>
      <c r="G152" s="367" t="s">
        <v>42</v>
      </c>
      <c r="H152" s="367"/>
      <c r="I152" s="367"/>
      <c r="J152" s="367"/>
      <c r="K152" s="367"/>
      <c r="L152" s="367"/>
      <c r="M152" s="367"/>
      <c r="N152" s="41"/>
    </row>
    <row r="153" spans="1:14" ht="15" customHeight="1" x14ac:dyDescent="0.25"/>
  </sheetData>
  <mergeCells count="38">
    <mergeCell ref="A151:E151"/>
    <mergeCell ref="G151:M151"/>
    <mergeCell ref="A152:E152"/>
    <mergeCell ref="G152:M152"/>
    <mergeCell ref="A137:M137"/>
    <mergeCell ref="A141:C141"/>
    <mergeCell ref="A142:C142"/>
    <mergeCell ref="A147:C147"/>
    <mergeCell ref="A149:M149"/>
    <mergeCell ref="G150:M150"/>
    <mergeCell ref="A136:B136"/>
    <mergeCell ref="F13:F15"/>
    <mergeCell ref="G13:G15"/>
    <mergeCell ref="H13:H15"/>
    <mergeCell ref="I13:I15"/>
    <mergeCell ref="A17:D17"/>
    <mergeCell ref="B18:D18"/>
    <mergeCell ref="B133:D133"/>
    <mergeCell ref="B134:D134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8:M8"/>
    <mergeCell ref="H1:M1"/>
    <mergeCell ref="H2:M3"/>
    <mergeCell ref="A4:M4"/>
    <mergeCell ref="A5:M5"/>
    <mergeCell ref="A7:M7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8977F-A193-4277-ADD8-CA0BE5B7DE4A}">
  <dimension ref="A1:O49"/>
  <sheetViews>
    <sheetView topLeftCell="A20" workbookViewId="0">
      <selection activeCell="G41" sqref="G41"/>
    </sheetView>
  </sheetViews>
  <sheetFormatPr defaultRowHeight="15" x14ac:dyDescent="0.25"/>
  <cols>
    <col min="1" max="1" width="3.5703125" style="2" customWidth="1"/>
    <col min="2" max="2" width="25.5703125" style="2" customWidth="1"/>
    <col min="3" max="3" width="16.85546875" style="3" customWidth="1"/>
    <col min="4" max="4" width="16" style="2" customWidth="1"/>
    <col min="5" max="5" width="14" style="2" customWidth="1"/>
    <col min="6" max="6" width="7" style="2" customWidth="1"/>
    <col min="7" max="7" width="14" style="2" customWidth="1"/>
    <col min="8" max="8" width="13.42578125" style="2" customWidth="1"/>
    <col min="9" max="9" width="13.5703125" style="2" customWidth="1"/>
    <col min="10" max="10" width="5.85546875" style="2" customWidth="1"/>
    <col min="11" max="11" width="7.5703125" style="2" customWidth="1"/>
    <col min="12" max="12" width="5.85546875" style="2" customWidth="1"/>
    <col min="13" max="13" width="6.7109375" style="2" customWidth="1"/>
    <col min="14" max="14" width="5.7109375" style="2" customWidth="1"/>
    <col min="15" max="15" width="4.5703125" style="2" customWidth="1"/>
    <col min="16" max="164" width="9.140625" style="2"/>
    <col min="165" max="165" width="3.5703125" style="2" customWidth="1"/>
    <col min="166" max="166" width="23.85546875" style="2" customWidth="1"/>
    <col min="167" max="167" width="18" style="2" customWidth="1"/>
    <col min="168" max="168" width="17.85546875" style="2" customWidth="1"/>
    <col min="169" max="169" width="14.140625" style="2" customWidth="1"/>
    <col min="170" max="170" width="7" style="2" customWidth="1"/>
    <col min="171" max="171" width="20.140625" style="2" customWidth="1"/>
    <col min="172" max="172" width="6.140625" style="2" customWidth="1"/>
    <col min="173" max="173" width="7.5703125" style="2" customWidth="1"/>
    <col min="174" max="174" width="7" style="2" customWidth="1"/>
    <col min="175" max="175" width="6.7109375" style="2" customWidth="1"/>
    <col min="176" max="176" width="5.7109375" style="2" customWidth="1"/>
    <col min="177" max="177" width="4.5703125" style="2" customWidth="1"/>
    <col min="178" max="178" width="12.85546875" style="2" bestFit="1" customWidth="1"/>
    <col min="179" max="420" width="9.140625" style="2"/>
    <col min="421" max="421" width="3.5703125" style="2" customWidth="1"/>
    <col min="422" max="422" width="23.85546875" style="2" customWidth="1"/>
    <col min="423" max="423" width="18" style="2" customWidth="1"/>
    <col min="424" max="424" width="17.85546875" style="2" customWidth="1"/>
    <col min="425" max="425" width="14.140625" style="2" customWidth="1"/>
    <col min="426" max="426" width="7" style="2" customWidth="1"/>
    <col min="427" max="427" width="20.140625" style="2" customWidth="1"/>
    <col min="428" max="428" width="6.140625" style="2" customWidth="1"/>
    <col min="429" max="429" width="7.5703125" style="2" customWidth="1"/>
    <col min="430" max="430" width="7" style="2" customWidth="1"/>
    <col min="431" max="431" width="6.7109375" style="2" customWidth="1"/>
    <col min="432" max="432" width="5.7109375" style="2" customWidth="1"/>
    <col min="433" max="433" width="4.5703125" style="2" customWidth="1"/>
    <col min="434" max="434" width="12.85546875" style="2" bestFit="1" customWidth="1"/>
    <col min="435" max="676" width="9.140625" style="2"/>
    <col min="677" max="677" width="3.5703125" style="2" customWidth="1"/>
    <col min="678" max="678" width="23.85546875" style="2" customWidth="1"/>
    <col min="679" max="679" width="18" style="2" customWidth="1"/>
    <col min="680" max="680" width="17.85546875" style="2" customWidth="1"/>
    <col min="681" max="681" width="14.140625" style="2" customWidth="1"/>
    <col min="682" max="682" width="7" style="2" customWidth="1"/>
    <col min="683" max="683" width="20.140625" style="2" customWidth="1"/>
    <col min="684" max="684" width="6.140625" style="2" customWidth="1"/>
    <col min="685" max="685" width="7.5703125" style="2" customWidth="1"/>
    <col min="686" max="686" width="7" style="2" customWidth="1"/>
    <col min="687" max="687" width="6.7109375" style="2" customWidth="1"/>
    <col min="688" max="688" width="5.7109375" style="2" customWidth="1"/>
    <col min="689" max="689" width="4.5703125" style="2" customWidth="1"/>
    <col min="690" max="690" width="12.85546875" style="2" bestFit="1" customWidth="1"/>
    <col min="691" max="932" width="9.140625" style="2"/>
    <col min="933" max="933" width="3.5703125" style="2" customWidth="1"/>
    <col min="934" max="934" width="23.85546875" style="2" customWidth="1"/>
    <col min="935" max="935" width="18" style="2" customWidth="1"/>
    <col min="936" max="936" width="17.85546875" style="2" customWidth="1"/>
    <col min="937" max="937" width="14.140625" style="2" customWidth="1"/>
    <col min="938" max="938" width="7" style="2" customWidth="1"/>
    <col min="939" max="939" width="20.140625" style="2" customWidth="1"/>
    <col min="940" max="940" width="6.140625" style="2" customWidth="1"/>
    <col min="941" max="941" width="7.5703125" style="2" customWidth="1"/>
    <col min="942" max="942" width="7" style="2" customWidth="1"/>
    <col min="943" max="943" width="6.7109375" style="2" customWidth="1"/>
    <col min="944" max="944" width="5.7109375" style="2" customWidth="1"/>
    <col min="945" max="945" width="4.5703125" style="2" customWidth="1"/>
    <col min="946" max="946" width="12.85546875" style="2" bestFit="1" customWidth="1"/>
    <col min="947" max="1188" width="9.140625" style="2"/>
    <col min="1189" max="1189" width="3.5703125" style="2" customWidth="1"/>
    <col min="1190" max="1190" width="23.85546875" style="2" customWidth="1"/>
    <col min="1191" max="1191" width="18" style="2" customWidth="1"/>
    <col min="1192" max="1192" width="17.85546875" style="2" customWidth="1"/>
    <col min="1193" max="1193" width="14.140625" style="2" customWidth="1"/>
    <col min="1194" max="1194" width="7" style="2" customWidth="1"/>
    <col min="1195" max="1195" width="20.140625" style="2" customWidth="1"/>
    <col min="1196" max="1196" width="6.140625" style="2" customWidth="1"/>
    <col min="1197" max="1197" width="7.5703125" style="2" customWidth="1"/>
    <col min="1198" max="1198" width="7" style="2" customWidth="1"/>
    <col min="1199" max="1199" width="6.7109375" style="2" customWidth="1"/>
    <col min="1200" max="1200" width="5.7109375" style="2" customWidth="1"/>
    <col min="1201" max="1201" width="4.5703125" style="2" customWidth="1"/>
    <col min="1202" max="1202" width="12.85546875" style="2" bestFit="1" customWidth="1"/>
    <col min="1203" max="1444" width="9.140625" style="2"/>
    <col min="1445" max="1445" width="3.5703125" style="2" customWidth="1"/>
    <col min="1446" max="1446" width="23.85546875" style="2" customWidth="1"/>
    <col min="1447" max="1447" width="18" style="2" customWidth="1"/>
    <col min="1448" max="1448" width="17.85546875" style="2" customWidth="1"/>
    <col min="1449" max="1449" width="14.140625" style="2" customWidth="1"/>
    <col min="1450" max="1450" width="7" style="2" customWidth="1"/>
    <col min="1451" max="1451" width="20.140625" style="2" customWidth="1"/>
    <col min="1452" max="1452" width="6.140625" style="2" customWidth="1"/>
    <col min="1453" max="1453" width="7.5703125" style="2" customWidth="1"/>
    <col min="1454" max="1454" width="7" style="2" customWidth="1"/>
    <col min="1455" max="1455" width="6.7109375" style="2" customWidth="1"/>
    <col min="1456" max="1456" width="5.7109375" style="2" customWidth="1"/>
    <col min="1457" max="1457" width="4.5703125" style="2" customWidth="1"/>
    <col min="1458" max="1458" width="12.85546875" style="2" bestFit="1" customWidth="1"/>
    <col min="1459" max="1700" width="9.140625" style="2"/>
    <col min="1701" max="1701" width="3.5703125" style="2" customWidth="1"/>
    <col min="1702" max="1702" width="23.85546875" style="2" customWidth="1"/>
    <col min="1703" max="1703" width="18" style="2" customWidth="1"/>
    <col min="1704" max="1704" width="17.85546875" style="2" customWidth="1"/>
    <col min="1705" max="1705" width="14.140625" style="2" customWidth="1"/>
    <col min="1706" max="1706" width="7" style="2" customWidth="1"/>
    <col min="1707" max="1707" width="20.140625" style="2" customWidth="1"/>
    <col min="1708" max="1708" width="6.140625" style="2" customWidth="1"/>
    <col min="1709" max="1709" width="7.5703125" style="2" customWidth="1"/>
    <col min="1710" max="1710" width="7" style="2" customWidth="1"/>
    <col min="1711" max="1711" width="6.7109375" style="2" customWidth="1"/>
    <col min="1712" max="1712" width="5.7109375" style="2" customWidth="1"/>
    <col min="1713" max="1713" width="4.5703125" style="2" customWidth="1"/>
    <col min="1714" max="1714" width="12.85546875" style="2" bestFit="1" customWidth="1"/>
    <col min="1715" max="1956" width="9.140625" style="2"/>
    <col min="1957" max="1957" width="3.5703125" style="2" customWidth="1"/>
    <col min="1958" max="1958" width="23.85546875" style="2" customWidth="1"/>
    <col min="1959" max="1959" width="18" style="2" customWidth="1"/>
    <col min="1960" max="1960" width="17.85546875" style="2" customWidth="1"/>
    <col min="1961" max="1961" width="14.140625" style="2" customWidth="1"/>
    <col min="1962" max="1962" width="7" style="2" customWidth="1"/>
    <col min="1963" max="1963" width="20.140625" style="2" customWidth="1"/>
    <col min="1964" max="1964" width="6.140625" style="2" customWidth="1"/>
    <col min="1965" max="1965" width="7.5703125" style="2" customWidth="1"/>
    <col min="1966" max="1966" width="7" style="2" customWidth="1"/>
    <col min="1967" max="1967" width="6.7109375" style="2" customWidth="1"/>
    <col min="1968" max="1968" width="5.7109375" style="2" customWidth="1"/>
    <col min="1969" max="1969" width="4.5703125" style="2" customWidth="1"/>
    <col min="1970" max="1970" width="12.85546875" style="2" bestFit="1" customWidth="1"/>
    <col min="1971" max="2212" width="9.140625" style="2"/>
    <col min="2213" max="2213" width="3.5703125" style="2" customWidth="1"/>
    <col min="2214" max="2214" width="23.85546875" style="2" customWidth="1"/>
    <col min="2215" max="2215" width="18" style="2" customWidth="1"/>
    <col min="2216" max="2216" width="17.85546875" style="2" customWidth="1"/>
    <col min="2217" max="2217" width="14.140625" style="2" customWidth="1"/>
    <col min="2218" max="2218" width="7" style="2" customWidth="1"/>
    <col min="2219" max="2219" width="20.140625" style="2" customWidth="1"/>
    <col min="2220" max="2220" width="6.140625" style="2" customWidth="1"/>
    <col min="2221" max="2221" width="7.5703125" style="2" customWidth="1"/>
    <col min="2222" max="2222" width="7" style="2" customWidth="1"/>
    <col min="2223" max="2223" width="6.7109375" style="2" customWidth="1"/>
    <col min="2224" max="2224" width="5.7109375" style="2" customWidth="1"/>
    <col min="2225" max="2225" width="4.5703125" style="2" customWidth="1"/>
    <col min="2226" max="2226" width="12.85546875" style="2" bestFit="1" customWidth="1"/>
    <col min="2227" max="2468" width="9.140625" style="2"/>
    <col min="2469" max="2469" width="3.5703125" style="2" customWidth="1"/>
    <col min="2470" max="2470" width="23.85546875" style="2" customWidth="1"/>
    <col min="2471" max="2471" width="18" style="2" customWidth="1"/>
    <col min="2472" max="2472" width="17.85546875" style="2" customWidth="1"/>
    <col min="2473" max="2473" width="14.140625" style="2" customWidth="1"/>
    <col min="2474" max="2474" width="7" style="2" customWidth="1"/>
    <col min="2475" max="2475" width="20.140625" style="2" customWidth="1"/>
    <col min="2476" max="2476" width="6.140625" style="2" customWidth="1"/>
    <col min="2477" max="2477" width="7.5703125" style="2" customWidth="1"/>
    <col min="2478" max="2478" width="7" style="2" customWidth="1"/>
    <col min="2479" max="2479" width="6.7109375" style="2" customWidth="1"/>
    <col min="2480" max="2480" width="5.7109375" style="2" customWidth="1"/>
    <col min="2481" max="2481" width="4.5703125" style="2" customWidth="1"/>
    <col min="2482" max="2482" width="12.85546875" style="2" bestFit="1" customWidth="1"/>
    <col min="2483" max="2724" width="9.140625" style="2"/>
    <col min="2725" max="2725" width="3.5703125" style="2" customWidth="1"/>
    <col min="2726" max="2726" width="23.85546875" style="2" customWidth="1"/>
    <col min="2727" max="2727" width="18" style="2" customWidth="1"/>
    <col min="2728" max="2728" width="17.85546875" style="2" customWidth="1"/>
    <col min="2729" max="2729" width="14.140625" style="2" customWidth="1"/>
    <col min="2730" max="2730" width="7" style="2" customWidth="1"/>
    <col min="2731" max="2731" width="20.140625" style="2" customWidth="1"/>
    <col min="2732" max="2732" width="6.140625" style="2" customWidth="1"/>
    <col min="2733" max="2733" width="7.5703125" style="2" customWidth="1"/>
    <col min="2734" max="2734" width="7" style="2" customWidth="1"/>
    <col min="2735" max="2735" width="6.7109375" style="2" customWidth="1"/>
    <col min="2736" max="2736" width="5.7109375" style="2" customWidth="1"/>
    <col min="2737" max="2737" width="4.5703125" style="2" customWidth="1"/>
    <col min="2738" max="2738" width="12.85546875" style="2" bestFit="1" customWidth="1"/>
    <col min="2739" max="2980" width="9.140625" style="2"/>
    <col min="2981" max="2981" width="3.5703125" style="2" customWidth="1"/>
    <col min="2982" max="2982" width="23.85546875" style="2" customWidth="1"/>
    <col min="2983" max="2983" width="18" style="2" customWidth="1"/>
    <col min="2984" max="2984" width="17.85546875" style="2" customWidth="1"/>
    <col min="2985" max="2985" width="14.140625" style="2" customWidth="1"/>
    <col min="2986" max="2986" width="7" style="2" customWidth="1"/>
    <col min="2987" max="2987" width="20.140625" style="2" customWidth="1"/>
    <col min="2988" max="2988" width="6.140625" style="2" customWidth="1"/>
    <col min="2989" max="2989" width="7.5703125" style="2" customWidth="1"/>
    <col min="2990" max="2990" width="7" style="2" customWidth="1"/>
    <col min="2991" max="2991" width="6.7109375" style="2" customWidth="1"/>
    <col min="2992" max="2992" width="5.7109375" style="2" customWidth="1"/>
    <col min="2993" max="2993" width="4.5703125" style="2" customWidth="1"/>
    <col min="2994" max="2994" width="12.85546875" style="2" bestFit="1" customWidth="1"/>
    <col min="2995" max="3236" width="9.140625" style="2"/>
    <col min="3237" max="3237" width="3.5703125" style="2" customWidth="1"/>
    <col min="3238" max="3238" width="23.85546875" style="2" customWidth="1"/>
    <col min="3239" max="3239" width="18" style="2" customWidth="1"/>
    <col min="3240" max="3240" width="17.85546875" style="2" customWidth="1"/>
    <col min="3241" max="3241" width="14.140625" style="2" customWidth="1"/>
    <col min="3242" max="3242" width="7" style="2" customWidth="1"/>
    <col min="3243" max="3243" width="20.140625" style="2" customWidth="1"/>
    <col min="3244" max="3244" width="6.140625" style="2" customWidth="1"/>
    <col min="3245" max="3245" width="7.5703125" style="2" customWidth="1"/>
    <col min="3246" max="3246" width="7" style="2" customWidth="1"/>
    <col min="3247" max="3247" width="6.7109375" style="2" customWidth="1"/>
    <col min="3248" max="3248" width="5.7109375" style="2" customWidth="1"/>
    <col min="3249" max="3249" width="4.5703125" style="2" customWidth="1"/>
    <col min="3250" max="3250" width="12.85546875" style="2" bestFit="1" customWidth="1"/>
    <col min="3251" max="3492" width="9.140625" style="2"/>
    <col min="3493" max="3493" width="3.5703125" style="2" customWidth="1"/>
    <col min="3494" max="3494" width="23.85546875" style="2" customWidth="1"/>
    <col min="3495" max="3495" width="18" style="2" customWidth="1"/>
    <col min="3496" max="3496" width="17.85546875" style="2" customWidth="1"/>
    <col min="3497" max="3497" width="14.140625" style="2" customWidth="1"/>
    <col min="3498" max="3498" width="7" style="2" customWidth="1"/>
    <col min="3499" max="3499" width="20.140625" style="2" customWidth="1"/>
    <col min="3500" max="3500" width="6.140625" style="2" customWidth="1"/>
    <col min="3501" max="3501" width="7.5703125" style="2" customWidth="1"/>
    <col min="3502" max="3502" width="7" style="2" customWidth="1"/>
    <col min="3503" max="3503" width="6.7109375" style="2" customWidth="1"/>
    <col min="3504" max="3504" width="5.7109375" style="2" customWidth="1"/>
    <col min="3505" max="3505" width="4.5703125" style="2" customWidth="1"/>
    <col min="3506" max="3506" width="12.85546875" style="2" bestFit="1" customWidth="1"/>
    <col min="3507" max="3748" width="9.140625" style="2"/>
    <col min="3749" max="3749" width="3.5703125" style="2" customWidth="1"/>
    <col min="3750" max="3750" width="23.85546875" style="2" customWidth="1"/>
    <col min="3751" max="3751" width="18" style="2" customWidth="1"/>
    <col min="3752" max="3752" width="17.85546875" style="2" customWidth="1"/>
    <col min="3753" max="3753" width="14.140625" style="2" customWidth="1"/>
    <col min="3754" max="3754" width="7" style="2" customWidth="1"/>
    <col min="3755" max="3755" width="20.140625" style="2" customWidth="1"/>
    <col min="3756" max="3756" width="6.140625" style="2" customWidth="1"/>
    <col min="3757" max="3757" width="7.5703125" style="2" customWidth="1"/>
    <col min="3758" max="3758" width="7" style="2" customWidth="1"/>
    <col min="3759" max="3759" width="6.7109375" style="2" customWidth="1"/>
    <col min="3760" max="3760" width="5.7109375" style="2" customWidth="1"/>
    <col min="3761" max="3761" width="4.5703125" style="2" customWidth="1"/>
    <col min="3762" max="3762" width="12.85546875" style="2" bestFit="1" customWidth="1"/>
    <col min="3763" max="4004" width="9.140625" style="2"/>
    <col min="4005" max="4005" width="3.5703125" style="2" customWidth="1"/>
    <col min="4006" max="4006" width="23.85546875" style="2" customWidth="1"/>
    <col min="4007" max="4007" width="18" style="2" customWidth="1"/>
    <col min="4008" max="4008" width="17.85546875" style="2" customWidth="1"/>
    <col min="4009" max="4009" width="14.140625" style="2" customWidth="1"/>
    <col min="4010" max="4010" width="7" style="2" customWidth="1"/>
    <col min="4011" max="4011" width="20.140625" style="2" customWidth="1"/>
    <col min="4012" max="4012" width="6.140625" style="2" customWidth="1"/>
    <col min="4013" max="4013" width="7.5703125" style="2" customWidth="1"/>
    <col min="4014" max="4014" width="7" style="2" customWidth="1"/>
    <col min="4015" max="4015" width="6.7109375" style="2" customWidth="1"/>
    <col min="4016" max="4016" width="5.7109375" style="2" customWidth="1"/>
    <col min="4017" max="4017" width="4.5703125" style="2" customWidth="1"/>
    <col min="4018" max="4018" width="12.85546875" style="2" bestFit="1" customWidth="1"/>
    <col min="4019" max="4260" width="9.140625" style="2"/>
    <col min="4261" max="4261" width="3.5703125" style="2" customWidth="1"/>
    <col min="4262" max="4262" width="23.85546875" style="2" customWidth="1"/>
    <col min="4263" max="4263" width="18" style="2" customWidth="1"/>
    <col min="4264" max="4264" width="17.85546875" style="2" customWidth="1"/>
    <col min="4265" max="4265" width="14.140625" style="2" customWidth="1"/>
    <col min="4266" max="4266" width="7" style="2" customWidth="1"/>
    <col min="4267" max="4267" width="20.140625" style="2" customWidth="1"/>
    <col min="4268" max="4268" width="6.140625" style="2" customWidth="1"/>
    <col min="4269" max="4269" width="7.5703125" style="2" customWidth="1"/>
    <col min="4270" max="4270" width="7" style="2" customWidth="1"/>
    <col min="4271" max="4271" width="6.7109375" style="2" customWidth="1"/>
    <col min="4272" max="4272" width="5.7109375" style="2" customWidth="1"/>
    <col min="4273" max="4273" width="4.5703125" style="2" customWidth="1"/>
    <col min="4274" max="4274" width="12.85546875" style="2" bestFit="1" customWidth="1"/>
    <col min="4275" max="4516" width="9.140625" style="2"/>
    <col min="4517" max="4517" width="3.5703125" style="2" customWidth="1"/>
    <col min="4518" max="4518" width="23.85546875" style="2" customWidth="1"/>
    <col min="4519" max="4519" width="18" style="2" customWidth="1"/>
    <col min="4520" max="4520" width="17.85546875" style="2" customWidth="1"/>
    <col min="4521" max="4521" width="14.140625" style="2" customWidth="1"/>
    <col min="4522" max="4522" width="7" style="2" customWidth="1"/>
    <col min="4523" max="4523" width="20.140625" style="2" customWidth="1"/>
    <col min="4524" max="4524" width="6.140625" style="2" customWidth="1"/>
    <col min="4525" max="4525" width="7.5703125" style="2" customWidth="1"/>
    <col min="4526" max="4526" width="7" style="2" customWidth="1"/>
    <col min="4527" max="4527" width="6.7109375" style="2" customWidth="1"/>
    <col min="4528" max="4528" width="5.7109375" style="2" customWidth="1"/>
    <col min="4529" max="4529" width="4.5703125" style="2" customWidth="1"/>
    <col min="4530" max="4530" width="12.85546875" style="2" bestFit="1" customWidth="1"/>
    <col min="4531" max="4772" width="9.140625" style="2"/>
    <col min="4773" max="4773" width="3.5703125" style="2" customWidth="1"/>
    <col min="4774" max="4774" width="23.85546875" style="2" customWidth="1"/>
    <col min="4775" max="4775" width="18" style="2" customWidth="1"/>
    <col min="4776" max="4776" width="17.85546875" style="2" customWidth="1"/>
    <col min="4777" max="4777" width="14.140625" style="2" customWidth="1"/>
    <col min="4778" max="4778" width="7" style="2" customWidth="1"/>
    <col min="4779" max="4779" width="20.140625" style="2" customWidth="1"/>
    <col min="4780" max="4780" width="6.140625" style="2" customWidth="1"/>
    <col min="4781" max="4781" width="7.5703125" style="2" customWidth="1"/>
    <col min="4782" max="4782" width="7" style="2" customWidth="1"/>
    <col min="4783" max="4783" width="6.7109375" style="2" customWidth="1"/>
    <col min="4784" max="4784" width="5.7109375" style="2" customWidth="1"/>
    <col min="4785" max="4785" width="4.5703125" style="2" customWidth="1"/>
    <col min="4786" max="4786" width="12.85546875" style="2" bestFit="1" customWidth="1"/>
    <col min="4787" max="5028" width="9.140625" style="2"/>
    <col min="5029" max="5029" width="3.5703125" style="2" customWidth="1"/>
    <col min="5030" max="5030" width="23.85546875" style="2" customWidth="1"/>
    <col min="5031" max="5031" width="18" style="2" customWidth="1"/>
    <col min="5032" max="5032" width="17.85546875" style="2" customWidth="1"/>
    <col min="5033" max="5033" width="14.140625" style="2" customWidth="1"/>
    <col min="5034" max="5034" width="7" style="2" customWidth="1"/>
    <col min="5035" max="5035" width="20.140625" style="2" customWidth="1"/>
    <col min="5036" max="5036" width="6.140625" style="2" customWidth="1"/>
    <col min="5037" max="5037" width="7.5703125" style="2" customWidth="1"/>
    <col min="5038" max="5038" width="7" style="2" customWidth="1"/>
    <col min="5039" max="5039" width="6.7109375" style="2" customWidth="1"/>
    <col min="5040" max="5040" width="5.7109375" style="2" customWidth="1"/>
    <col min="5041" max="5041" width="4.5703125" style="2" customWidth="1"/>
    <col min="5042" max="5042" width="12.85546875" style="2" bestFit="1" customWidth="1"/>
    <col min="5043" max="5284" width="9.140625" style="2"/>
    <col min="5285" max="5285" width="3.5703125" style="2" customWidth="1"/>
    <col min="5286" max="5286" width="23.85546875" style="2" customWidth="1"/>
    <col min="5287" max="5287" width="18" style="2" customWidth="1"/>
    <col min="5288" max="5288" width="17.85546875" style="2" customWidth="1"/>
    <col min="5289" max="5289" width="14.140625" style="2" customWidth="1"/>
    <col min="5290" max="5290" width="7" style="2" customWidth="1"/>
    <col min="5291" max="5291" width="20.140625" style="2" customWidth="1"/>
    <col min="5292" max="5292" width="6.140625" style="2" customWidth="1"/>
    <col min="5293" max="5293" width="7.5703125" style="2" customWidth="1"/>
    <col min="5294" max="5294" width="7" style="2" customWidth="1"/>
    <col min="5295" max="5295" width="6.7109375" style="2" customWidth="1"/>
    <col min="5296" max="5296" width="5.7109375" style="2" customWidth="1"/>
    <col min="5297" max="5297" width="4.5703125" style="2" customWidth="1"/>
    <col min="5298" max="5298" width="12.85546875" style="2" bestFit="1" customWidth="1"/>
    <col min="5299" max="5540" width="9.140625" style="2"/>
    <col min="5541" max="5541" width="3.5703125" style="2" customWidth="1"/>
    <col min="5542" max="5542" width="23.85546875" style="2" customWidth="1"/>
    <col min="5543" max="5543" width="18" style="2" customWidth="1"/>
    <col min="5544" max="5544" width="17.85546875" style="2" customWidth="1"/>
    <col min="5545" max="5545" width="14.140625" style="2" customWidth="1"/>
    <col min="5546" max="5546" width="7" style="2" customWidth="1"/>
    <col min="5547" max="5547" width="20.140625" style="2" customWidth="1"/>
    <col min="5548" max="5548" width="6.140625" style="2" customWidth="1"/>
    <col min="5549" max="5549" width="7.5703125" style="2" customWidth="1"/>
    <col min="5550" max="5550" width="7" style="2" customWidth="1"/>
    <col min="5551" max="5551" width="6.7109375" style="2" customWidth="1"/>
    <col min="5552" max="5552" width="5.7109375" style="2" customWidth="1"/>
    <col min="5553" max="5553" width="4.5703125" style="2" customWidth="1"/>
    <col min="5554" max="5554" width="12.85546875" style="2" bestFit="1" customWidth="1"/>
    <col min="5555" max="5796" width="9.140625" style="2"/>
    <col min="5797" max="5797" width="3.5703125" style="2" customWidth="1"/>
    <col min="5798" max="5798" width="23.85546875" style="2" customWidth="1"/>
    <col min="5799" max="5799" width="18" style="2" customWidth="1"/>
    <col min="5800" max="5800" width="17.85546875" style="2" customWidth="1"/>
    <col min="5801" max="5801" width="14.140625" style="2" customWidth="1"/>
    <col min="5802" max="5802" width="7" style="2" customWidth="1"/>
    <col min="5803" max="5803" width="20.140625" style="2" customWidth="1"/>
    <col min="5804" max="5804" width="6.140625" style="2" customWidth="1"/>
    <col min="5805" max="5805" width="7.5703125" style="2" customWidth="1"/>
    <col min="5806" max="5806" width="7" style="2" customWidth="1"/>
    <col min="5807" max="5807" width="6.7109375" style="2" customWidth="1"/>
    <col min="5808" max="5808" width="5.7109375" style="2" customWidth="1"/>
    <col min="5809" max="5809" width="4.5703125" style="2" customWidth="1"/>
    <col min="5810" max="5810" width="12.85546875" style="2" bestFit="1" customWidth="1"/>
    <col min="5811" max="6052" width="9.140625" style="2"/>
    <col min="6053" max="6053" width="3.5703125" style="2" customWidth="1"/>
    <col min="6054" max="6054" width="23.85546875" style="2" customWidth="1"/>
    <col min="6055" max="6055" width="18" style="2" customWidth="1"/>
    <col min="6056" max="6056" width="17.85546875" style="2" customWidth="1"/>
    <col min="6057" max="6057" width="14.140625" style="2" customWidth="1"/>
    <col min="6058" max="6058" width="7" style="2" customWidth="1"/>
    <col min="6059" max="6059" width="20.140625" style="2" customWidth="1"/>
    <col min="6060" max="6060" width="6.140625" style="2" customWidth="1"/>
    <col min="6061" max="6061" width="7.5703125" style="2" customWidth="1"/>
    <col min="6062" max="6062" width="7" style="2" customWidth="1"/>
    <col min="6063" max="6063" width="6.7109375" style="2" customWidth="1"/>
    <col min="6064" max="6064" width="5.7109375" style="2" customWidth="1"/>
    <col min="6065" max="6065" width="4.5703125" style="2" customWidth="1"/>
    <col min="6066" max="6066" width="12.85546875" style="2" bestFit="1" customWidth="1"/>
    <col min="6067" max="6308" width="9.140625" style="2"/>
    <col min="6309" max="6309" width="3.5703125" style="2" customWidth="1"/>
    <col min="6310" max="6310" width="23.85546875" style="2" customWidth="1"/>
    <col min="6311" max="6311" width="18" style="2" customWidth="1"/>
    <col min="6312" max="6312" width="17.85546875" style="2" customWidth="1"/>
    <col min="6313" max="6313" width="14.140625" style="2" customWidth="1"/>
    <col min="6314" max="6314" width="7" style="2" customWidth="1"/>
    <col min="6315" max="6315" width="20.140625" style="2" customWidth="1"/>
    <col min="6316" max="6316" width="6.140625" style="2" customWidth="1"/>
    <col min="6317" max="6317" width="7.5703125" style="2" customWidth="1"/>
    <col min="6318" max="6318" width="7" style="2" customWidth="1"/>
    <col min="6319" max="6319" width="6.7109375" style="2" customWidth="1"/>
    <col min="6320" max="6320" width="5.7109375" style="2" customWidth="1"/>
    <col min="6321" max="6321" width="4.5703125" style="2" customWidth="1"/>
    <col min="6322" max="6322" width="12.85546875" style="2" bestFit="1" customWidth="1"/>
    <col min="6323" max="6564" width="9.140625" style="2"/>
    <col min="6565" max="6565" width="3.5703125" style="2" customWidth="1"/>
    <col min="6566" max="6566" width="23.85546875" style="2" customWidth="1"/>
    <col min="6567" max="6567" width="18" style="2" customWidth="1"/>
    <col min="6568" max="6568" width="17.85546875" style="2" customWidth="1"/>
    <col min="6569" max="6569" width="14.140625" style="2" customWidth="1"/>
    <col min="6570" max="6570" width="7" style="2" customWidth="1"/>
    <col min="6571" max="6571" width="20.140625" style="2" customWidth="1"/>
    <col min="6572" max="6572" width="6.140625" style="2" customWidth="1"/>
    <col min="6573" max="6573" width="7.5703125" style="2" customWidth="1"/>
    <col min="6574" max="6574" width="7" style="2" customWidth="1"/>
    <col min="6575" max="6575" width="6.7109375" style="2" customWidth="1"/>
    <col min="6576" max="6576" width="5.7109375" style="2" customWidth="1"/>
    <col min="6577" max="6577" width="4.5703125" style="2" customWidth="1"/>
    <col min="6578" max="6578" width="12.85546875" style="2" bestFit="1" customWidth="1"/>
    <col min="6579" max="6820" width="9.140625" style="2"/>
    <col min="6821" max="6821" width="3.5703125" style="2" customWidth="1"/>
    <col min="6822" max="6822" width="23.85546875" style="2" customWidth="1"/>
    <col min="6823" max="6823" width="18" style="2" customWidth="1"/>
    <col min="6824" max="6824" width="17.85546875" style="2" customWidth="1"/>
    <col min="6825" max="6825" width="14.140625" style="2" customWidth="1"/>
    <col min="6826" max="6826" width="7" style="2" customWidth="1"/>
    <col min="6827" max="6827" width="20.140625" style="2" customWidth="1"/>
    <col min="6828" max="6828" width="6.140625" style="2" customWidth="1"/>
    <col min="6829" max="6829" width="7.5703125" style="2" customWidth="1"/>
    <col min="6830" max="6830" width="7" style="2" customWidth="1"/>
    <col min="6831" max="6831" width="6.7109375" style="2" customWidth="1"/>
    <col min="6832" max="6832" width="5.7109375" style="2" customWidth="1"/>
    <col min="6833" max="6833" width="4.5703125" style="2" customWidth="1"/>
    <col min="6834" max="6834" width="12.85546875" style="2" bestFit="1" customWidth="1"/>
    <col min="6835" max="7076" width="9.140625" style="2"/>
    <col min="7077" max="7077" width="3.5703125" style="2" customWidth="1"/>
    <col min="7078" max="7078" width="23.85546875" style="2" customWidth="1"/>
    <col min="7079" max="7079" width="18" style="2" customWidth="1"/>
    <col min="7080" max="7080" width="17.85546875" style="2" customWidth="1"/>
    <col min="7081" max="7081" width="14.140625" style="2" customWidth="1"/>
    <col min="7082" max="7082" width="7" style="2" customWidth="1"/>
    <col min="7083" max="7083" width="20.140625" style="2" customWidth="1"/>
    <col min="7084" max="7084" width="6.140625" style="2" customWidth="1"/>
    <col min="7085" max="7085" width="7.5703125" style="2" customWidth="1"/>
    <col min="7086" max="7086" width="7" style="2" customWidth="1"/>
    <col min="7087" max="7087" width="6.7109375" style="2" customWidth="1"/>
    <col min="7088" max="7088" width="5.7109375" style="2" customWidth="1"/>
    <col min="7089" max="7089" width="4.5703125" style="2" customWidth="1"/>
    <col min="7090" max="7090" width="12.85546875" style="2" bestFit="1" customWidth="1"/>
    <col min="7091" max="7332" width="9.140625" style="2"/>
    <col min="7333" max="7333" width="3.5703125" style="2" customWidth="1"/>
    <col min="7334" max="7334" width="23.85546875" style="2" customWidth="1"/>
    <col min="7335" max="7335" width="18" style="2" customWidth="1"/>
    <col min="7336" max="7336" width="17.85546875" style="2" customWidth="1"/>
    <col min="7337" max="7337" width="14.140625" style="2" customWidth="1"/>
    <col min="7338" max="7338" width="7" style="2" customWidth="1"/>
    <col min="7339" max="7339" width="20.140625" style="2" customWidth="1"/>
    <col min="7340" max="7340" width="6.140625" style="2" customWidth="1"/>
    <col min="7341" max="7341" width="7.5703125" style="2" customWidth="1"/>
    <col min="7342" max="7342" width="7" style="2" customWidth="1"/>
    <col min="7343" max="7343" width="6.7109375" style="2" customWidth="1"/>
    <col min="7344" max="7344" width="5.7109375" style="2" customWidth="1"/>
    <col min="7345" max="7345" width="4.5703125" style="2" customWidth="1"/>
    <col min="7346" max="7346" width="12.85546875" style="2" bestFit="1" customWidth="1"/>
    <col min="7347" max="7588" width="9.140625" style="2"/>
    <col min="7589" max="7589" width="3.5703125" style="2" customWidth="1"/>
    <col min="7590" max="7590" width="23.85546875" style="2" customWidth="1"/>
    <col min="7591" max="7591" width="18" style="2" customWidth="1"/>
    <col min="7592" max="7592" width="17.85546875" style="2" customWidth="1"/>
    <col min="7593" max="7593" width="14.140625" style="2" customWidth="1"/>
    <col min="7594" max="7594" width="7" style="2" customWidth="1"/>
    <col min="7595" max="7595" width="20.140625" style="2" customWidth="1"/>
    <col min="7596" max="7596" width="6.140625" style="2" customWidth="1"/>
    <col min="7597" max="7597" width="7.5703125" style="2" customWidth="1"/>
    <col min="7598" max="7598" width="7" style="2" customWidth="1"/>
    <col min="7599" max="7599" width="6.7109375" style="2" customWidth="1"/>
    <col min="7600" max="7600" width="5.7109375" style="2" customWidth="1"/>
    <col min="7601" max="7601" width="4.5703125" style="2" customWidth="1"/>
    <col min="7602" max="7602" width="12.85546875" style="2" bestFit="1" customWidth="1"/>
    <col min="7603" max="7844" width="9.140625" style="2"/>
    <col min="7845" max="7845" width="3.5703125" style="2" customWidth="1"/>
    <col min="7846" max="7846" width="23.85546875" style="2" customWidth="1"/>
    <col min="7847" max="7847" width="18" style="2" customWidth="1"/>
    <col min="7848" max="7848" width="17.85546875" style="2" customWidth="1"/>
    <col min="7849" max="7849" width="14.140625" style="2" customWidth="1"/>
    <col min="7850" max="7850" width="7" style="2" customWidth="1"/>
    <col min="7851" max="7851" width="20.140625" style="2" customWidth="1"/>
    <col min="7852" max="7852" width="6.140625" style="2" customWidth="1"/>
    <col min="7853" max="7853" width="7.5703125" style="2" customWidth="1"/>
    <col min="7854" max="7854" width="7" style="2" customWidth="1"/>
    <col min="7855" max="7855" width="6.7109375" style="2" customWidth="1"/>
    <col min="7856" max="7856" width="5.7109375" style="2" customWidth="1"/>
    <col min="7857" max="7857" width="4.5703125" style="2" customWidth="1"/>
    <col min="7858" max="7858" width="12.85546875" style="2" bestFit="1" customWidth="1"/>
    <col min="7859" max="8100" width="9.140625" style="2"/>
    <col min="8101" max="8101" width="3.5703125" style="2" customWidth="1"/>
    <col min="8102" max="8102" width="23.85546875" style="2" customWidth="1"/>
    <col min="8103" max="8103" width="18" style="2" customWidth="1"/>
    <col min="8104" max="8104" width="17.85546875" style="2" customWidth="1"/>
    <col min="8105" max="8105" width="14.140625" style="2" customWidth="1"/>
    <col min="8106" max="8106" width="7" style="2" customWidth="1"/>
    <col min="8107" max="8107" width="20.140625" style="2" customWidth="1"/>
    <col min="8108" max="8108" width="6.140625" style="2" customWidth="1"/>
    <col min="8109" max="8109" width="7.5703125" style="2" customWidth="1"/>
    <col min="8110" max="8110" width="7" style="2" customWidth="1"/>
    <col min="8111" max="8111" width="6.7109375" style="2" customWidth="1"/>
    <col min="8112" max="8112" width="5.7109375" style="2" customWidth="1"/>
    <col min="8113" max="8113" width="4.5703125" style="2" customWidth="1"/>
    <col min="8114" max="8114" width="12.85546875" style="2" bestFit="1" customWidth="1"/>
    <col min="8115" max="8356" width="9.140625" style="2"/>
    <col min="8357" max="8357" width="3.5703125" style="2" customWidth="1"/>
    <col min="8358" max="8358" width="23.85546875" style="2" customWidth="1"/>
    <col min="8359" max="8359" width="18" style="2" customWidth="1"/>
    <col min="8360" max="8360" width="17.85546875" style="2" customWidth="1"/>
    <col min="8361" max="8361" width="14.140625" style="2" customWidth="1"/>
    <col min="8362" max="8362" width="7" style="2" customWidth="1"/>
    <col min="8363" max="8363" width="20.140625" style="2" customWidth="1"/>
    <col min="8364" max="8364" width="6.140625" style="2" customWidth="1"/>
    <col min="8365" max="8365" width="7.5703125" style="2" customWidth="1"/>
    <col min="8366" max="8366" width="7" style="2" customWidth="1"/>
    <col min="8367" max="8367" width="6.7109375" style="2" customWidth="1"/>
    <col min="8368" max="8368" width="5.7109375" style="2" customWidth="1"/>
    <col min="8369" max="8369" width="4.5703125" style="2" customWidth="1"/>
    <col min="8370" max="8370" width="12.85546875" style="2" bestFit="1" customWidth="1"/>
    <col min="8371" max="8612" width="9.140625" style="2"/>
    <col min="8613" max="8613" width="3.5703125" style="2" customWidth="1"/>
    <col min="8614" max="8614" width="23.85546875" style="2" customWidth="1"/>
    <col min="8615" max="8615" width="18" style="2" customWidth="1"/>
    <col min="8616" max="8616" width="17.85546875" style="2" customWidth="1"/>
    <col min="8617" max="8617" width="14.140625" style="2" customWidth="1"/>
    <col min="8618" max="8618" width="7" style="2" customWidth="1"/>
    <col min="8619" max="8619" width="20.140625" style="2" customWidth="1"/>
    <col min="8620" max="8620" width="6.140625" style="2" customWidth="1"/>
    <col min="8621" max="8621" width="7.5703125" style="2" customWidth="1"/>
    <col min="8622" max="8622" width="7" style="2" customWidth="1"/>
    <col min="8623" max="8623" width="6.7109375" style="2" customWidth="1"/>
    <col min="8624" max="8624" width="5.7109375" style="2" customWidth="1"/>
    <col min="8625" max="8625" width="4.5703125" style="2" customWidth="1"/>
    <col min="8626" max="8626" width="12.85546875" style="2" bestFit="1" customWidth="1"/>
    <col min="8627" max="8868" width="9.140625" style="2"/>
    <col min="8869" max="8869" width="3.5703125" style="2" customWidth="1"/>
    <col min="8870" max="8870" width="23.85546875" style="2" customWidth="1"/>
    <col min="8871" max="8871" width="18" style="2" customWidth="1"/>
    <col min="8872" max="8872" width="17.85546875" style="2" customWidth="1"/>
    <col min="8873" max="8873" width="14.140625" style="2" customWidth="1"/>
    <col min="8874" max="8874" width="7" style="2" customWidth="1"/>
    <col min="8875" max="8875" width="20.140625" style="2" customWidth="1"/>
    <col min="8876" max="8876" width="6.140625" style="2" customWidth="1"/>
    <col min="8877" max="8877" width="7.5703125" style="2" customWidth="1"/>
    <col min="8878" max="8878" width="7" style="2" customWidth="1"/>
    <col min="8879" max="8879" width="6.7109375" style="2" customWidth="1"/>
    <col min="8880" max="8880" width="5.7109375" style="2" customWidth="1"/>
    <col min="8881" max="8881" width="4.5703125" style="2" customWidth="1"/>
    <col min="8882" max="8882" width="12.85546875" style="2" bestFit="1" customWidth="1"/>
    <col min="8883" max="9124" width="9.140625" style="2"/>
    <col min="9125" max="9125" width="3.5703125" style="2" customWidth="1"/>
    <col min="9126" max="9126" width="23.85546875" style="2" customWidth="1"/>
    <col min="9127" max="9127" width="18" style="2" customWidth="1"/>
    <col min="9128" max="9128" width="17.85546875" style="2" customWidth="1"/>
    <col min="9129" max="9129" width="14.140625" style="2" customWidth="1"/>
    <col min="9130" max="9130" width="7" style="2" customWidth="1"/>
    <col min="9131" max="9131" width="20.140625" style="2" customWidth="1"/>
    <col min="9132" max="9132" width="6.140625" style="2" customWidth="1"/>
    <col min="9133" max="9133" width="7.5703125" style="2" customWidth="1"/>
    <col min="9134" max="9134" width="7" style="2" customWidth="1"/>
    <col min="9135" max="9135" width="6.7109375" style="2" customWidth="1"/>
    <col min="9136" max="9136" width="5.7109375" style="2" customWidth="1"/>
    <col min="9137" max="9137" width="4.5703125" style="2" customWidth="1"/>
    <col min="9138" max="9138" width="12.85546875" style="2" bestFit="1" customWidth="1"/>
    <col min="9139" max="9380" width="9.140625" style="2"/>
    <col min="9381" max="9381" width="3.5703125" style="2" customWidth="1"/>
    <col min="9382" max="9382" width="23.85546875" style="2" customWidth="1"/>
    <col min="9383" max="9383" width="18" style="2" customWidth="1"/>
    <col min="9384" max="9384" width="17.85546875" style="2" customWidth="1"/>
    <col min="9385" max="9385" width="14.140625" style="2" customWidth="1"/>
    <col min="9386" max="9386" width="7" style="2" customWidth="1"/>
    <col min="9387" max="9387" width="20.140625" style="2" customWidth="1"/>
    <col min="9388" max="9388" width="6.140625" style="2" customWidth="1"/>
    <col min="9389" max="9389" width="7.5703125" style="2" customWidth="1"/>
    <col min="9390" max="9390" width="7" style="2" customWidth="1"/>
    <col min="9391" max="9391" width="6.7109375" style="2" customWidth="1"/>
    <col min="9392" max="9392" width="5.7109375" style="2" customWidth="1"/>
    <col min="9393" max="9393" width="4.5703125" style="2" customWidth="1"/>
    <col min="9394" max="9394" width="12.85546875" style="2" bestFit="1" customWidth="1"/>
    <col min="9395" max="9636" width="9.140625" style="2"/>
    <col min="9637" max="9637" width="3.5703125" style="2" customWidth="1"/>
    <col min="9638" max="9638" width="23.85546875" style="2" customWidth="1"/>
    <col min="9639" max="9639" width="18" style="2" customWidth="1"/>
    <col min="9640" max="9640" width="17.85546875" style="2" customWidth="1"/>
    <col min="9641" max="9641" width="14.140625" style="2" customWidth="1"/>
    <col min="9642" max="9642" width="7" style="2" customWidth="1"/>
    <col min="9643" max="9643" width="20.140625" style="2" customWidth="1"/>
    <col min="9644" max="9644" width="6.140625" style="2" customWidth="1"/>
    <col min="9645" max="9645" width="7.5703125" style="2" customWidth="1"/>
    <col min="9646" max="9646" width="7" style="2" customWidth="1"/>
    <col min="9647" max="9647" width="6.7109375" style="2" customWidth="1"/>
    <col min="9648" max="9648" width="5.7109375" style="2" customWidth="1"/>
    <col min="9649" max="9649" width="4.5703125" style="2" customWidth="1"/>
    <col min="9650" max="9650" width="12.85546875" style="2" bestFit="1" customWidth="1"/>
    <col min="9651" max="9892" width="9.140625" style="2"/>
    <col min="9893" max="9893" width="3.5703125" style="2" customWidth="1"/>
    <col min="9894" max="9894" width="23.85546875" style="2" customWidth="1"/>
    <col min="9895" max="9895" width="18" style="2" customWidth="1"/>
    <col min="9896" max="9896" width="17.85546875" style="2" customWidth="1"/>
    <col min="9897" max="9897" width="14.140625" style="2" customWidth="1"/>
    <col min="9898" max="9898" width="7" style="2" customWidth="1"/>
    <col min="9899" max="9899" width="20.140625" style="2" customWidth="1"/>
    <col min="9900" max="9900" width="6.140625" style="2" customWidth="1"/>
    <col min="9901" max="9901" width="7.5703125" style="2" customWidth="1"/>
    <col min="9902" max="9902" width="7" style="2" customWidth="1"/>
    <col min="9903" max="9903" width="6.7109375" style="2" customWidth="1"/>
    <col min="9904" max="9904" width="5.7109375" style="2" customWidth="1"/>
    <col min="9905" max="9905" width="4.5703125" style="2" customWidth="1"/>
    <col min="9906" max="9906" width="12.85546875" style="2" bestFit="1" customWidth="1"/>
    <col min="9907" max="10148" width="9.140625" style="2"/>
    <col min="10149" max="10149" width="3.5703125" style="2" customWidth="1"/>
    <col min="10150" max="10150" width="23.85546875" style="2" customWidth="1"/>
    <col min="10151" max="10151" width="18" style="2" customWidth="1"/>
    <col min="10152" max="10152" width="17.85546875" style="2" customWidth="1"/>
    <col min="10153" max="10153" width="14.140625" style="2" customWidth="1"/>
    <col min="10154" max="10154" width="7" style="2" customWidth="1"/>
    <col min="10155" max="10155" width="20.140625" style="2" customWidth="1"/>
    <col min="10156" max="10156" width="6.140625" style="2" customWidth="1"/>
    <col min="10157" max="10157" width="7.5703125" style="2" customWidth="1"/>
    <col min="10158" max="10158" width="7" style="2" customWidth="1"/>
    <col min="10159" max="10159" width="6.7109375" style="2" customWidth="1"/>
    <col min="10160" max="10160" width="5.7109375" style="2" customWidth="1"/>
    <col min="10161" max="10161" width="4.5703125" style="2" customWidth="1"/>
    <col min="10162" max="10162" width="12.85546875" style="2" bestFit="1" customWidth="1"/>
    <col min="10163" max="10404" width="9.140625" style="2"/>
    <col min="10405" max="10405" width="3.5703125" style="2" customWidth="1"/>
    <col min="10406" max="10406" width="23.85546875" style="2" customWidth="1"/>
    <col min="10407" max="10407" width="18" style="2" customWidth="1"/>
    <col min="10408" max="10408" width="17.85546875" style="2" customWidth="1"/>
    <col min="10409" max="10409" width="14.140625" style="2" customWidth="1"/>
    <col min="10410" max="10410" width="7" style="2" customWidth="1"/>
    <col min="10411" max="10411" width="20.140625" style="2" customWidth="1"/>
    <col min="10412" max="10412" width="6.140625" style="2" customWidth="1"/>
    <col min="10413" max="10413" width="7.5703125" style="2" customWidth="1"/>
    <col min="10414" max="10414" width="7" style="2" customWidth="1"/>
    <col min="10415" max="10415" width="6.7109375" style="2" customWidth="1"/>
    <col min="10416" max="10416" width="5.7109375" style="2" customWidth="1"/>
    <col min="10417" max="10417" width="4.5703125" style="2" customWidth="1"/>
    <col min="10418" max="10418" width="12.85546875" style="2" bestFit="1" customWidth="1"/>
    <col min="10419" max="10660" width="9.140625" style="2"/>
    <col min="10661" max="10661" width="3.5703125" style="2" customWidth="1"/>
    <col min="10662" max="10662" width="23.85546875" style="2" customWidth="1"/>
    <col min="10663" max="10663" width="18" style="2" customWidth="1"/>
    <col min="10664" max="10664" width="17.85546875" style="2" customWidth="1"/>
    <col min="10665" max="10665" width="14.140625" style="2" customWidth="1"/>
    <col min="10666" max="10666" width="7" style="2" customWidth="1"/>
    <col min="10667" max="10667" width="20.140625" style="2" customWidth="1"/>
    <col min="10668" max="10668" width="6.140625" style="2" customWidth="1"/>
    <col min="10669" max="10669" width="7.5703125" style="2" customWidth="1"/>
    <col min="10670" max="10670" width="7" style="2" customWidth="1"/>
    <col min="10671" max="10671" width="6.7109375" style="2" customWidth="1"/>
    <col min="10672" max="10672" width="5.7109375" style="2" customWidth="1"/>
    <col min="10673" max="10673" width="4.5703125" style="2" customWidth="1"/>
    <col min="10674" max="10674" width="12.85546875" style="2" bestFit="1" customWidth="1"/>
    <col min="10675" max="10916" width="9.140625" style="2"/>
    <col min="10917" max="10917" width="3.5703125" style="2" customWidth="1"/>
    <col min="10918" max="10918" width="23.85546875" style="2" customWidth="1"/>
    <col min="10919" max="10919" width="18" style="2" customWidth="1"/>
    <col min="10920" max="10920" width="17.85546875" style="2" customWidth="1"/>
    <col min="10921" max="10921" width="14.140625" style="2" customWidth="1"/>
    <col min="10922" max="10922" width="7" style="2" customWidth="1"/>
    <col min="10923" max="10923" width="20.140625" style="2" customWidth="1"/>
    <col min="10924" max="10924" width="6.140625" style="2" customWidth="1"/>
    <col min="10925" max="10925" width="7.5703125" style="2" customWidth="1"/>
    <col min="10926" max="10926" width="7" style="2" customWidth="1"/>
    <col min="10927" max="10927" width="6.7109375" style="2" customWidth="1"/>
    <col min="10928" max="10928" width="5.7109375" style="2" customWidth="1"/>
    <col min="10929" max="10929" width="4.5703125" style="2" customWidth="1"/>
    <col min="10930" max="10930" width="12.85546875" style="2" bestFit="1" customWidth="1"/>
    <col min="10931" max="11172" width="9.140625" style="2"/>
    <col min="11173" max="11173" width="3.5703125" style="2" customWidth="1"/>
    <col min="11174" max="11174" width="23.85546875" style="2" customWidth="1"/>
    <col min="11175" max="11175" width="18" style="2" customWidth="1"/>
    <col min="11176" max="11176" width="17.85546875" style="2" customWidth="1"/>
    <col min="11177" max="11177" width="14.140625" style="2" customWidth="1"/>
    <col min="11178" max="11178" width="7" style="2" customWidth="1"/>
    <col min="11179" max="11179" width="20.140625" style="2" customWidth="1"/>
    <col min="11180" max="11180" width="6.140625" style="2" customWidth="1"/>
    <col min="11181" max="11181" width="7.5703125" style="2" customWidth="1"/>
    <col min="11182" max="11182" width="7" style="2" customWidth="1"/>
    <col min="11183" max="11183" width="6.7109375" style="2" customWidth="1"/>
    <col min="11184" max="11184" width="5.7109375" style="2" customWidth="1"/>
    <col min="11185" max="11185" width="4.5703125" style="2" customWidth="1"/>
    <col min="11186" max="11186" width="12.85546875" style="2" bestFit="1" customWidth="1"/>
    <col min="11187" max="11428" width="9.140625" style="2"/>
    <col min="11429" max="11429" width="3.5703125" style="2" customWidth="1"/>
    <col min="11430" max="11430" width="23.85546875" style="2" customWidth="1"/>
    <col min="11431" max="11431" width="18" style="2" customWidth="1"/>
    <col min="11432" max="11432" width="17.85546875" style="2" customWidth="1"/>
    <col min="11433" max="11433" width="14.140625" style="2" customWidth="1"/>
    <col min="11434" max="11434" width="7" style="2" customWidth="1"/>
    <col min="11435" max="11435" width="20.140625" style="2" customWidth="1"/>
    <col min="11436" max="11436" width="6.140625" style="2" customWidth="1"/>
    <col min="11437" max="11437" width="7.5703125" style="2" customWidth="1"/>
    <col min="11438" max="11438" width="7" style="2" customWidth="1"/>
    <col min="11439" max="11439" width="6.7109375" style="2" customWidth="1"/>
    <col min="11440" max="11440" width="5.7109375" style="2" customWidth="1"/>
    <col min="11441" max="11441" width="4.5703125" style="2" customWidth="1"/>
    <col min="11442" max="11442" width="12.85546875" style="2" bestFit="1" customWidth="1"/>
    <col min="11443" max="11684" width="9.140625" style="2"/>
    <col min="11685" max="11685" width="3.5703125" style="2" customWidth="1"/>
    <col min="11686" max="11686" width="23.85546875" style="2" customWidth="1"/>
    <col min="11687" max="11687" width="18" style="2" customWidth="1"/>
    <col min="11688" max="11688" width="17.85546875" style="2" customWidth="1"/>
    <col min="11689" max="11689" width="14.140625" style="2" customWidth="1"/>
    <col min="11690" max="11690" width="7" style="2" customWidth="1"/>
    <col min="11691" max="11691" width="20.140625" style="2" customWidth="1"/>
    <col min="11692" max="11692" width="6.140625" style="2" customWidth="1"/>
    <col min="11693" max="11693" width="7.5703125" style="2" customWidth="1"/>
    <col min="11694" max="11694" width="7" style="2" customWidth="1"/>
    <col min="11695" max="11695" width="6.7109375" style="2" customWidth="1"/>
    <col min="11696" max="11696" width="5.7109375" style="2" customWidth="1"/>
    <col min="11697" max="11697" width="4.5703125" style="2" customWidth="1"/>
    <col min="11698" max="11698" width="12.85546875" style="2" bestFit="1" customWidth="1"/>
    <col min="11699" max="11940" width="9.140625" style="2"/>
    <col min="11941" max="11941" width="3.5703125" style="2" customWidth="1"/>
    <col min="11942" max="11942" width="23.85546875" style="2" customWidth="1"/>
    <col min="11943" max="11943" width="18" style="2" customWidth="1"/>
    <col min="11944" max="11944" width="17.85546875" style="2" customWidth="1"/>
    <col min="11945" max="11945" width="14.140625" style="2" customWidth="1"/>
    <col min="11946" max="11946" width="7" style="2" customWidth="1"/>
    <col min="11947" max="11947" width="20.140625" style="2" customWidth="1"/>
    <col min="11948" max="11948" width="6.140625" style="2" customWidth="1"/>
    <col min="11949" max="11949" width="7.5703125" style="2" customWidth="1"/>
    <col min="11950" max="11950" width="7" style="2" customWidth="1"/>
    <col min="11951" max="11951" width="6.7109375" style="2" customWidth="1"/>
    <col min="11952" max="11952" width="5.7109375" style="2" customWidth="1"/>
    <col min="11953" max="11953" width="4.5703125" style="2" customWidth="1"/>
    <col min="11954" max="11954" width="12.85546875" style="2" bestFit="1" customWidth="1"/>
    <col min="11955" max="12196" width="9.140625" style="2"/>
    <col min="12197" max="12197" width="3.5703125" style="2" customWidth="1"/>
    <col min="12198" max="12198" width="23.85546875" style="2" customWidth="1"/>
    <col min="12199" max="12199" width="18" style="2" customWidth="1"/>
    <col min="12200" max="12200" width="17.85546875" style="2" customWidth="1"/>
    <col min="12201" max="12201" width="14.140625" style="2" customWidth="1"/>
    <col min="12202" max="12202" width="7" style="2" customWidth="1"/>
    <col min="12203" max="12203" width="20.140625" style="2" customWidth="1"/>
    <col min="12204" max="12204" width="6.140625" style="2" customWidth="1"/>
    <col min="12205" max="12205" width="7.5703125" style="2" customWidth="1"/>
    <col min="12206" max="12206" width="7" style="2" customWidth="1"/>
    <col min="12207" max="12207" width="6.7109375" style="2" customWidth="1"/>
    <col min="12208" max="12208" width="5.7109375" style="2" customWidth="1"/>
    <col min="12209" max="12209" width="4.5703125" style="2" customWidth="1"/>
    <col min="12210" max="12210" width="12.85546875" style="2" bestFit="1" customWidth="1"/>
    <col min="12211" max="12452" width="9.140625" style="2"/>
    <col min="12453" max="12453" width="3.5703125" style="2" customWidth="1"/>
    <col min="12454" max="12454" width="23.85546875" style="2" customWidth="1"/>
    <col min="12455" max="12455" width="18" style="2" customWidth="1"/>
    <col min="12456" max="12456" width="17.85546875" style="2" customWidth="1"/>
    <col min="12457" max="12457" width="14.140625" style="2" customWidth="1"/>
    <col min="12458" max="12458" width="7" style="2" customWidth="1"/>
    <col min="12459" max="12459" width="20.140625" style="2" customWidth="1"/>
    <col min="12460" max="12460" width="6.140625" style="2" customWidth="1"/>
    <col min="12461" max="12461" width="7.5703125" style="2" customWidth="1"/>
    <col min="12462" max="12462" width="7" style="2" customWidth="1"/>
    <col min="12463" max="12463" width="6.7109375" style="2" customWidth="1"/>
    <col min="12464" max="12464" width="5.7109375" style="2" customWidth="1"/>
    <col min="12465" max="12465" width="4.5703125" style="2" customWidth="1"/>
    <col min="12466" max="12466" width="12.85546875" style="2" bestFit="1" customWidth="1"/>
    <col min="12467" max="12708" width="9.140625" style="2"/>
    <col min="12709" max="12709" width="3.5703125" style="2" customWidth="1"/>
    <col min="12710" max="12710" width="23.85546875" style="2" customWidth="1"/>
    <col min="12711" max="12711" width="18" style="2" customWidth="1"/>
    <col min="12712" max="12712" width="17.85546875" style="2" customWidth="1"/>
    <col min="12713" max="12713" width="14.140625" style="2" customWidth="1"/>
    <col min="12714" max="12714" width="7" style="2" customWidth="1"/>
    <col min="12715" max="12715" width="20.140625" style="2" customWidth="1"/>
    <col min="12716" max="12716" width="6.140625" style="2" customWidth="1"/>
    <col min="12717" max="12717" width="7.5703125" style="2" customWidth="1"/>
    <col min="12718" max="12718" width="7" style="2" customWidth="1"/>
    <col min="12719" max="12719" width="6.7109375" style="2" customWidth="1"/>
    <col min="12720" max="12720" width="5.7109375" style="2" customWidth="1"/>
    <col min="12721" max="12721" width="4.5703125" style="2" customWidth="1"/>
    <col min="12722" max="12722" width="12.85546875" style="2" bestFit="1" customWidth="1"/>
    <col min="12723" max="12964" width="9.140625" style="2"/>
    <col min="12965" max="12965" width="3.5703125" style="2" customWidth="1"/>
    <col min="12966" max="12966" width="23.85546875" style="2" customWidth="1"/>
    <col min="12967" max="12967" width="18" style="2" customWidth="1"/>
    <col min="12968" max="12968" width="17.85546875" style="2" customWidth="1"/>
    <col min="12969" max="12969" width="14.140625" style="2" customWidth="1"/>
    <col min="12970" max="12970" width="7" style="2" customWidth="1"/>
    <col min="12971" max="12971" width="20.140625" style="2" customWidth="1"/>
    <col min="12972" max="12972" width="6.140625" style="2" customWidth="1"/>
    <col min="12973" max="12973" width="7.5703125" style="2" customWidth="1"/>
    <col min="12974" max="12974" width="7" style="2" customWidth="1"/>
    <col min="12975" max="12975" width="6.7109375" style="2" customWidth="1"/>
    <col min="12976" max="12976" width="5.7109375" style="2" customWidth="1"/>
    <col min="12977" max="12977" width="4.5703125" style="2" customWidth="1"/>
    <col min="12978" max="12978" width="12.85546875" style="2" bestFit="1" customWidth="1"/>
    <col min="12979" max="13220" width="9.140625" style="2"/>
    <col min="13221" max="13221" width="3.5703125" style="2" customWidth="1"/>
    <col min="13222" max="13222" width="23.85546875" style="2" customWidth="1"/>
    <col min="13223" max="13223" width="18" style="2" customWidth="1"/>
    <col min="13224" max="13224" width="17.85546875" style="2" customWidth="1"/>
    <col min="13225" max="13225" width="14.140625" style="2" customWidth="1"/>
    <col min="13226" max="13226" width="7" style="2" customWidth="1"/>
    <col min="13227" max="13227" width="20.140625" style="2" customWidth="1"/>
    <col min="13228" max="13228" width="6.140625" style="2" customWidth="1"/>
    <col min="13229" max="13229" width="7.5703125" style="2" customWidth="1"/>
    <col min="13230" max="13230" width="7" style="2" customWidth="1"/>
    <col min="13231" max="13231" width="6.7109375" style="2" customWidth="1"/>
    <col min="13232" max="13232" width="5.7109375" style="2" customWidth="1"/>
    <col min="13233" max="13233" width="4.5703125" style="2" customWidth="1"/>
    <col min="13234" max="13234" width="12.85546875" style="2" bestFit="1" customWidth="1"/>
    <col min="13235" max="13476" width="9.140625" style="2"/>
    <col min="13477" max="13477" width="3.5703125" style="2" customWidth="1"/>
    <col min="13478" max="13478" width="23.85546875" style="2" customWidth="1"/>
    <col min="13479" max="13479" width="18" style="2" customWidth="1"/>
    <col min="13480" max="13480" width="17.85546875" style="2" customWidth="1"/>
    <col min="13481" max="13481" width="14.140625" style="2" customWidth="1"/>
    <col min="13482" max="13482" width="7" style="2" customWidth="1"/>
    <col min="13483" max="13483" width="20.140625" style="2" customWidth="1"/>
    <col min="13484" max="13484" width="6.140625" style="2" customWidth="1"/>
    <col min="13485" max="13485" width="7.5703125" style="2" customWidth="1"/>
    <col min="13486" max="13486" width="7" style="2" customWidth="1"/>
    <col min="13487" max="13487" width="6.7109375" style="2" customWidth="1"/>
    <col min="13488" max="13488" width="5.7109375" style="2" customWidth="1"/>
    <col min="13489" max="13489" width="4.5703125" style="2" customWidth="1"/>
    <col min="13490" max="13490" width="12.85546875" style="2" bestFit="1" customWidth="1"/>
    <col min="13491" max="13732" width="9.140625" style="2"/>
    <col min="13733" max="13733" width="3.5703125" style="2" customWidth="1"/>
    <col min="13734" max="13734" width="23.85546875" style="2" customWidth="1"/>
    <col min="13735" max="13735" width="18" style="2" customWidth="1"/>
    <col min="13736" max="13736" width="17.85546875" style="2" customWidth="1"/>
    <col min="13737" max="13737" width="14.140625" style="2" customWidth="1"/>
    <col min="13738" max="13738" width="7" style="2" customWidth="1"/>
    <col min="13739" max="13739" width="20.140625" style="2" customWidth="1"/>
    <col min="13740" max="13740" width="6.140625" style="2" customWidth="1"/>
    <col min="13741" max="13741" width="7.5703125" style="2" customWidth="1"/>
    <col min="13742" max="13742" width="7" style="2" customWidth="1"/>
    <col min="13743" max="13743" width="6.7109375" style="2" customWidth="1"/>
    <col min="13744" max="13744" width="5.7109375" style="2" customWidth="1"/>
    <col min="13745" max="13745" width="4.5703125" style="2" customWidth="1"/>
    <col min="13746" max="13746" width="12.85546875" style="2" bestFit="1" customWidth="1"/>
    <col min="13747" max="13988" width="9.140625" style="2"/>
    <col min="13989" max="13989" width="3.5703125" style="2" customWidth="1"/>
    <col min="13990" max="13990" width="23.85546875" style="2" customWidth="1"/>
    <col min="13991" max="13991" width="18" style="2" customWidth="1"/>
    <col min="13992" max="13992" width="17.85546875" style="2" customWidth="1"/>
    <col min="13993" max="13993" width="14.140625" style="2" customWidth="1"/>
    <col min="13994" max="13994" width="7" style="2" customWidth="1"/>
    <col min="13995" max="13995" width="20.140625" style="2" customWidth="1"/>
    <col min="13996" max="13996" width="6.140625" style="2" customWidth="1"/>
    <col min="13997" max="13997" width="7.5703125" style="2" customWidth="1"/>
    <col min="13998" max="13998" width="7" style="2" customWidth="1"/>
    <col min="13999" max="13999" width="6.7109375" style="2" customWidth="1"/>
    <col min="14000" max="14000" width="5.7109375" style="2" customWidth="1"/>
    <col min="14001" max="14001" width="4.5703125" style="2" customWidth="1"/>
    <col min="14002" max="14002" width="12.85546875" style="2" bestFit="1" customWidth="1"/>
    <col min="14003" max="14244" width="9.140625" style="2"/>
    <col min="14245" max="14245" width="3.5703125" style="2" customWidth="1"/>
    <col min="14246" max="14246" width="23.85546875" style="2" customWidth="1"/>
    <col min="14247" max="14247" width="18" style="2" customWidth="1"/>
    <col min="14248" max="14248" width="17.85546875" style="2" customWidth="1"/>
    <col min="14249" max="14249" width="14.140625" style="2" customWidth="1"/>
    <col min="14250" max="14250" width="7" style="2" customWidth="1"/>
    <col min="14251" max="14251" width="20.140625" style="2" customWidth="1"/>
    <col min="14252" max="14252" width="6.140625" style="2" customWidth="1"/>
    <col min="14253" max="14253" width="7.5703125" style="2" customWidth="1"/>
    <col min="14254" max="14254" width="7" style="2" customWidth="1"/>
    <col min="14255" max="14255" width="6.7109375" style="2" customWidth="1"/>
    <col min="14256" max="14256" width="5.7109375" style="2" customWidth="1"/>
    <col min="14257" max="14257" width="4.5703125" style="2" customWidth="1"/>
    <col min="14258" max="14258" width="12.85546875" style="2" bestFit="1" customWidth="1"/>
    <col min="14259" max="14500" width="9.140625" style="2"/>
    <col min="14501" max="14501" width="3.5703125" style="2" customWidth="1"/>
    <col min="14502" max="14502" width="23.85546875" style="2" customWidth="1"/>
    <col min="14503" max="14503" width="18" style="2" customWidth="1"/>
    <col min="14504" max="14504" width="17.85546875" style="2" customWidth="1"/>
    <col min="14505" max="14505" width="14.140625" style="2" customWidth="1"/>
    <col min="14506" max="14506" width="7" style="2" customWidth="1"/>
    <col min="14507" max="14507" width="20.140625" style="2" customWidth="1"/>
    <col min="14508" max="14508" width="6.140625" style="2" customWidth="1"/>
    <col min="14509" max="14509" width="7.5703125" style="2" customWidth="1"/>
    <col min="14510" max="14510" width="7" style="2" customWidth="1"/>
    <col min="14511" max="14511" width="6.7109375" style="2" customWidth="1"/>
    <col min="14512" max="14512" width="5.7109375" style="2" customWidth="1"/>
    <col min="14513" max="14513" width="4.5703125" style="2" customWidth="1"/>
    <col min="14514" max="14514" width="12.85546875" style="2" bestFit="1" customWidth="1"/>
    <col min="14515" max="14756" width="9.140625" style="2"/>
    <col min="14757" max="14757" width="3.5703125" style="2" customWidth="1"/>
    <col min="14758" max="14758" width="23.85546875" style="2" customWidth="1"/>
    <col min="14759" max="14759" width="18" style="2" customWidth="1"/>
    <col min="14760" max="14760" width="17.85546875" style="2" customWidth="1"/>
    <col min="14761" max="14761" width="14.140625" style="2" customWidth="1"/>
    <col min="14762" max="14762" width="7" style="2" customWidth="1"/>
    <col min="14763" max="14763" width="20.140625" style="2" customWidth="1"/>
    <col min="14764" max="14764" width="6.140625" style="2" customWidth="1"/>
    <col min="14765" max="14765" width="7.5703125" style="2" customWidth="1"/>
    <col min="14766" max="14766" width="7" style="2" customWidth="1"/>
    <col min="14767" max="14767" width="6.7109375" style="2" customWidth="1"/>
    <col min="14768" max="14768" width="5.7109375" style="2" customWidth="1"/>
    <col min="14769" max="14769" width="4.5703125" style="2" customWidth="1"/>
    <col min="14770" max="14770" width="12.85546875" style="2" bestFit="1" customWidth="1"/>
    <col min="14771" max="15012" width="9.140625" style="2"/>
    <col min="15013" max="15013" width="3.5703125" style="2" customWidth="1"/>
    <col min="15014" max="15014" width="23.85546875" style="2" customWidth="1"/>
    <col min="15015" max="15015" width="18" style="2" customWidth="1"/>
    <col min="15016" max="15016" width="17.85546875" style="2" customWidth="1"/>
    <col min="15017" max="15017" width="14.140625" style="2" customWidth="1"/>
    <col min="15018" max="15018" width="7" style="2" customWidth="1"/>
    <col min="15019" max="15019" width="20.140625" style="2" customWidth="1"/>
    <col min="15020" max="15020" width="6.140625" style="2" customWidth="1"/>
    <col min="15021" max="15021" width="7.5703125" style="2" customWidth="1"/>
    <col min="15022" max="15022" width="7" style="2" customWidth="1"/>
    <col min="15023" max="15023" width="6.7109375" style="2" customWidth="1"/>
    <col min="15024" max="15024" width="5.7109375" style="2" customWidth="1"/>
    <col min="15025" max="15025" width="4.5703125" style="2" customWidth="1"/>
    <col min="15026" max="15026" width="12.85546875" style="2" bestFit="1" customWidth="1"/>
    <col min="15027" max="15268" width="9.140625" style="2"/>
    <col min="15269" max="15269" width="3.5703125" style="2" customWidth="1"/>
    <col min="15270" max="15270" width="23.85546875" style="2" customWidth="1"/>
    <col min="15271" max="15271" width="18" style="2" customWidth="1"/>
    <col min="15272" max="15272" width="17.85546875" style="2" customWidth="1"/>
    <col min="15273" max="15273" width="14.140625" style="2" customWidth="1"/>
    <col min="15274" max="15274" width="7" style="2" customWidth="1"/>
    <col min="15275" max="15275" width="20.140625" style="2" customWidth="1"/>
    <col min="15276" max="15276" width="6.140625" style="2" customWidth="1"/>
    <col min="15277" max="15277" width="7.5703125" style="2" customWidth="1"/>
    <col min="15278" max="15278" width="7" style="2" customWidth="1"/>
    <col min="15279" max="15279" width="6.7109375" style="2" customWidth="1"/>
    <col min="15280" max="15280" width="5.7109375" style="2" customWidth="1"/>
    <col min="15281" max="15281" width="4.5703125" style="2" customWidth="1"/>
    <col min="15282" max="15282" width="12.85546875" style="2" bestFit="1" customWidth="1"/>
    <col min="15283" max="16384" width="9.140625" style="2"/>
  </cols>
  <sheetData>
    <row r="1" spans="1:15" x14ac:dyDescent="0.25">
      <c r="A1" s="1"/>
      <c r="F1" s="4"/>
      <c r="G1" s="4"/>
      <c r="H1" s="4"/>
      <c r="I1" s="4"/>
      <c r="J1" s="347" t="s">
        <v>0</v>
      </c>
      <c r="K1" s="347"/>
      <c r="L1" s="347"/>
      <c r="M1" s="347"/>
      <c r="N1" s="347"/>
      <c r="O1" s="347"/>
    </row>
    <row r="2" spans="1:15" x14ac:dyDescent="0.25">
      <c r="A2" s="5"/>
      <c r="C2" s="288"/>
      <c r="F2" s="7"/>
      <c r="G2" s="7"/>
      <c r="H2" s="7"/>
      <c r="I2" s="7"/>
      <c r="J2" s="348" t="s">
        <v>1</v>
      </c>
      <c r="K2" s="348"/>
      <c r="L2" s="348"/>
      <c r="M2" s="348"/>
      <c r="N2" s="348"/>
      <c r="O2" s="348"/>
    </row>
    <row r="3" spans="1:15" x14ac:dyDescent="0.25">
      <c r="A3" s="5"/>
      <c r="C3" s="8"/>
      <c r="E3" s="7"/>
      <c r="F3" s="7"/>
      <c r="G3" s="7"/>
      <c r="H3" s="7"/>
      <c r="I3" s="7"/>
      <c r="J3" s="348"/>
      <c r="K3" s="348"/>
      <c r="L3" s="348"/>
      <c r="M3" s="348"/>
      <c r="N3" s="348"/>
      <c r="O3" s="348"/>
    </row>
    <row r="4" spans="1:15" ht="16.5" customHeight="1" x14ac:dyDescent="0.25">
      <c r="A4" s="349" t="s">
        <v>2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</row>
    <row r="5" spans="1:15" x14ac:dyDescent="0.25">
      <c r="A5" s="350" t="s">
        <v>903</v>
      </c>
      <c r="B5" s="350"/>
      <c r="C5" s="350"/>
      <c r="D5" s="350"/>
      <c r="E5" s="351"/>
      <c r="F5" s="351"/>
      <c r="G5" s="351"/>
      <c r="H5" s="351"/>
      <c r="I5" s="351"/>
      <c r="J5" s="351"/>
      <c r="K5" s="351"/>
      <c r="L5" s="351"/>
      <c r="M5" s="351"/>
      <c r="N5" s="350"/>
      <c r="O5" s="350"/>
    </row>
    <row r="6" spans="1:15" x14ac:dyDescent="0.25">
      <c r="A6" s="289"/>
      <c r="B6" s="289"/>
      <c r="C6" s="289"/>
      <c r="D6" s="10" t="s">
        <v>57</v>
      </c>
      <c r="E6" s="11"/>
      <c r="F6" s="12"/>
      <c r="G6" s="12"/>
      <c r="H6" s="12"/>
      <c r="I6" s="12"/>
      <c r="J6" s="289"/>
      <c r="K6" s="289"/>
      <c r="L6" s="289"/>
      <c r="M6" s="289"/>
      <c r="N6" s="289"/>
      <c r="O6" s="289"/>
    </row>
    <row r="7" spans="1:15" ht="18.75" customHeight="1" x14ac:dyDescent="0.25">
      <c r="A7" s="345" t="s">
        <v>4</v>
      </c>
      <c r="B7" s="352"/>
      <c r="C7" s="352"/>
      <c r="D7" s="352"/>
      <c r="E7" s="353"/>
      <c r="F7" s="353"/>
      <c r="G7" s="353"/>
      <c r="H7" s="353"/>
      <c r="I7" s="353"/>
      <c r="J7" s="353"/>
      <c r="K7" s="353"/>
      <c r="L7" s="353"/>
      <c r="M7" s="353"/>
      <c r="N7" s="352"/>
      <c r="O7" s="352"/>
    </row>
    <row r="8" spans="1:15" ht="18.75" customHeight="1" x14ac:dyDescent="0.25">
      <c r="A8" s="345" t="s">
        <v>5</v>
      </c>
      <c r="B8" s="345"/>
      <c r="C8" s="345"/>
      <c r="D8" s="345"/>
      <c r="E8" s="346"/>
      <c r="F8" s="346"/>
      <c r="G8" s="346"/>
      <c r="H8" s="346"/>
      <c r="I8" s="346"/>
      <c r="J8" s="346"/>
      <c r="K8" s="346"/>
      <c r="L8" s="346"/>
      <c r="M8" s="346"/>
      <c r="N8" s="345"/>
      <c r="O8" s="345"/>
    </row>
    <row r="9" spans="1:15" ht="18.75" customHeight="1" x14ac:dyDescent="0.25">
      <c r="A9" s="354" t="s">
        <v>6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  <c r="O9" s="354"/>
    </row>
    <row r="10" spans="1:15" ht="18.75" customHeight="1" x14ac:dyDescent="0.25">
      <c r="A10" s="352" t="s">
        <v>904</v>
      </c>
      <c r="B10" s="352"/>
      <c r="C10" s="352"/>
      <c r="D10" s="352"/>
      <c r="E10" s="353"/>
      <c r="F10" s="353"/>
      <c r="G10" s="353"/>
      <c r="H10" s="353"/>
      <c r="I10" s="353"/>
      <c r="J10" s="353"/>
      <c r="K10" s="353"/>
      <c r="L10" s="353"/>
      <c r="M10" s="353"/>
      <c r="N10" s="352"/>
      <c r="O10" s="352"/>
    </row>
    <row r="11" spans="1:15" ht="21" customHeight="1" x14ac:dyDescent="0.25">
      <c r="O11" s="16" t="s">
        <v>7</v>
      </c>
    </row>
    <row r="12" spans="1:15" ht="19.5" customHeight="1" x14ac:dyDescent="0.25">
      <c r="A12" s="355" t="s">
        <v>8</v>
      </c>
      <c r="B12" s="355" t="s">
        <v>9</v>
      </c>
      <c r="C12" s="358" t="s">
        <v>10</v>
      </c>
      <c r="D12" s="358"/>
      <c r="E12" s="355" t="s">
        <v>11</v>
      </c>
      <c r="F12" s="359" t="s">
        <v>12</v>
      </c>
      <c r="G12" s="359"/>
      <c r="H12" s="359"/>
      <c r="I12" s="359"/>
      <c r="J12" s="359"/>
      <c r="K12" s="359"/>
      <c r="L12" s="359"/>
      <c r="M12" s="359"/>
      <c r="N12" s="359"/>
      <c r="O12" s="355" t="s">
        <v>13</v>
      </c>
    </row>
    <row r="13" spans="1:15" ht="19.5" customHeight="1" x14ac:dyDescent="0.25">
      <c r="A13" s="356"/>
      <c r="B13" s="356"/>
      <c r="C13" s="355" t="s">
        <v>14</v>
      </c>
      <c r="D13" s="360" t="s">
        <v>15</v>
      </c>
      <c r="E13" s="356"/>
      <c r="F13" s="355" t="s">
        <v>16</v>
      </c>
      <c r="G13" s="359" t="s">
        <v>167</v>
      </c>
      <c r="H13" s="359"/>
      <c r="I13" s="359"/>
      <c r="J13" s="355" t="s">
        <v>17</v>
      </c>
      <c r="K13" s="355" t="s">
        <v>18</v>
      </c>
      <c r="L13" s="355" t="s">
        <v>19</v>
      </c>
      <c r="M13" s="355" t="s">
        <v>20</v>
      </c>
      <c r="N13" s="355" t="s">
        <v>21</v>
      </c>
      <c r="O13" s="356"/>
    </row>
    <row r="14" spans="1:15" ht="99" customHeight="1" x14ac:dyDescent="0.25">
      <c r="A14" s="356"/>
      <c r="B14" s="356"/>
      <c r="C14" s="356"/>
      <c r="D14" s="361"/>
      <c r="E14" s="356"/>
      <c r="F14" s="356"/>
      <c r="G14" s="290" t="s">
        <v>906</v>
      </c>
      <c r="H14" s="297" t="s">
        <v>907</v>
      </c>
      <c r="I14" s="297" t="s">
        <v>905</v>
      </c>
      <c r="J14" s="356"/>
      <c r="K14" s="356"/>
      <c r="L14" s="356"/>
      <c r="M14" s="356"/>
      <c r="N14" s="356"/>
      <c r="O14" s="356"/>
    </row>
    <row r="15" spans="1:15" x14ac:dyDescent="0.25">
      <c r="A15" s="357"/>
      <c r="B15" s="357"/>
      <c r="C15" s="357"/>
      <c r="D15" s="362"/>
      <c r="E15" s="357"/>
      <c r="F15" s="357"/>
      <c r="G15" s="305" t="s">
        <v>165</v>
      </c>
      <c r="H15" s="305" t="s">
        <v>166</v>
      </c>
      <c r="I15" s="305" t="s">
        <v>419</v>
      </c>
      <c r="J15" s="357"/>
      <c r="K15" s="357"/>
      <c r="L15" s="357"/>
      <c r="M15" s="357"/>
      <c r="N15" s="357"/>
      <c r="O15" s="357"/>
    </row>
    <row r="16" spans="1:15" ht="18.75" customHeight="1" x14ac:dyDescent="0.25">
      <c r="A16" s="17">
        <v>1</v>
      </c>
      <c r="B16" s="17">
        <v>2</v>
      </c>
      <c r="C16" s="17">
        <v>3</v>
      </c>
      <c r="D16" s="17"/>
      <c r="E16" s="17">
        <v>4</v>
      </c>
      <c r="F16" s="17">
        <v>5</v>
      </c>
      <c r="G16" s="370">
        <v>6</v>
      </c>
      <c r="H16" s="424"/>
      <c r="I16" s="371"/>
      <c r="J16" s="17">
        <v>7</v>
      </c>
      <c r="K16" s="17">
        <v>8</v>
      </c>
      <c r="L16" s="17">
        <v>9</v>
      </c>
      <c r="M16" s="17">
        <v>10</v>
      </c>
      <c r="N16" s="17">
        <v>11</v>
      </c>
      <c r="O16" s="17">
        <v>12</v>
      </c>
    </row>
    <row r="17" spans="1:15" ht="18.75" customHeight="1" x14ac:dyDescent="0.25">
      <c r="A17" s="363" t="s">
        <v>11</v>
      </c>
      <c r="B17" s="364"/>
      <c r="C17" s="364"/>
      <c r="D17" s="365"/>
      <c r="E17" s="19">
        <f>+E20</f>
        <v>135955000</v>
      </c>
      <c r="F17" s="19"/>
      <c r="G17" s="19">
        <f>G18+G20</f>
        <v>105855000</v>
      </c>
      <c r="H17" s="19">
        <f>H18+H20</f>
        <v>24250000</v>
      </c>
      <c r="I17" s="19">
        <f>I18+I20</f>
        <v>5850000</v>
      </c>
      <c r="J17" s="20"/>
      <c r="K17" s="20"/>
      <c r="L17" s="20"/>
      <c r="M17" s="20"/>
      <c r="N17" s="20"/>
      <c r="O17" s="20"/>
    </row>
    <row r="18" spans="1:15" ht="23.25" customHeight="1" x14ac:dyDescent="0.25">
      <c r="A18" s="291" t="s">
        <v>22</v>
      </c>
      <c r="B18" s="366" t="s">
        <v>23</v>
      </c>
      <c r="C18" s="366"/>
      <c r="D18" s="366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1:15" ht="30" customHeight="1" x14ac:dyDescent="0.25">
      <c r="A19" s="291" t="s">
        <v>24</v>
      </c>
      <c r="B19" s="366" t="s">
        <v>25</v>
      </c>
      <c r="C19" s="366"/>
      <c r="D19" s="366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1:15" ht="30" customHeight="1" x14ac:dyDescent="0.25">
      <c r="A20" s="291" t="s">
        <v>26</v>
      </c>
      <c r="B20" s="366" t="s">
        <v>27</v>
      </c>
      <c r="C20" s="366"/>
      <c r="D20" s="366"/>
      <c r="E20" s="24">
        <f>SUM(E21:E31)</f>
        <v>135955000</v>
      </c>
      <c r="F20" s="24"/>
      <c r="G20" s="24">
        <f>SUM(G21:G31)</f>
        <v>105855000</v>
      </c>
      <c r="H20" s="24">
        <f>SUM(H21:H31)</f>
        <v>24250000</v>
      </c>
      <c r="I20" s="24">
        <f>SUM(I21:I31)</f>
        <v>5850000</v>
      </c>
      <c r="J20" s="25"/>
      <c r="K20" s="25"/>
      <c r="L20" s="25"/>
      <c r="M20" s="25"/>
      <c r="N20" s="25"/>
      <c r="O20" s="25"/>
    </row>
    <row r="21" spans="1:15" s="106" customFormat="1" ht="27" customHeight="1" x14ac:dyDescent="0.25">
      <c r="A21" s="99">
        <f>+IF(B21="","",COUNTA($B$21:B21))</f>
        <v>1</v>
      </c>
      <c r="B21" s="100" t="s">
        <v>908</v>
      </c>
      <c r="C21" s="101" t="s">
        <v>909</v>
      </c>
      <c r="D21" s="102" t="s">
        <v>910</v>
      </c>
      <c r="E21" s="103">
        <f>+SUM(F21:I21)</f>
        <v>5640000</v>
      </c>
      <c r="F21" s="103"/>
      <c r="G21" s="103">
        <v>5640000</v>
      </c>
      <c r="H21" s="103"/>
      <c r="I21" s="103"/>
      <c r="J21" s="103"/>
      <c r="K21" s="103"/>
      <c r="L21" s="104"/>
      <c r="M21" s="103"/>
      <c r="N21" s="103"/>
      <c r="O21" s="105"/>
    </row>
    <row r="22" spans="1:15" s="106" customFormat="1" ht="27" customHeight="1" x14ac:dyDescent="0.25">
      <c r="A22" s="99">
        <f>+IF(B22="","",COUNTA($B$21:B22))</f>
        <v>2</v>
      </c>
      <c r="B22" s="100" t="s">
        <v>281</v>
      </c>
      <c r="C22" s="101" t="s">
        <v>282</v>
      </c>
      <c r="D22" s="102" t="s">
        <v>28</v>
      </c>
      <c r="E22" s="103">
        <f t="shared" ref="E22:E31" si="0">+SUM(F22:I22)</f>
        <v>16900000</v>
      </c>
      <c r="F22" s="103"/>
      <c r="G22" s="103">
        <v>16900000</v>
      </c>
      <c r="H22" s="103"/>
      <c r="I22" s="103"/>
      <c r="J22" s="103"/>
      <c r="K22" s="103"/>
      <c r="L22" s="104"/>
      <c r="M22" s="103"/>
      <c r="N22" s="103"/>
      <c r="O22" s="105"/>
    </row>
    <row r="23" spans="1:15" s="106" customFormat="1" ht="27" customHeight="1" x14ac:dyDescent="0.25">
      <c r="A23" s="99">
        <f>+IF(B23="","",COUNTA($B$21:B23))</f>
        <v>3</v>
      </c>
      <c r="B23" s="100" t="s">
        <v>911</v>
      </c>
      <c r="C23" s="101" t="s">
        <v>912</v>
      </c>
      <c r="D23" s="102" t="s">
        <v>913</v>
      </c>
      <c r="E23" s="103">
        <f t="shared" si="0"/>
        <v>31100000</v>
      </c>
      <c r="F23" s="103"/>
      <c r="G23" s="103">
        <v>31100000</v>
      </c>
      <c r="H23" s="103"/>
      <c r="I23" s="103"/>
      <c r="J23" s="103"/>
      <c r="K23" s="103"/>
      <c r="L23" s="104"/>
      <c r="M23" s="103"/>
      <c r="N23" s="103"/>
      <c r="O23" s="105"/>
    </row>
    <row r="24" spans="1:15" s="106" customFormat="1" ht="27" customHeight="1" x14ac:dyDescent="0.25">
      <c r="A24" s="99">
        <f>+IF(B24="","",COUNTA($B$21:B24))</f>
        <v>4</v>
      </c>
      <c r="B24" s="100" t="s">
        <v>914</v>
      </c>
      <c r="C24" s="101" t="s">
        <v>915</v>
      </c>
      <c r="D24" s="102" t="s">
        <v>28</v>
      </c>
      <c r="E24" s="103">
        <f t="shared" si="0"/>
        <v>4220000</v>
      </c>
      <c r="F24" s="103"/>
      <c r="G24" s="103">
        <v>4220000</v>
      </c>
      <c r="H24" s="103"/>
      <c r="I24" s="103"/>
      <c r="J24" s="103"/>
      <c r="K24" s="103"/>
      <c r="L24" s="104"/>
      <c r="M24" s="103"/>
      <c r="N24" s="103"/>
      <c r="O24" s="105"/>
    </row>
    <row r="25" spans="1:15" s="106" customFormat="1" ht="27" customHeight="1" x14ac:dyDescent="0.25">
      <c r="A25" s="99">
        <f>+IF(B25="","",COUNTA($B$21:B25))</f>
        <v>5</v>
      </c>
      <c r="B25" s="100" t="s">
        <v>916</v>
      </c>
      <c r="C25" s="101" t="s">
        <v>917</v>
      </c>
      <c r="D25" s="102" t="s">
        <v>918</v>
      </c>
      <c r="E25" s="103">
        <f t="shared" si="0"/>
        <v>5600000</v>
      </c>
      <c r="F25" s="103"/>
      <c r="G25" s="103">
        <v>5600000</v>
      </c>
      <c r="H25" s="103"/>
      <c r="I25" s="103"/>
      <c r="J25" s="103"/>
      <c r="K25" s="103"/>
      <c r="L25" s="104"/>
      <c r="M25" s="103"/>
      <c r="N25" s="103"/>
      <c r="O25" s="105"/>
    </row>
    <row r="26" spans="1:15" s="106" customFormat="1" ht="27" customHeight="1" x14ac:dyDescent="0.25">
      <c r="A26" s="99">
        <f>+IF(B26="","",COUNTA($B$21:B26))</f>
        <v>6</v>
      </c>
      <c r="B26" s="100" t="s">
        <v>287</v>
      </c>
      <c r="C26" s="101" t="s">
        <v>919</v>
      </c>
      <c r="D26" s="102" t="s">
        <v>28</v>
      </c>
      <c r="E26" s="103">
        <f t="shared" si="0"/>
        <v>12795000</v>
      </c>
      <c r="F26" s="103"/>
      <c r="G26" s="103">
        <v>12795000</v>
      </c>
      <c r="H26" s="103"/>
      <c r="I26" s="103"/>
      <c r="J26" s="103"/>
      <c r="K26" s="103"/>
      <c r="L26" s="104"/>
      <c r="M26" s="103"/>
      <c r="N26" s="103"/>
      <c r="O26" s="105"/>
    </row>
    <row r="27" spans="1:15" s="106" customFormat="1" ht="27" customHeight="1" x14ac:dyDescent="0.25">
      <c r="A27" s="99">
        <f>+IF(B27="","",COUNTA($B$21:B27))</f>
        <v>7</v>
      </c>
      <c r="B27" s="100" t="s">
        <v>293</v>
      </c>
      <c r="C27" s="101" t="s">
        <v>294</v>
      </c>
      <c r="D27" s="102" t="s">
        <v>28</v>
      </c>
      <c r="E27" s="103">
        <f t="shared" si="0"/>
        <v>29600000</v>
      </c>
      <c r="F27" s="103"/>
      <c r="G27" s="103">
        <v>29600000</v>
      </c>
      <c r="H27" s="103"/>
      <c r="I27" s="103"/>
      <c r="J27" s="103"/>
      <c r="K27" s="103"/>
      <c r="L27" s="104"/>
      <c r="M27" s="103"/>
      <c r="N27" s="103"/>
      <c r="O27" s="105"/>
    </row>
    <row r="28" spans="1:15" s="106" customFormat="1" ht="27" customHeight="1" x14ac:dyDescent="0.25">
      <c r="A28" s="99">
        <f>+IF(B28="","",COUNTA($B$21:B28))</f>
        <v>8</v>
      </c>
      <c r="B28" s="100" t="s">
        <v>920</v>
      </c>
      <c r="C28" s="101" t="s">
        <v>921</v>
      </c>
      <c r="D28" s="102" t="s">
        <v>28</v>
      </c>
      <c r="E28" s="103">
        <f t="shared" si="0"/>
        <v>13000000</v>
      </c>
      <c r="F28" s="103"/>
      <c r="G28" s="103"/>
      <c r="H28" s="103">
        <v>13000000</v>
      </c>
      <c r="I28" s="103"/>
      <c r="J28" s="103"/>
      <c r="K28" s="103"/>
      <c r="L28" s="104"/>
      <c r="M28" s="103"/>
      <c r="N28" s="103"/>
      <c r="O28" s="105"/>
    </row>
    <row r="29" spans="1:15" s="106" customFormat="1" ht="27" customHeight="1" x14ac:dyDescent="0.25">
      <c r="A29" s="99">
        <f>+IF(B29="","",COUNTA($B$21:B29))</f>
        <v>9</v>
      </c>
      <c r="B29" s="100" t="s">
        <v>922</v>
      </c>
      <c r="C29" s="101" t="s">
        <v>923</v>
      </c>
      <c r="D29" s="102" t="s">
        <v>924</v>
      </c>
      <c r="E29" s="103">
        <f t="shared" si="0"/>
        <v>5550000</v>
      </c>
      <c r="F29" s="103"/>
      <c r="G29" s="103"/>
      <c r="H29" s="103">
        <v>5550000</v>
      </c>
      <c r="I29" s="103"/>
      <c r="J29" s="103"/>
      <c r="K29" s="103"/>
      <c r="L29" s="104"/>
      <c r="M29" s="103"/>
      <c r="N29" s="103"/>
      <c r="O29" s="105"/>
    </row>
    <row r="30" spans="1:15" s="106" customFormat="1" ht="27" customHeight="1" x14ac:dyDescent="0.25">
      <c r="A30" s="99">
        <f>+IF(B30="","",COUNTA($B$21:B30))</f>
        <v>10</v>
      </c>
      <c r="B30" s="100" t="s">
        <v>376</v>
      </c>
      <c r="C30" s="101" t="s">
        <v>925</v>
      </c>
      <c r="D30" s="102" t="s">
        <v>926</v>
      </c>
      <c r="E30" s="103">
        <f t="shared" si="0"/>
        <v>5700000</v>
      </c>
      <c r="F30" s="103"/>
      <c r="G30" s="103"/>
      <c r="H30" s="103">
        <v>5700000</v>
      </c>
      <c r="I30" s="103"/>
      <c r="J30" s="103"/>
      <c r="K30" s="103"/>
      <c r="L30" s="104"/>
      <c r="M30" s="103"/>
      <c r="N30" s="103"/>
      <c r="O30" s="105"/>
    </row>
    <row r="31" spans="1:15" s="106" customFormat="1" ht="27" customHeight="1" x14ac:dyDescent="0.25">
      <c r="A31" s="99">
        <f>+IF(B31="","",COUNTA($B$21:B31))</f>
        <v>11</v>
      </c>
      <c r="B31" s="100" t="s">
        <v>927</v>
      </c>
      <c r="C31" s="101" t="s">
        <v>928</v>
      </c>
      <c r="D31" s="102" t="s">
        <v>929</v>
      </c>
      <c r="E31" s="103">
        <f t="shared" si="0"/>
        <v>5850000</v>
      </c>
      <c r="F31" s="103"/>
      <c r="G31" s="103"/>
      <c r="H31" s="103"/>
      <c r="I31" s="103">
        <v>5850000</v>
      </c>
      <c r="J31" s="103"/>
      <c r="K31" s="103"/>
      <c r="L31" s="104"/>
      <c r="M31" s="103"/>
      <c r="N31" s="103"/>
      <c r="O31" s="105"/>
    </row>
    <row r="32" spans="1:15" s="288" customFormat="1" ht="21" customHeight="1" x14ac:dyDescent="0.25">
      <c r="A32" s="359" t="s">
        <v>29</v>
      </c>
      <c r="B32" s="359"/>
      <c r="C32" s="17"/>
      <c r="D32" s="17"/>
      <c r="E32" s="33">
        <f>SUM(E21:E31)</f>
        <v>135955000</v>
      </c>
      <c r="F32" s="33"/>
      <c r="G32" s="33">
        <f>SUM(G21:G31)</f>
        <v>105855000</v>
      </c>
      <c r="H32" s="33">
        <f>SUM(H21:H31)</f>
        <v>24250000</v>
      </c>
      <c r="I32" s="33">
        <f>SUM(I21:I31)</f>
        <v>5850000</v>
      </c>
      <c r="J32" s="33"/>
      <c r="K32" s="33"/>
      <c r="L32" s="33"/>
      <c r="M32" s="33"/>
      <c r="N32" s="33"/>
      <c r="O32" s="33"/>
    </row>
    <row r="33" spans="1:15" ht="18.75" customHeight="1" x14ac:dyDescent="0.25">
      <c r="A33" s="368" t="str">
        <f>"Số tiền bằng chữ: "&amp;SUBSTITUTE([1]!VND(E32)&amp;" đồng.",",","")</f>
        <v>Số tiền bằng chữ: Một trăm ba mươi lăm triệu chín trăm năm mươi lăm ngàn đồng.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</row>
    <row r="34" spans="1:15" ht="18.75" customHeight="1" x14ac:dyDescent="0.25">
      <c r="A34" s="5" t="s">
        <v>30</v>
      </c>
      <c r="B34" s="5"/>
      <c r="C34" s="289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9.5" customHeight="1" x14ac:dyDescent="0.25">
      <c r="A35" s="36" t="s">
        <v>930</v>
      </c>
      <c r="B35" s="32"/>
      <c r="C35" s="32"/>
      <c r="D35" s="32"/>
      <c r="E35" s="32"/>
      <c r="F35" s="32"/>
      <c r="G35" s="32"/>
      <c r="H35" s="32"/>
      <c r="I35" s="32"/>
      <c r="J35" s="32"/>
      <c r="K35" s="292"/>
      <c r="L35" s="292"/>
      <c r="M35" s="32"/>
      <c r="N35" s="32"/>
      <c r="O35" s="32"/>
    </row>
    <row r="36" spans="1:15" ht="17.25" customHeight="1" x14ac:dyDescent="0.25">
      <c r="A36" s="36"/>
      <c r="B36" s="32"/>
      <c r="C36" s="32"/>
      <c r="D36" s="32"/>
      <c r="E36" s="32"/>
      <c r="F36" s="32"/>
      <c r="G36" s="32"/>
      <c r="H36" s="32"/>
      <c r="I36" s="32"/>
      <c r="J36" s="32"/>
      <c r="K36" s="292"/>
      <c r="L36" s="292" t="s">
        <v>902</v>
      </c>
      <c r="M36" s="32"/>
      <c r="N36" s="32"/>
      <c r="O36" s="32"/>
    </row>
    <row r="37" spans="1:15" x14ac:dyDescent="0.25">
      <c r="A37" s="353" t="s">
        <v>31</v>
      </c>
      <c r="B37" s="353"/>
      <c r="C37" s="353"/>
      <c r="D37" s="4"/>
      <c r="E37" s="353" t="s">
        <v>32</v>
      </c>
      <c r="F37" s="353"/>
      <c r="G37" s="289"/>
      <c r="H37" s="295"/>
      <c r="I37" s="289"/>
      <c r="J37" s="5"/>
      <c r="K37" s="289"/>
      <c r="L37" s="289" t="s">
        <v>597</v>
      </c>
      <c r="M37" s="5"/>
      <c r="N37" s="5"/>
      <c r="O37" s="5"/>
    </row>
    <row r="38" spans="1:15" ht="12.75" customHeight="1" x14ac:dyDescent="0.25">
      <c r="A38" s="367"/>
      <c r="B38" s="367"/>
      <c r="C38" s="367"/>
      <c r="D38" s="40"/>
      <c r="E38" s="292"/>
      <c r="F38" s="292"/>
      <c r="G38" s="292"/>
      <c r="H38" s="294"/>
      <c r="I38" s="292"/>
      <c r="J38" s="41"/>
      <c r="K38" s="42"/>
      <c r="L38" s="42"/>
      <c r="M38" s="41"/>
      <c r="N38" s="41"/>
      <c r="O38" s="41"/>
    </row>
    <row r="39" spans="1:15" x14ac:dyDescent="0.25">
      <c r="A39" s="292"/>
      <c r="B39" s="292"/>
      <c r="C39" s="292"/>
      <c r="D39" s="43"/>
      <c r="E39" s="292"/>
      <c r="F39" s="292"/>
      <c r="G39" s="292"/>
      <c r="H39" s="294"/>
      <c r="I39" s="292"/>
      <c r="J39" s="292"/>
      <c r="K39" s="292"/>
      <c r="L39" s="292"/>
      <c r="M39" s="292"/>
      <c r="N39" s="292"/>
      <c r="O39" s="292"/>
    </row>
    <row r="40" spans="1:15" x14ac:dyDescent="0.25">
      <c r="A40" s="292"/>
      <c r="B40" s="292"/>
      <c r="C40" s="292"/>
      <c r="D40" s="43"/>
      <c r="E40" s="292"/>
      <c r="F40" s="292"/>
      <c r="G40" s="292"/>
      <c r="H40" s="294"/>
      <c r="I40" s="292"/>
      <c r="J40" s="292"/>
      <c r="K40" s="292"/>
      <c r="L40" s="292"/>
      <c r="M40" s="292"/>
      <c r="N40" s="292"/>
      <c r="O40" s="292"/>
    </row>
    <row r="41" spans="1:15" ht="18.75" customHeight="1" x14ac:dyDescent="0.25">
      <c r="E41" s="3"/>
      <c r="F41" s="3"/>
      <c r="G41" s="3"/>
      <c r="H41" s="3"/>
      <c r="I41" s="3"/>
      <c r="K41" s="3"/>
      <c r="L41" s="3"/>
    </row>
    <row r="42" spans="1:15" x14ac:dyDescent="0.25">
      <c r="C42" s="44"/>
      <c r="D42" s="44"/>
      <c r="E42" s="288"/>
      <c r="F42" s="288"/>
      <c r="G42" s="288"/>
      <c r="H42" s="298"/>
      <c r="I42" s="288"/>
      <c r="K42" s="3"/>
      <c r="L42" s="3"/>
    </row>
    <row r="43" spans="1:15" x14ac:dyDescent="0.25">
      <c r="A43" s="369" t="s">
        <v>35</v>
      </c>
      <c r="B43" s="369"/>
      <c r="C43" s="369"/>
      <c r="D43" s="1"/>
      <c r="E43" s="369" t="s">
        <v>36</v>
      </c>
      <c r="F43" s="369"/>
      <c r="G43" s="293"/>
      <c r="H43" s="296"/>
      <c r="I43" s="293"/>
      <c r="J43" s="1"/>
      <c r="K43" s="293"/>
      <c r="L43" s="293" t="s">
        <v>37</v>
      </c>
      <c r="M43" s="1"/>
      <c r="N43" s="1"/>
      <c r="O43" s="1"/>
    </row>
    <row r="44" spans="1:15" ht="6" customHeight="1" x14ac:dyDescent="0.25"/>
    <row r="45" spans="1:15" x14ac:dyDescent="0.25">
      <c r="A45" s="369" t="s">
        <v>38</v>
      </c>
      <c r="B45" s="369"/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  <c r="O45" s="369"/>
    </row>
    <row r="46" spans="1:15" ht="15.75" customHeight="1" x14ac:dyDescent="0.25">
      <c r="J46" s="41"/>
      <c r="K46" s="292" t="s">
        <v>53</v>
      </c>
      <c r="L46" s="41"/>
      <c r="M46" s="41"/>
      <c r="N46" s="41"/>
      <c r="O46" s="41"/>
    </row>
    <row r="47" spans="1:15" ht="29.25" customHeight="1" x14ac:dyDescent="0.25">
      <c r="A47" s="353" t="s">
        <v>39</v>
      </c>
      <c r="B47" s="353"/>
      <c r="C47" s="353"/>
      <c r="D47" s="353"/>
      <c r="E47" s="353"/>
      <c r="I47" s="347" t="s">
        <v>271</v>
      </c>
      <c r="J47" s="347"/>
      <c r="K47" s="347"/>
      <c r="L47" s="347"/>
      <c r="M47" s="347"/>
      <c r="N47" s="347"/>
      <c r="O47" s="347"/>
    </row>
    <row r="48" spans="1:15" x14ac:dyDescent="0.25">
      <c r="A48" s="367" t="s">
        <v>41</v>
      </c>
      <c r="B48" s="367"/>
      <c r="C48" s="367"/>
      <c r="D48" s="367"/>
      <c r="E48" s="367"/>
      <c r="J48" s="41"/>
      <c r="K48" s="292" t="s">
        <v>42</v>
      </c>
      <c r="L48" s="41"/>
      <c r="M48" s="41"/>
      <c r="N48" s="41"/>
      <c r="O48" s="41"/>
    </row>
    <row r="49" ht="15" customHeight="1" x14ac:dyDescent="0.25"/>
  </sheetData>
  <mergeCells count="39">
    <mergeCell ref="A8:O8"/>
    <mergeCell ref="J1:O1"/>
    <mergeCell ref="J2:O3"/>
    <mergeCell ref="A4:O4"/>
    <mergeCell ref="A5:O5"/>
    <mergeCell ref="A7:O7"/>
    <mergeCell ref="A9:O9"/>
    <mergeCell ref="A10:O10"/>
    <mergeCell ref="A12:A15"/>
    <mergeCell ref="B12:B15"/>
    <mergeCell ref="C12:D12"/>
    <mergeCell ref="E12:E15"/>
    <mergeCell ref="F12:N12"/>
    <mergeCell ref="O12:O15"/>
    <mergeCell ref="C13:C15"/>
    <mergeCell ref="D13:D15"/>
    <mergeCell ref="N13:N15"/>
    <mergeCell ref="L13:L15"/>
    <mergeCell ref="M13:M15"/>
    <mergeCell ref="B20:D20"/>
    <mergeCell ref="F13:F15"/>
    <mergeCell ref="G13:I13"/>
    <mergeCell ref="J13:J15"/>
    <mergeCell ref="K13:K15"/>
    <mergeCell ref="G16:I16"/>
    <mergeCell ref="A17:D17"/>
    <mergeCell ref="B18:D18"/>
    <mergeCell ref="B19:D19"/>
    <mergeCell ref="A45:O45"/>
    <mergeCell ref="A47:E47"/>
    <mergeCell ref="I47:O47"/>
    <mergeCell ref="A48:E48"/>
    <mergeCell ref="A32:B32"/>
    <mergeCell ref="A33:O33"/>
    <mergeCell ref="A37:C37"/>
    <mergeCell ref="E37:F37"/>
    <mergeCell ref="A38:C38"/>
    <mergeCell ref="A43:C43"/>
    <mergeCell ref="E43:F43"/>
  </mergeCells>
  <printOptions horizontalCentered="1"/>
  <pageMargins left="0" right="0" top="0.19685039370078741" bottom="0.19685039370078741" header="0.31496062992125984" footer="0.31496062992125984"/>
  <pageSetup paperSize="9" scale="90" fitToWidth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05EA2-9145-4F4D-8E1D-24835202DFAD}">
  <dimension ref="A1:N40"/>
  <sheetViews>
    <sheetView topLeftCell="A7" workbookViewId="0">
      <selection activeCell="F13" sqref="F13:F15"/>
    </sheetView>
  </sheetViews>
  <sheetFormatPr defaultRowHeight="12.75" x14ac:dyDescent="0.2"/>
  <cols>
    <col min="1" max="1" width="3.5703125" style="108" customWidth="1"/>
    <col min="2" max="2" width="23.85546875" style="108" customWidth="1"/>
    <col min="3" max="3" width="17.5703125" style="109" customWidth="1"/>
    <col min="4" max="4" width="21.85546875" style="108" customWidth="1"/>
    <col min="5" max="5" width="13.7109375" style="108" customWidth="1"/>
    <col min="6" max="6" width="7.28515625" style="108" customWidth="1"/>
    <col min="7" max="7" width="19.5703125" style="108" customWidth="1"/>
    <col min="8" max="8" width="6.140625" style="108" customWidth="1"/>
    <col min="9" max="9" width="7" style="108" customWidth="1"/>
    <col min="10" max="10" width="6.5703125" style="108" customWidth="1"/>
    <col min="11" max="11" width="6.7109375" style="108" customWidth="1"/>
    <col min="12" max="12" width="5.7109375" style="108" customWidth="1"/>
    <col min="13" max="13" width="4.28515625" style="108" customWidth="1"/>
    <col min="14" max="51" width="9.140625" style="108"/>
    <col min="52" max="52" width="3.5703125" style="108" customWidth="1"/>
    <col min="53" max="53" width="23.85546875" style="108" customWidth="1"/>
    <col min="54" max="54" width="18" style="108" customWidth="1"/>
    <col min="55" max="55" width="17.85546875" style="108" customWidth="1"/>
    <col min="56" max="56" width="14.140625" style="108" customWidth="1"/>
    <col min="57" max="57" width="7" style="108" customWidth="1"/>
    <col min="58" max="58" width="20.140625" style="108" customWidth="1"/>
    <col min="59" max="59" width="6.140625" style="108" customWidth="1"/>
    <col min="60" max="60" width="7.5703125" style="108" customWidth="1"/>
    <col min="61" max="61" width="7" style="108" customWidth="1"/>
    <col min="62" max="62" width="6.7109375" style="108" customWidth="1"/>
    <col min="63" max="63" width="5.7109375" style="108" customWidth="1"/>
    <col min="64" max="64" width="4.5703125" style="108" customWidth="1"/>
    <col min="65" max="65" width="12.85546875" style="108" bestFit="1" customWidth="1"/>
    <col min="66" max="307" width="9.140625" style="108"/>
    <col min="308" max="308" width="3.5703125" style="108" customWidth="1"/>
    <col min="309" max="309" width="23.85546875" style="108" customWidth="1"/>
    <col min="310" max="310" width="18" style="108" customWidth="1"/>
    <col min="311" max="311" width="17.85546875" style="108" customWidth="1"/>
    <col min="312" max="312" width="14.140625" style="108" customWidth="1"/>
    <col min="313" max="313" width="7" style="108" customWidth="1"/>
    <col min="314" max="314" width="20.140625" style="108" customWidth="1"/>
    <col min="315" max="315" width="6.140625" style="108" customWidth="1"/>
    <col min="316" max="316" width="7.5703125" style="108" customWidth="1"/>
    <col min="317" max="317" width="7" style="108" customWidth="1"/>
    <col min="318" max="318" width="6.7109375" style="108" customWidth="1"/>
    <col min="319" max="319" width="5.7109375" style="108" customWidth="1"/>
    <col min="320" max="320" width="4.5703125" style="108" customWidth="1"/>
    <col min="321" max="321" width="12.85546875" style="108" bestFit="1" customWidth="1"/>
    <col min="322" max="563" width="9.140625" style="108"/>
    <col min="564" max="564" width="3.5703125" style="108" customWidth="1"/>
    <col min="565" max="565" width="23.85546875" style="108" customWidth="1"/>
    <col min="566" max="566" width="18" style="108" customWidth="1"/>
    <col min="567" max="567" width="17.85546875" style="108" customWidth="1"/>
    <col min="568" max="568" width="14.140625" style="108" customWidth="1"/>
    <col min="569" max="569" width="7" style="108" customWidth="1"/>
    <col min="570" max="570" width="20.140625" style="108" customWidth="1"/>
    <col min="571" max="571" width="6.140625" style="108" customWidth="1"/>
    <col min="572" max="572" width="7.5703125" style="108" customWidth="1"/>
    <col min="573" max="573" width="7" style="108" customWidth="1"/>
    <col min="574" max="574" width="6.7109375" style="108" customWidth="1"/>
    <col min="575" max="575" width="5.7109375" style="108" customWidth="1"/>
    <col min="576" max="576" width="4.5703125" style="108" customWidth="1"/>
    <col min="577" max="577" width="12.85546875" style="108" bestFit="1" customWidth="1"/>
    <col min="578" max="819" width="9.140625" style="108"/>
    <col min="820" max="820" width="3.5703125" style="108" customWidth="1"/>
    <col min="821" max="821" width="23.85546875" style="108" customWidth="1"/>
    <col min="822" max="822" width="18" style="108" customWidth="1"/>
    <col min="823" max="823" width="17.85546875" style="108" customWidth="1"/>
    <col min="824" max="824" width="14.140625" style="108" customWidth="1"/>
    <col min="825" max="825" width="7" style="108" customWidth="1"/>
    <col min="826" max="826" width="20.140625" style="108" customWidth="1"/>
    <col min="827" max="827" width="6.140625" style="108" customWidth="1"/>
    <col min="828" max="828" width="7.5703125" style="108" customWidth="1"/>
    <col min="829" max="829" width="7" style="108" customWidth="1"/>
    <col min="830" max="830" width="6.7109375" style="108" customWidth="1"/>
    <col min="831" max="831" width="5.7109375" style="108" customWidth="1"/>
    <col min="832" max="832" width="4.5703125" style="108" customWidth="1"/>
    <col min="833" max="833" width="12.85546875" style="108" bestFit="1" customWidth="1"/>
    <col min="834" max="1075" width="9.140625" style="108"/>
    <col min="1076" max="1076" width="3.5703125" style="108" customWidth="1"/>
    <col min="1077" max="1077" width="23.85546875" style="108" customWidth="1"/>
    <col min="1078" max="1078" width="18" style="108" customWidth="1"/>
    <col min="1079" max="1079" width="17.85546875" style="108" customWidth="1"/>
    <col min="1080" max="1080" width="14.140625" style="108" customWidth="1"/>
    <col min="1081" max="1081" width="7" style="108" customWidth="1"/>
    <col min="1082" max="1082" width="20.140625" style="108" customWidth="1"/>
    <col min="1083" max="1083" width="6.140625" style="108" customWidth="1"/>
    <col min="1084" max="1084" width="7.5703125" style="108" customWidth="1"/>
    <col min="1085" max="1085" width="7" style="108" customWidth="1"/>
    <col min="1086" max="1086" width="6.7109375" style="108" customWidth="1"/>
    <col min="1087" max="1087" width="5.7109375" style="108" customWidth="1"/>
    <col min="1088" max="1088" width="4.5703125" style="108" customWidth="1"/>
    <col min="1089" max="1089" width="12.85546875" style="108" bestFit="1" customWidth="1"/>
    <col min="1090" max="1331" width="9.140625" style="108"/>
    <col min="1332" max="1332" width="3.5703125" style="108" customWidth="1"/>
    <col min="1333" max="1333" width="23.85546875" style="108" customWidth="1"/>
    <col min="1334" max="1334" width="18" style="108" customWidth="1"/>
    <col min="1335" max="1335" width="17.85546875" style="108" customWidth="1"/>
    <col min="1336" max="1336" width="14.140625" style="108" customWidth="1"/>
    <col min="1337" max="1337" width="7" style="108" customWidth="1"/>
    <col min="1338" max="1338" width="20.140625" style="108" customWidth="1"/>
    <col min="1339" max="1339" width="6.140625" style="108" customWidth="1"/>
    <col min="1340" max="1340" width="7.5703125" style="108" customWidth="1"/>
    <col min="1341" max="1341" width="7" style="108" customWidth="1"/>
    <col min="1342" max="1342" width="6.7109375" style="108" customWidth="1"/>
    <col min="1343" max="1343" width="5.7109375" style="108" customWidth="1"/>
    <col min="1344" max="1344" width="4.5703125" style="108" customWidth="1"/>
    <col min="1345" max="1345" width="12.85546875" style="108" bestFit="1" customWidth="1"/>
    <col min="1346" max="1587" width="9.140625" style="108"/>
    <col min="1588" max="1588" width="3.5703125" style="108" customWidth="1"/>
    <col min="1589" max="1589" width="23.85546875" style="108" customWidth="1"/>
    <col min="1590" max="1590" width="18" style="108" customWidth="1"/>
    <col min="1591" max="1591" width="17.85546875" style="108" customWidth="1"/>
    <col min="1592" max="1592" width="14.140625" style="108" customWidth="1"/>
    <col min="1593" max="1593" width="7" style="108" customWidth="1"/>
    <col min="1594" max="1594" width="20.140625" style="108" customWidth="1"/>
    <col min="1595" max="1595" width="6.140625" style="108" customWidth="1"/>
    <col min="1596" max="1596" width="7.5703125" style="108" customWidth="1"/>
    <col min="1597" max="1597" width="7" style="108" customWidth="1"/>
    <col min="1598" max="1598" width="6.7109375" style="108" customWidth="1"/>
    <col min="1599" max="1599" width="5.7109375" style="108" customWidth="1"/>
    <col min="1600" max="1600" width="4.5703125" style="108" customWidth="1"/>
    <col min="1601" max="1601" width="12.85546875" style="108" bestFit="1" customWidth="1"/>
    <col min="1602" max="1843" width="9.140625" style="108"/>
    <col min="1844" max="1844" width="3.5703125" style="108" customWidth="1"/>
    <col min="1845" max="1845" width="23.85546875" style="108" customWidth="1"/>
    <col min="1846" max="1846" width="18" style="108" customWidth="1"/>
    <col min="1847" max="1847" width="17.85546875" style="108" customWidth="1"/>
    <col min="1848" max="1848" width="14.140625" style="108" customWidth="1"/>
    <col min="1849" max="1849" width="7" style="108" customWidth="1"/>
    <col min="1850" max="1850" width="20.140625" style="108" customWidth="1"/>
    <col min="1851" max="1851" width="6.140625" style="108" customWidth="1"/>
    <col min="1852" max="1852" width="7.5703125" style="108" customWidth="1"/>
    <col min="1853" max="1853" width="7" style="108" customWidth="1"/>
    <col min="1854" max="1854" width="6.7109375" style="108" customWidth="1"/>
    <col min="1855" max="1855" width="5.7109375" style="108" customWidth="1"/>
    <col min="1856" max="1856" width="4.5703125" style="108" customWidth="1"/>
    <col min="1857" max="1857" width="12.85546875" style="108" bestFit="1" customWidth="1"/>
    <col min="1858" max="2099" width="9.140625" style="108"/>
    <col min="2100" max="2100" width="3.5703125" style="108" customWidth="1"/>
    <col min="2101" max="2101" width="23.85546875" style="108" customWidth="1"/>
    <col min="2102" max="2102" width="18" style="108" customWidth="1"/>
    <col min="2103" max="2103" width="17.85546875" style="108" customWidth="1"/>
    <col min="2104" max="2104" width="14.140625" style="108" customWidth="1"/>
    <col min="2105" max="2105" width="7" style="108" customWidth="1"/>
    <col min="2106" max="2106" width="20.140625" style="108" customWidth="1"/>
    <col min="2107" max="2107" width="6.140625" style="108" customWidth="1"/>
    <col min="2108" max="2108" width="7.5703125" style="108" customWidth="1"/>
    <col min="2109" max="2109" width="7" style="108" customWidth="1"/>
    <col min="2110" max="2110" width="6.7109375" style="108" customWidth="1"/>
    <col min="2111" max="2111" width="5.7109375" style="108" customWidth="1"/>
    <col min="2112" max="2112" width="4.5703125" style="108" customWidth="1"/>
    <col min="2113" max="2113" width="12.85546875" style="108" bestFit="1" customWidth="1"/>
    <col min="2114" max="2355" width="9.140625" style="108"/>
    <col min="2356" max="2356" width="3.5703125" style="108" customWidth="1"/>
    <col min="2357" max="2357" width="23.85546875" style="108" customWidth="1"/>
    <col min="2358" max="2358" width="18" style="108" customWidth="1"/>
    <col min="2359" max="2359" width="17.85546875" style="108" customWidth="1"/>
    <col min="2360" max="2360" width="14.140625" style="108" customWidth="1"/>
    <col min="2361" max="2361" width="7" style="108" customWidth="1"/>
    <col min="2362" max="2362" width="20.140625" style="108" customWidth="1"/>
    <col min="2363" max="2363" width="6.140625" style="108" customWidth="1"/>
    <col min="2364" max="2364" width="7.5703125" style="108" customWidth="1"/>
    <col min="2365" max="2365" width="7" style="108" customWidth="1"/>
    <col min="2366" max="2366" width="6.7109375" style="108" customWidth="1"/>
    <col min="2367" max="2367" width="5.7109375" style="108" customWidth="1"/>
    <col min="2368" max="2368" width="4.5703125" style="108" customWidth="1"/>
    <col min="2369" max="2369" width="12.85546875" style="108" bestFit="1" customWidth="1"/>
    <col min="2370" max="2611" width="9.140625" style="108"/>
    <col min="2612" max="2612" width="3.5703125" style="108" customWidth="1"/>
    <col min="2613" max="2613" width="23.85546875" style="108" customWidth="1"/>
    <col min="2614" max="2614" width="18" style="108" customWidth="1"/>
    <col min="2615" max="2615" width="17.85546875" style="108" customWidth="1"/>
    <col min="2616" max="2616" width="14.140625" style="108" customWidth="1"/>
    <col min="2617" max="2617" width="7" style="108" customWidth="1"/>
    <col min="2618" max="2618" width="20.140625" style="108" customWidth="1"/>
    <col min="2619" max="2619" width="6.140625" style="108" customWidth="1"/>
    <col min="2620" max="2620" width="7.5703125" style="108" customWidth="1"/>
    <col min="2621" max="2621" width="7" style="108" customWidth="1"/>
    <col min="2622" max="2622" width="6.7109375" style="108" customWidth="1"/>
    <col min="2623" max="2623" width="5.7109375" style="108" customWidth="1"/>
    <col min="2624" max="2624" width="4.5703125" style="108" customWidth="1"/>
    <col min="2625" max="2625" width="12.85546875" style="108" bestFit="1" customWidth="1"/>
    <col min="2626" max="2867" width="9.140625" style="108"/>
    <col min="2868" max="2868" width="3.5703125" style="108" customWidth="1"/>
    <col min="2869" max="2869" width="23.85546875" style="108" customWidth="1"/>
    <col min="2870" max="2870" width="18" style="108" customWidth="1"/>
    <col min="2871" max="2871" width="17.85546875" style="108" customWidth="1"/>
    <col min="2872" max="2872" width="14.140625" style="108" customWidth="1"/>
    <col min="2873" max="2873" width="7" style="108" customWidth="1"/>
    <col min="2874" max="2874" width="20.140625" style="108" customWidth="1"/>
    <col min="2875" max="2875" width="6.140625" style="108" customWidth="1"/>
    <col min="2876" max="2876" width="7.5703125" style="108" customWidth="1"/>
    <col min="2877" max="2877" width="7" style="108" customWidth="1"/>
    <col min="2878" max="2878" width="6.7109375" style="108" customWidth="1"/>
    <col min="2879" max="2879" width="5.7109375" style="108" customWidth="1"/>
    <col min="2880" max="2880" width="4.5703125" style="108" customWidth="1"/>
    <col min="2881" max="2881" width="12.85546875" style="108" bestFit="1" customWidth="1"/>
    <col min="2882" max="3123" width="9.140625" style="108"/>
    <col min="3124" max="3124" width="3.5703125" style="108" customWidth="1"/>
    <col min="3125" max="3125" width="23.85546875" style="108" customWidth="1"/>
    <col min="3126" max="3126" width="18" style="108" customWidth="1"/>
    <col min="3127" max="3127" width="17.85546875" style="108" customWidth="1"/>
    <col min="3128" max="3128" width="14.140625" style="108" customWidth="1"/>
    <col min="3129" max="3129" width="7" style="108" customWidth="1"/>
    <col min="3130" max="3130" width="20.140625" style="108" customWidth="1"/>
    <col min="3131" max="3131" width="6.140625" style="108" customWidth="1"/>
    <col min="3132" max="3132" width="7.5703125" style="108" customWidth="1"/>
    <col min="3133" max="3133" width="7" style="108" customWidth="1"/>
    <col min="3134" max="3134" width="6.7109375" style="108" customWidth="1"/>
    <col min="3135" max="3135" width="5.7109375" style="108" customWidth="1"/>
    <col min="3136" max="3136" width="4.5703125" style="108" customWidth="1"/>
    <col min="3137" max="3137" width="12.85546875" style="108" bestFit="1" customWidth="1"/>
    <col min="3138" max="3379" width="9.140625" style="108"/>
    <col min="3380" max="3380" width="3.5703125" style="108" customWidth="1"/>
    <col min="3381" max="3381" width="23.85546875" style="108" customWidth="1"/>
    <col min="3382" max="3382" width="18" style="108" customWidth="1"/>
    <col min="3383" max="3383" width="17.85546875" style="108" customWidth="1"/>
    <col min="3384" max="3384" width="14.140625" style="108" customWidth="1"/>
    <col min="3385" max="3385" width="7" style="108" customWidth="1"/>
    <col min="3386" max="3386" width="20.140625" style="108" customWidth="1"/>
    <col min="3387" max="3387" width="6.140625" style="108" customWidth="1"/>
    <col min="3388" max="3388" width="7.5703125" style="108" customWidth="1"/>
    <col min="3389" max="3389" width="7" style="108" customWidth="1"/>
    <col min="3390" max="3390" width="6.7109375" style="108" customWidth="1"/>
    <col min="3391" max="3391" width="5.7109375" style="108" customWidth="1"/>
    <col min="3392" max="3392" width="4.5703125" style="108" customWidth="1"/>
    <col min="3393" max="3393" width="12.85546875" style="108" bestFit="1" customWidth="1"/>
    <col min="3394" max="3635" width="9.140625" style="108"/>
    <col min="3636" max="3636" width="3.5703125" style="108" customWidth="1"/>
    <col min="3637" max="3637" width="23.85546875" style="108" customWidth="1"/>
    <col min="3638" max="3638" width="18" style="108" customWidth="1"/>
    <col min="3639" max="3639" width="17.85546875" style="108" customWidth="1"/>
    <col min="3640" max="3640" width="14.140625" style="108" customWidth="1"/>
    <col min="3641" max="3641" width="7" style="108" customWidth="1"/>
    <col min="3642" max="3642" width="20.140625" style="108" customWidth="1"/>
    <col min="3643" max="3643" width="6.140625" style="108" customWidth="1"/>
    <col min="3644" max="3644" width="7.5703125" style="108" customWidth="1"/>
    <col min="3645" max="3645" width="7" style="108" customWidth="1"/>
    <col min="3646" max="3646" width="6.7109375" style="108" customWidth="1"/>
    <col min="3647" max="3647" width="5.7109375" style="108" customWidth="1"/>
    <col min="3648" max="3648" width="4.5703125" style="108" customWidth="1"/>
    <col min="3649" max="3649" width="12.85546875" style="108" bestFit="1" customWidth="1"/>
    <col min="3650" max="3891" width="9.140625" style="108"/>
    <col min="3892" max="3892" width="3.5703125" style="108" customWidth="1"/>
    <col min="3893" max="3893" width="23.85546875" style="108" customWidth="1"/>
    <col min="3894" max="3894" width="18" style="108" customWidth="1"/>
    <col min="3895" max="3895" width="17.85546875" style="108" customWidth="1"/>
    <col min="3896" max="3896" width="14.140625" style="108" customWidth="1"/>
    <col min="3897" max="3897" width="7" style="108" customWidth="1"/>
    <col min="3898" max="3898" width="20.140625" style="108" customWidth="1"/>
    <col min="3899" max="3899" width="6.140625" style="108" customWidth="1"/>
    <col min="3900" max="3900" width="7.5703125" style="108" customWidth="1"/>
    <col min="3901" max="3901" width="7" style="108" customWidth="1"/>
    <col min="3902" max="3902" width="6.7109375" style="108" customWidth="1"/>
    <col min="3903" max="3903" width="5.7109375" style="108" customWidth="1"/>
    <col min="3904" max="3904" width="4.5703125" style="108" customWidth="1"/>
    <col min="3905" max="3905" width="12.85546875" style="108" bestFit="1" customWidth="1"/>
    <col min="3906" max="4147" width="9.140625" style="108"/>
    <col min="4148" max="4148" width="3.5703125" style="108" customWidth="1"/>
    <col min="4149" max="4149" width="23.85546875" style="108" customWidth="1"/>
    <col min="4150" max="4150" width="18" style="108" customWidth="1"/>
    <col min="4151" max="4151" width="17.85546875" style="108" customWidth="1"/>
    <col min="4152" max="4152" width="14.140625" style="108" customWidth="1"/>
    <col min="4153" max="4153" width="7" style="108" customWidth="1"/>
    <col min="4154" max="4154" width="20.140625" style="108" customWidth="1"/>
    <col min="4155" max="4155" width="6.140625" style="108" customWidth="1"/>
    <col min="4156" max="4156" width="7.5703125" style="108" customWidth="1"/>
    <col min="4157" max="4157" width="7" style="108" customWidth="1"/>
    <col min="4158" max="4158" width="6.7109375" style="108" customWidth="1"/>
    <col min="4159" max="4159" width="5.7109375" style="108" customWidth="1"/>
    <col min="4160" max="4160" width="4.5703125" style="108" customWidth="1"/>
    <col min="4161" max="4161" width="12.85546875" style="108" bestFit="1" customWidth="1"/>
    <col min="4162" max="4403" width="9.140625" style="108"/>
    <col min="4404" max="4404" width="3.5703125" style="108" customWidth="1"/>
    <col min="4405" max="4405" width="23.85546875" style="108" customWidth="1"/>
    <col min="4406" max="4406" width="18" style="108" customWidth="1"/>
    <col min="4407" max="4407" width="17.85546875" style="108" customWidth="1"/>
    <col min="4408" max="4408" width="14.140625" style="108" customWidth="1"/>
    <col min="4409" max="4409" width="7" style="108" customWidth="1"/>
    <col min="4410" max="4410" width="20.140625" style="108" customWidth="1"/>
    <col min="4411" max="4411" width="6.140625" style="108" customWidth="1"/>
    <col min="4412" max="4412" width="7.5703125" style="108" customWidth="1"/>
    <col min="4413" max="4413" width="7" style="108" customWidth="1"/>
    <col min="4414" max="4414" width="6.7109375" style="108" customWidth="1"/>
    <col min="4415" max="4415" width="5.7109375" style="108" customWidth="1"/>
    <col min="4416" max="4416" width="4.5703125" style="108" customWidth="1"/>
    <col min="4417" max="4417" width="12.85546875" style="108" bestFit="1" customWidth="1"/>
    <col min="4418" max="4659" width="9.140625" style="108"/>
    <col min="4660" max="4660" width="3.5703125" style="108" customWidth="1"/>
    <col min="4661" max="4661" width="23.85546875" style="108" customWidth="1"/>
    <col min="4662" max="4662" width="18" style="108" customWidth="1"/>
    <col min="4663" max="4663" width="17.85546875" style="108" customWidth="1"/>
    <col min="4664" max="4664" width="14.140625" style="108" customWidth="1"/>
    <col min="4665" max="4665" width="7" style="108" customWidth="1"/>
    <col min="4666" max="4666" width="20.140625" style="108" customWidth="1"/>
    <col min="4667" max="4667" width="6.140625" style="108" customWidth="1"/>
    <col min="4668" max="4668" width="7.5703125" style="108" customWidth="1"/>
    <col min="4669" max="4669" width="7" style="108" customWidth="1"/>
    <col min="4670" max="4670" width="6.7109375" style="108" customWidth="1"/>
    <col min="4671" max="4671" width="5.7109375" style="108" customWidth="1"/>
    <col min="4672" max="4672" width="4.5703125" style="108" customWidth="1"/>
    <col min="4673" max="4673" width="12.85546875" style="108" bestFit="1" customWidth="1"/>
    <col min="4674" max="4915" width="9.140625" style="108"/>
    <col min="4916" max="4916" width="3.5703125" style="108" customWidth="1"/>
    <col min="4917" max="4917" width="23.85546875" style="108" customWidth="1"/>
    <col min="4918" max="4918" width="18" style="108" customWidth="1"/>
    <col min="4919" max="4919" width="17.85546875" style="108" customWidth="1"/>
    <col min="4920" max="4920" width="14.140625" style="108" customWidth="1"/>
    <col min="4921" max="4921" width="7" style="108" customWidth="1"/>
    <col min="4922" max="4922" width="20.140625" style="108" customWidth="1"/>
    <col min="4923" max="4923" width="6.140625" style="108" customWidth="1"/>
    <col min="4924" max="4924" width="7.5703125" style="108" customWidth="1"/>
    <col min="4925" max="4925" width="7" style="108" customWidth="1"/>
    <col min="4926" max="4926" width="6.7109375" style="108" customWidth="1"/>
    <col min="4927" max="4927" width="5.7109375" style="108" customWidth="1"/>
    <col min="4928" max="4928" width="4.5703125" style="108" customWidth="1"/>
    <col min="4929" max="4929" width="12.85546875" style="108" bestFit="1" customWidth="1"/>
    <col min="4930" max="5171" width="9.140625" style="108"/>
    <col min="5172" max="5172" width="3.5703125" style="108" customWidth="1"/>
    <col min="5173" max="5173" width="23.85546875" style="108" customWidth="1"/>
    <col min="5174" max="5174" width="18" style="108" customWidth="1"/>
    <col min="5175" max="5175" width="17.85546875" style="108" customWidth="1"/>
    <col min="5176" max="5176" width="14.140625" style="108" customWidth="1"/>
    <col min="5177" max="5177" width="7" style="108" customWidth="1"/>
    <col min="5178" max="5178" width="20.140625" style="108" customWidth="1"/>
    <col min="5179" max="5179" width="6.140625" style="108" customWidth="1"/>
    <col min="5180" max="5180" width="7.5703125" style="108" customWidth="1"/>
    <col min="5181" max="5181" width="7" style="108" customWidth="1"/>
    <col min="5182" max="5182" width="6.7109375" style="108" customWidth="1"/>
    <col min="5183" max="5183" width="5.7109375" style="108" customWidth="1"/>
    <col min="5184" max="5184" width="4.5703125" style="108" customWidth="1"/>
    <col min="5185" max="5185" width="12.85546875" style="108" bestFit="1" customWidth="1"/>
    <col min="5186" max="5427" width="9.140625" style="108"/>
    <col min="5428" max="5428" width="3.5703125" style="108" customWidth="1"/>
    <col min="5429" max="5429" width="23.85546875" style="108" customWidth="1"/>
    <col min="5430" max="5430" width="18" style="108" customWidth="1"/>
    <col min="5431" max="5431" width="17.85546875" style="108" customWidth="1"/>
    <col min="5432" max="5432" width="14.140625" style="108" customWidth="1"/>
    <col min="5433" max="5433" width="7" style="108" customWidth="1"/>
    <col min="5434" max="5434" width="20.140625" style="108" customWidth="1"/>
    <col min="5435" max="5435" width="6.140625" style="108" customWidth="1"/>
    <col min="5436" max="5436" width="7.5703125" style="108" customWidth="1"/>
    <col min="5437" max="5437" width="7" style="108" customWidth="1"/>
    <col min="5438" max="5438" width="6.7109375" style="108" customWidth="1"/>
    <col min="5439" max="5439" width="5.7109375" style="108" customWidth="1"/>
    <col min="5440" max="5440" width="4.5703125" style="108" customWidth="1"/>
    <col min="5441" max="5441" width="12.85546875" style="108" bestFit="1" customWidth="1"/>
    <col min="5442" max="5683" width="9.140625" style="108"/>
    <col min="5684" max="5684" width="3.5703125" style="108" customWidth="1"/>
    <col min="5685" max="5685" width="23.85546875" style="108" customWidth="1"/>
    <col min="5686" max="5686" width="18" style="108" customWidth="1"/>
    <col min="5687" max="5687" width="17.85546875" style="108" customWidth="1"/>
    <col min="5688" max="5688" width="14.140625" style="108" customWidth="1"/>
    <col min="5689" max="5689" width="7" style="108" customWidth="1"/>
    <col min="5690" max="5690" width="20.140625" style="108" customWidth="1"/>
    <col min="5691" max="5691" width="6.140625" style="108" customWidth="1"/>
    <col min="5692" max="5692" width="7.5703125" style="108" customWidth="1"/>
    <col min="5693" max="5693" width="7" style="108" customWidth="1"/>
    <col min="5694" max="5694" width="6.7109375" style="108" customWidth="1"/>
    <col min="5695" max="5695" width="5.7109375" style="108" customWidth="1"/>
    <col min="5696" max="5696" width="4.5703125" style="108" customWidth="1"/>
    <col min="5697" max="5697" width="12.85546875" style="108" bestFit="1" customWidth="1"/>
    <col min="5698" max="5939" width="9.140625" style="108"/>
    <col min="5940" max="5940" width="3.5703125" style="108" customWidth="1"/>
    <col min="5941" max="5941" width="23.85546875" style="108" customWidth="1"/>
    <col min="5942" max="5942" width="18" style="108" customWidth="1"/>
    <col min="5943" max="5943" width="17.85546875" style="108" customWidth="1"/>
    <col min="5944" max="5944" width="14.140625" style="108" customWidth="1"/>
    <col min="5945" max="5945" width="7" style="108" customWidth="1"/>
    <col min="5946" max="5946" width="20.140625" style="108" customWidth="1"/>
    <col min="5947" max="5947" width="6.140625" style="108" customWidth="1"/>
    <col min="5948" max="5948" width="7.5703125" style="108" customWidth="1"/>
    <col min="5949" max="5949" width="7" style="108" customWidth="1"/>
    <col min="5950" max="5950" width="6.7109375" style="108" customWidth="1"/>
    <col min="5951" max="5951" width="5.7109375" style="108" customWidth="1"/>
    <col min="5952" max="5952" width="4.5703125" style="108" customWidth="1"/>
    <col min="5953" max="5953" width="12.85546875" style="108" bestFit="1" customWidth="1"/>
    <col min="5954" max="6195" width="9.140625" style="108"/>
    <col min="6196" max="6196" width="3.5703125" style="108" customWidth="1"/>
    <col min="6197" max="6197" width="23.85546875" style="108" customWidth="1"/>
    <col min="6198" max="6198" width="18" style="108" customWidth="1"/>
    <col min="6199" max="6199" width="17.85546875" style="108" customWidth="1"/>
    <col min="6200" max="6200" width="14.140625" style="108" customWidth="1"/>
    <col min="6201" max="6201" width="7" style="108" customWidth="1"/>
    <col min="6202" max="6202" width="20.140625" style="108" customWidth="1"/>
    <col min="6203" max="6203" width="6.140625" style="108" customWidth="1"/>
    <col min="6204" max="6204" width="7.5703125" style="108" customWidth="1"/>
    <col min="6205" max="6205" width="7" style="108" customWidth="1"/>
    <col min="6206" max="6206" width="6.7109375" style="108" customWidth="1"/>
    <col min="6207" max="6207" width="5.7109375" style="108" customWidth="1"/>
    <col min="6208" max="6208" width="4.5703125" style="108" customWidth="1"/>
    <col min="6209" max="6209" width="12.85546875" style="108" bestFit="1" customWidth="1"/>
    <col min="6210" max="6451" width="9.140625" style="108"/>
    <col min="6452" max="6452" width="3.5703125" style="108" customWidth="1"/>
    <col min="6453" max="6453" width="23.85546875" style="108" customWidth="1"/>
    <col min="6454" max="6454" width="18" style="108" customWidth="1"/>
    <col min="6455" max="6455" width="17.85546875" style="108" customWidth="1"/>
    <col min="6456" max="6456" width="14.140625" style="108" customWidth="1"/>
    <col min="6457" max="6457" width="7" style="108" customWidth="1"/>
    <col min="6458" max="6458" width="20.140625" style="108" customWidth="1"/>
    <col min="6459" max="6459" width="6.140625" style="108" customWidth="1"/>
    <col min="6460" max="6460" width="7.5703125" style="108" customWidth="1"/>
    <col min="6461" max="6461" width="7" style="108" customWidth="1"/>
    <col min="6462" max="6462" width="6.7109375" style="108" customWidth="1"/>
    <col min="6463" max="6463" width="5.7109375" style="108" customWidth="1"/>
    <col min="6464" max="6464" width="4.5703125" style="108" customWidth="1"/>
    <col min="6465" max="6465" width="12.85546875" style="108" bestFit="1" customWidth="1"/>
    <col min="6466" max="6707" width="9.140625" style="108"/>
    <col min="6708" max="6708" width="3.5703125" style="108" customWidth="1"/>
    <col min="6709" max="6709" width="23.85546875" style="108" customWidth="1"/>
    <col min="6710" max="6710" width="18" style="108" customWidth="1"/>
    <col min="6711" max="6711" width="17.85546875" style="108" customWidth="1"/>
    <col min="6712" max="6712" width="14.140625" style="108" customWidth="1"/>
    <col min="6713" max="6713" width="7" style="108" customWidth="1"/>
    <col min="6714" max="6714" width="20.140625" style="108" customWidth="1"/>
    <col min="6715" max="6715" width="6.140625" style="108" customWidth="1"/>
    <col min="6716" max="6716" width="7.5703125" style="108" customWidth="1"/>
    <col min="6717" max="6717" width="7" style="108" customWidth="1"/>
    <col min="6718" max="6718" width="6.7109375" style="108" customWidth="1"/>
    <col min="6719" max="6719" width="5.7109375" style="108" customWidth="1"/>
    <col min="6720" max="6720" width="4.5703125" style="108" customWidth="1"/>
    <col min="6721" max="6721" width="12.85546875" style="108" bestFit="1" customWidth="1"/>
    <col min="6722" max="6963" width="9.140625" style="108"/>
    <col min="6964" max="6964" width="3.5703125" style="108" customWidth="1"/>
    <col min="6965" max="6965" width="23.85546875" style="108" customWidth="1"/>
    <col min="6966" max="6966" width="18" style="108" customWidth="1"/>
    <col min="6967" max="6967" width="17.85546875" style="108" customWidth="1"/>
    <col min="6968" max="6968" width="14.140625" style="108" customWidth="1"/>
    <col min="6969" max="6969" width="7" style="108" customWidth="1"/>
    <col min="6970" max="6970" width="20.140625" style="108" customWidth="1"/>
    <col min="6971" max="6971" width="6.140625" style="108" customWidth="1"/>
    <col min="6972" max="6972" width="7.5703125" style="108" customWidth="1"/>
    <col min="6973" max="6973" width="7" style="108" customWidth="1"/>
    <col min="6974" max="6974" width="6.7109375" style="108" customWidth="1"/>
    <col min="6975" max="6975" width="5.7109375" style="108" customWidth="1"/>
    <col min="6976" max="6976" width="4.5703125" style="108" customWidth="1"/>
    <col min="6977" max="6977" width="12.85546875" style="108" bestFit="1" customWidth="1"/>
    <col min="6978" max="7219" width="9.140625" style="108"/>
    <col min="7220" max="7220" width="3.5703125" style="108" customWidth="1"/>
    <col min="7221" max="7221" width="23.85546875" style="108" customWidth="1"/>
    <col min="7222" max="7222" width="18" style="108" customWidth="1"/>
    <col min="7223" max="7223" width="17.85546875" style="108" customWidth="1"/>
    <col min="7224" max="7224" width="14.140625" style="108" customWidth="1"/>
    <col min="7225" max="7225" width="7" style="108" customWidth="1"/>
    <col min="7226" max="7226" width="20.140625" style="108" customWidth="1"/>
    <col min="7227" max="7227" width="6.140625" style="108" customWidth="1"/>
    <col min="7228" max="7228" width="7.5703125" style="108" customWidth="1"/>
    <col min="7229" max="7229" width="7" style="108" customWidth="1"/>
    <col min="7230" max="7230" width="6.7109375" style="108" customWidth="1"/>
    <col min="7231" max="7231" width="5.7109375" style="108" customWidth="1"/>
    <col min="7232" max="7232" width="4.5703125" style="108" customWidth="1"/>
    <col min="7233" max="7233" width="12.85546875" style="108" bestFit="1" customWidth="1"/>
    <col min="7234" max="7475" width="9.140625" style="108"/>
    <col min="7476" max="7476" width="3.5703125" style="108" customWidth="1"/>
    <col min="7477" max="7477" width="23.85546875" style="108" customWidth="1"/>
    <col min="7478" max="7478" width="18" style="108" customWidth="1"/>
    <col min="7479" max="7479" width="17.85546875" style="108" customWidth="1"/>
    <col min="7480" max="7480" width="14.140625" style="108" customWidth="1"/>
    <col min="7481" max="7481" width="7" style="108" customWidth="1"/>
    <col min="7482" max="7482" width="20.140625" style="108" customWidth="1"/>
    <col min="7483" max="7483" width="6.140625" style="108" customWidth="1"/>
    <col min="7484" max="7484" width="7.5703125" style="108" customWidth="1"/>
    <col min="7485" max="7485" width="7" style="108" customWidth="1"/>
    <col min="7486" max="7486" width="6.7109375" style="108" customWidth="1"/>
    <col min="7487" max="7487" width="5.7109375" style="108" customWidth="1"/>
    <col min="7488" max="7488" width="4.5703125" style="108" customWidth="1"/>
    <col min="7489" max="7489" width="12.85546875" style="108" bestFit="1" customWidth="1"/>
    <col min="7490" max="7731" width="9.140625" style="108"/>
    <col min="7732" max="7732" width="3.5703125" style="108" customWidth="1"/>
    <col min="7733" max="7733" width="23.85546875" style="108" customWidth="1"/>
    <col min="7734" max="7734" width="18" style="108" customWidth="1"/>
    <col min="7735" max="7735" width="17.85546875" style="108" customWidth="1"/>
    <col min="7736" max="7736" width="14.140625" style="108" customWidth="1"/>
    <col min="7737" max="7737" width="7" style="108" customWidth="1"/>
    <col min="7738" max="7738" width="20.140625" style="108" customWidth="1"/>
    <col min="7739" max="7739" width="6.140625" style="108" customWidth="1"/>
    <col min="7740" max="7740" width="7.5703125" style="108" customWidth="1"/>
    <col min="7741" max="7741" width="7" style="108" customWidth="1"/>
    <col min="7742" max="7742" width="6.7109375" style="108" customWidth="1"/>
    <col min="7743" max="7743" width="5.7109375" style="108" customWidth="1"/>
    <col min="7744" max="7744" width="4.5703125" style="108" customWidth="1"/>
    <col min="7745" max="7745" width="12.85546875" style="108" bestFit="1" customWidth="1"/>
    <col min="7746" max="7987" width="9.140625" style="108"/>
    <col min="7988" max="7988" width="3.5703125" style="108" customWidth="1"/>
    <col min="7989" max="7989" width="23.85546875" style="108" customWidth="1"/>
    <col min="7990" max="7990" width="18" style="108" customWidth="1"/>
    <col min="7991" max="7991" width="17.85546875" style="108" customWidth="1"/>
    <col min="7992" max="7992" width="14.140625" style="108" customWidth="1"/>
    <col min="7993" max="7993" width="7" style="108" customWidth="1"/>
    <col min="7994" max="7994" width="20.140625" style="108" customWidth="1"/>
    <col min="7995" max="7995" width="6.140625" style="108" customWidth="1"/>
    <col min="7996" max="7996" width="7.5703125" style="108" customWidth="1"/>
    <col min="7997" max="7997" width="7" style="108" customWidth="1"/>
    <col min="7998" max="7998" width="6.7109375" style="108" customWidth="1"/>
    <col min="7999" max="7999" width="5.7109375" style="108" customWidth="1"/>
    <col min="8000" max="8000" width="4.5703125" style="108" customWidth="1"/>
    <col min="8001" max="8001" width="12.85546875" style="108" bestFit="1" customWidth="1"/>
    <col min="8002" max="8243" width="9.140625" style="108"/>
    <col min="8244" max="8244" width="3.5703125" style="108" customWidth="1"/>
    <col min="8245" max="8245" width="23.85546875" style="108" customWidth="1"/>
    <col min="8246" max="8246" width="18" style="108" customWidth="1"/>
    <col min="8247" max="8247" width="17.85546875" style="108" customWidth="1"/>
    <col min="8248" max="8248" width="14.140625" style="108" customWidth="1"/>
    <col min="8249" max="8249" width="7" style="108" customWidth="1"/>
    <col min="8250" max="8250" width="20.140625" style="108" customWidth="1"/>
    <col min="8251" max="8251" width="6.140625" style="108" customWidth="1"/>
    <col min="8252" max="8252" width="7.5703125" style="108" customWidth="1"/>
    <col min="8253" max="8253" width="7" style="108" customWidth="1"/>
    <col min="8254" max="8254" width="6.7109375" style="108" customWidth="1"/>
    <col min="8255" max="8255" width="5.7109375" style="108" customWidth="1"/>
    <col min="8256" max="8256" width="4.5703125" style="108" customWidth="1"/>
    <col min="8257" max="8257" width="12.85546875" style="108" bestFit="1" customWidth="1"/>
    <col min="8258" max="8499" width="9.140625" style="108"/>
    <col min="8500" max="8500" width="3.5703125" style="108" customWidth="1"/>
    <col min="8501" max="8501" width="23.85546875" style="108" customWidth="1"/>
    <col min="8502" max="8502" width="18" style="108" customWidth="1"/>
    <col min="8503" max="8503" width="17.85546875" style="108" customWidth="1"/>
    <col min="8504" max="8504" width="14.140625" style="108" customWidth="1"/>
    <col min="8505" max="8505" width="7" style="108" customWidth="1"/>
    <col min="8506" max="8506" width="20.140625" style="108" customWidth="1"/>
    <col min="8507" max="8507" width="6.140625" style="108" customWidth="1"/>
    <col min="8508" max="8508" width="7.5703125" style="108" customWidth="1"/>
    <col min="8509" max="8509" width="7" style="108" customWidth="1"/>
    <col min="8510" max="8510" width="6.7109375" style="108" customWidth="1"/>
    <col min="8511" max="8511" width="5.7109375" style="108" customWidth="1"/>
    <col min="8512" max="8512" width="4.5703125" style="108" customWidth="1"/>
    <col min="8513" max="8513" width="12.85546875" style="108" bestFit="1" customWidth="1"/>
    <col min="8514" max="8755" width="9.140625" style="108"/>
    <col min="8756" max="8756" width="3.5703125" style="108" customWidth="1"/>
    <col min="8757" max="8757" width="23.85546875" style="108" customWidth="1"/>
    <col min="8758" max="8758" width="18" style="108" customWidth="1"/>
    <col min="8759" max="8759" width="17.85546875" style="108" customWidth="1"/>
    <col min="8760" max="8760" width="14.140625" style="108" customWidth="1"/>
    <col min="8761" max="8761" width="7" style="108" customWidth="1"/>
    <col min="8762" max="8762" width="20.140625" style="108" customWidth="1"/>
    <col min="8763" max="8763" width="6.140625" style="108" customWidth="1"/>
    <col min="8764" max="8764" width="7.5703125" style="108" customWidth="1"/>
    <col min="8765" max="8765" width="7" style="108" customWidth="1"/>
    <col min="8766" max="8766" width="6.7109375" style="108" customWidth="1"/>
    <col min="8767" max="8767" width="5.7109375" style="108" customWidth="1"/>
    <col min="8768" max="8768" width="4.5703125" style="108" customWidth="1"/>
    <col min="8769" max="8769" width="12.85546875" style="108" bestFit="1" customWidth="1"/>
    <col min="8770" max="9011" width="9.140625" style="108"/>
    <col min="9012" max="9012" width="3.5703125" style="108" customWidth="1"/>
    <col min="9013" max="9013" width="23.85546875" style="108" customWidth="1"/>
    <col min="9014" max="9014" width="18" style="108" customWidth="1"/>
    <col min="9015" max="9015" width="17.85546875" style="108" customWidth="1"/>
    <col min="9016" max="9016" width="14.140625" style="108" customWidth="1"/>
    <col min="9017" max="9017" width="7" style="108" customWidth="1"/>
    <col min="9018" max="9018" width="20.140625" style="108" customWidth="1"/>
    <col min="9019" max="9019" width="6.140625" style="108" customWidth="1"/>
    <col min="9020" max="9020" width="7.5703125" style="108" customWidth="1"/>
    <col min="9021" max="9021" width="7" style="108" customWidth="1"/>
    <col min="9022" max="9022" width="6.7109375" style="108" customWidth="1"/>
    <col min="9023" max="9023" width="5.7109375" style="108" customWidth="1"/>
    <col min="9024" max="9024" width="4.5703125" style="108" customWidth="1"/>
    <col min="9025" max="9025" width="12.85546875" style="108" bestFit="1" customWidth="1"/>
    <col min="9026" max="9267" width="9.140625" style="108"/>
    <col min="9268" max="9268" width="3.5703125" style="108" customWidth="1"/>
    <col min="9269" max="9269" width="23.85546875" style="108" customWidth="1"/>
    <col min="9270" max="9270" width="18" style="108" customWidth="1"/>
    <col min="9271" max="9271" width="17.85546875" style="108" customWidth="1"/>
    <col min="9272" max="9272" width="14.140625" style="108" customWidth="1"/>
    <col min="9273" max="9273" width="7" style="108" customWidth="1"/>
    <col min="9274" max="9274" width="20.140625" style="108" customWidth="1"/>
    <col min="9275" max="9275" width="6.140625" style="108" customWidth="1"/>
    <col min="9276" max="9276" width="7.5703125" style="108" customWidth="1"/>
    <col min="9277" max="9277" width="7" style="108" customWidth="1"/>
    <col min="9278" max="9278" width="6.7109375" style="108" customWidth="1"/>
    <col min="9279" max="9279" width="5.7109375" style="108" customWidth="1"/>
    <col min="9280" max="9280" width="4.5703125" style="108" customWidth="1"/>
    <col min="9281" max="9281" width="12.85546875" style="108" bestFit="1" customWidth="1"/>
    <col min="9282" max="9523" width="9.140625" style="108"/>
    <col min="9524" max="9524" width="3.5703125" style="108" customWidth="1"/>
    <col min="9525" max="9525" width="23.85546875" style="108" customWidth="1"/>
    <col min="9526" max="9526" width="18" style="108" customWidth="1"/>
    <col min="9527" max="9527" width="17.85546875" style="108" customWidth="1"/>
    <col min="9528" max="9528" width="14.140625" style="108" customWidth="1"/>
    <col min="9529" max="9529" width="7" style="108" customWidth="1"/>
    <col min="9530" max="9530" width="20.140625" style="108" customWidth="1"/>
    <col min="9531" max="9531" width="6.140625" style="108" customWidth="1"/>
    <col min="9532" max="9532" width="7.5703125" style="108" customWidth="1"/>
    <col min="9533" max="9533" width="7" style="108" customWidth="1"/>
    <col min="9534" max="9534" width="6.7109375" style="108" customWidth="1"/>
    <col min="9535" max="9535" width="5.7109375" style="108" customWidth="1"/>
    <col min="9536" max="9536" width="4.5703125" style="108" customWidth="1"/>
    <col min="9537" max="9537" width="12.85546875" style="108" bestFit="1" customWidth="1"/>
    <col min="9538" max="9779" width="9.140625" style="108"/>
    <col min="9780" max="9780" width="3.5703125" style="108" customWidth="1"/>
    <col min="9781" max="9781" width="23.85546875" style="108" customWidth="1"/>
    <col min="9782" max="9782" width="18" style="108" customWidth="1"/>
    <col min="9783" max="9783" width="17.85546875" style="108" customWidth="1"/>
    <col min="9784" max="9784" width="14.140625" style="108" customWidth="1"/>
    <col min="9785" max="9785" width="7" style="108" customWidth="1"/>
    <col min="9786" max="9786" width="20.140625" style="108" customWidth="1"/>
    <col min="9787" max="9787" width="6.140625" style="108" customWidth="1"/>
    <col min="9788" max="9788" width="7.5703125" style="108" customWidth="1"/>
    <col min="9789" max="9789" width="7" style="108" customWidth="1"/>
    <col min="9790" max="9790" width="6.7109375" style="108" customWidth="1"/>
    <col min="9791" max="9791" width="5.7109375" style="108" customWidth="1"/>
    <col min="9792" max="9792" width="4.5703125" style="108" customWidth="1"/>
    <col min="9793" max="9793" width="12.85546875" style="108" bestFit="1" customWidth="1"/>
    <col min="9794" max="10035" width="9.140625" style="108"/>
    <col min="10036" max="10036" width="3.5703125" style="108" customWidth="1"/>
    <col min="10037" max="10037" width="23.85546875" style="108" customWidth="1"/>
    <col min="10038" max="10038" width="18" style="108" customWidth="1"/>
    <col min="10039" max="10039" width="17.85546875" style="108" customWidth="1"/>
    <col min="10040" max="10040" width="14.140625" style="108" customWidth="1"/>
    <col min="10041" max="10041" width="7" style="108" customWidth="1"/>
    <col min="10042" max="10042" width="20.140625" style="108" customWidth="1"/>
    <col min="10043" max="10043" width="6.140625" style="108" customWidth="1"/>
    <col min="10044" max="10044" width="7.5703125" style="108" customWidth="1"/>
    <col min="10045" max="10045" width="7" style="108" customWidth="1"/>
    <col min="10046" max="10046" width="6.7109375" style="108" customWidth="1"/>
    <col min="10047" max="10047" width="5.7109375" style="108" customWidth="1"/>
    <col min="10048" max="10048" width="4.5703125" style="108" customWidth="1"/>
    <col min="10049" max="10049" width="12.85546875" style="108" bestFit="1" customWidth="1"/>
    <col min="10050" max="10291" width="9.140625" style="108"/>
    <col min="10292" max="10292" width="3.5703125" style="108" customWidth="1"/>
    <col min="10293" max="10293" width="23.85546875" style="108" customWidth="1"/>
    <col min="10294" max="10294" width="18" style="108" customWidth="1"/>
    <col min="10295" max="10295" width="17.85546875" style="108" customWidth="1"/>
    <col min="10296" max="10296" width="14.140625" style="108" customWidth="1"/>
    <col min="10297" max="10297" width="7" style="108" customWidth="1"/>
    <col min="10298" max="10298" width="20.140625" style="108" customWidth="1"/>
    <col min="10299" max="10299" width="6.140625" style="108" customWidth="1"/>
    <col min="10300" max="10300" width="7.5703125" style="108" customWidth="1"/>
    <col min="10301" max="10301" width="7" style="108" customWidth="1"/>
    <col min="10302" max="10302" width="6.7109375" style="108" customWidth="1"/>
    <col min="10303" max="10303" width="5.7109375" style="108" customWidth="1"/>
    <col min="10304" max="10304" width="4.5703125" style="108" customWidth="1"/>
    <col min="10305" max="10305" width="12.85546875" style="108" bestFit="1" customWidth="1"/>
    <col min="10306" max="10547" width="9.140625" style="108"/>
    <col min="10548" max="10548" width="3.5703125" style="108" customWidth="1"/>
    <col min="10549" max="10549" width="23.85546875" style="108" customWidth="1"/>
    <col min="10550" max="10550" width="18" style="108" customWidth="1"/>
    <col min="10551" max="10551" width="17.85546875" style="108" customWidth="1"/>
    <col min="10552" max="10552" width="14.140625" style="108" customWidth="1"/>
    <col min="10553" max="10553" width="7" style="108" customWidth="1"/>
    <col min="10554" max="10554" width="20.140625" style="108" customWidth="1"/>
    <col min="10555" max="10555" width="6.140625" style="108" customWidth="1"/>
    <col min="10556" max="10556" width="7.5703125" style="108" customWidth="1"/>
    <col min="10557" max="10557" width="7" style="108" customWidth="1"/>
    <col min="10558" max="10558" width="6.7109375" style="108" customWidth="1"/>
    <col min="10559" max="10559" width="5.7109375" style="108" customWidth="1"/>
    <col min="10560" max="10560" width="4.5703125" style="108" customWidth="1"/>
    <col min="10561" max="10561" width="12.85546875" style="108" bestFit="1" customWidth="1"/>
    <col min="10562" max="10803" width="9.140625" style="108"/>
    <col min="10804" max="10804" width="3.5703125" style="108" customWidth="1"/>
    <col min="10805" max="10805" width="23.85546875" style="108" customWidth="1"/>
    <col min="10806" max="10806" width="18" style="108" customWidth="1"/>
    <col min="10807" max="10807" width="17.85546875" style="108" customWidth="1"/>
    <col min="10808" max="10808" width="14.140625" style="108" customWidth="1"/>
    <col min="10809" max="10809" width="7" style="108" customWidth="1"/>
    <col min="10810" max="10810" width="20.140625" style="108" customWidth="1"/>
    <col min="10811" max="10811" width="6.140625" style="108" customWidth="1"/>
    <col min="10812" max="10812" width="7.5703125" style="108" customWidth="1"/>
    <col min="10813" max="10813" width="7" style="108" customWidth="1"/>
    <col min="10814" max="10814" width="6.7109375" style="108" customWidth="1"/>
    <col min="10815" max="10815" width="5.7109375" style="108" customWidth="1"/>
    <col min="10816" max="10816" width="4.5703125" style="108" customWidth="1"/>
    <col min="10817" max="10817" width="12.85546875" style="108" bestFit="1" customWidth="1"/>
    <col min="10818" max="11059" width="9.140625" style="108"/>
    <col min="11060" max="11060" width="3.5703125" style="108" customWidth="1"/>
    <col min="11061" max="11061" width="23.85546875" style="108" customWidth="1"/>
    <col min="11062" max="11062" width="18" style="108" customWidth="1"/>
    <col min="11063" max="11063" width="17.85546875" style="108" customWidth="1"/>
    <col min="11064" max="11064" width="14.140625" style="108" customWidth="1"/>
    <col min="11065" max="11065" width="7" style="108" customWidth="1"/>
    <col min="11066" max="11066" width="20.140625" style="108" customWidth="1"/>
    <col min="11067" max="11067" width="6.140625" style="108" customWidth="1"/>
    <col min="11068" max="11068" width="7.5703125" style="108" customWidth="1"/>
    <col min="11069" max="11069" width="7" style="108" customWidth="1"/>
    <col min="11070" max="11070" width="6.7109375" style="108" customWidth="1"/>
    <col min="11071" max="11071" width="5.7109375" style="108" customWidth="1"/>
    <col min="11072" max="11072" width="4.5703125" style="108" customWidth="1"/>
    <col min="11073" max="11073" width="12.85546875" style="108" bestFit="1" customWidth="1"/>
    <col min="11074" max="11315" width="9.140625" style="108"/>
    <col min="11316" max="11316" width="3.5703125" style="108" customWidth="1"/>
    <col min="11317" max="11317" width="23.85546875" style="108" customWidth="1"/>
    <col min="11318" max="11318" width="18" style="108" customWidth="1"/>
    <col min="11319" max="11319" width="17.85546875" style="108" customWidth="1"/>
    <col min="11320" max="11320" width="14.140625" style="108" customWidth="1"/>
    <col min="11321" max="11321" width="7" style="108" customWidth="1"/>
    <col min="11322" max="11322" width="20.140625" style="108" customWidth="1"/>
    <col min="11323" max="11323" width="6.140625" style="108" customWidth="1"/>
    <col min="11324" max="11324" width="7.5703125" style="108" customWidth="1"/>
    <col min="11325" max="11325" width="7" style="108" customWidth="1"/>
    <col min="11326" max="11326" width="6.7109375" style="108" customWidth="1"/>
    <col min="11327" max="11327" width="5.7109375" style="108" customWidth="1"/>
    <col min="11328" max="11328" width="4.5703125" style="108" customWidth="1"/>
    <col min="11329" max="11329" width="12.85546875" style="108" bestFit="1" customWidth="1"/>
    <col min="11330" max="11571" width="9.140625" style="108"/>
    <col min="11572" max="11572" width="3.5703125" style="108" customWidth="1"/>
    <col min="11573" max="11573" width="23.85546875" style="108" customWidth="1"/>
    <col min="11574" max="11574" width="18" style="108" customWidth="1"/>
    <col min="11575" max="11575" width="17.85546875" style="108" customWidth="1"/>
    <col min="11576" max="11576" width="14.140625" style="108" customWidth="1"/>
    <col min="11577" max="11577" width="7" style="108" customWidth="1"/>
    <col min="11578" max="11578" width="20.140625" style="108" customWidth="1"/>
    <col min="11579" max="11579" width="6.140625" style="108" customWidth="1"/>
    <col min="11580" max="11580" width="7.5703125" style="108" customWidth="1"/>
    <col min="11581" max="11581" width="7" style="108" customWidth="1"/>
    <col min="11582" max="11582" width="6.7109375" style="108" customWidth="1"/>
    <col min="11583" max="11583" width="5.7109375" style="108" customWidth="1"/>
    <col min="11584" max="11584" width="4.5703125" style="108" customWidth="1"/>
    <col min="11585" max="11585" width="12.85546875" style="108" bestFit="1" customWidth="1"/>
    <col min="11586" max="11827" width="9.140625" style="108"/>
    <col min="11828" max="11828" width="3.5703125" style="108" customWidth="1"/>
    <col min="11829" max="11829" width="23.85546875" style="108" customWidth="1"/>
    <col min="11830" max="11830" width="18" style="108" customWidth="1"/>
    <col min="11831" max="11831" width="17.85546875" style="108" customWidth="1"/>
    <col min="11832" max="11832" width="14.140625" style="108" customWidth="1"/>
    <col min="11833" max="11833" width="7" style="108" customWidth="1"/>
    <col min="11834" max="11834" width="20.140625" style="108" customWidth="1"/>
    <col min="11835" max="11835" width="6.140625" style="108" customWidth="1"/>
    <col min="11836" max="11836" width="7.5703125" style="108" customWidth="1"/>
    <col min="11837" max="11837" width="7" style="108" customWidth="1"/>
    <col min="11838" max="11838" width="6.7109375" style="108" customWidth="1"/>
    <col min="11839" max="11839" width="5.7109375" style="108" customWidth="1"/>
    <col min="11840" max="11840" width="4.5703125" style="108" customWidth="1"/>
    <col min="11841" max="11841" width="12.85546875" style="108" bestFit="1" customWidth="1"/>
    <col min="11842" max="12083" width="9.140625" style="108"/>
    <col min="12084" max="12084" width="3.5703125" style="108" customWidth="1"/>
    <col min="12085" max="12085" width="23.85546875" style="108" customWidth="1"/>
    <col min="12086" max="12086" width="18" style="108" customWidth="1"/>
    <col min="12087" max="12087" width="17.85546875" style="108" customWidth="1"/>
    <col min="12088" max="12088" width="14.140625" style="108" customWidth="1"/>
    <col min="12089" max="12089" width="7" style="108" customWidth="1"/>
    <col min="12090" max="12090" width="20.140625" style="108" customWidth="1"/>
    <col min="12091" max="12091" width="6.140625" style="108" customWidth="1"/>
    <col min="12092" max="12092" width="7.5703125" style="108" customWidth="1"/>
    <col min="12093" max="12093" width="7" style="108" customWidth="1"/>
    <col min="12094" max="12094" width="6.7109375" style="108" customWidth="1"/>
    <col min="12095" max="12095" width="5.7109375" style="108" customWidth="1"/>
    <col min="12096" max="12096" width="4.5703125" style="108" customWidth="1"/>
    <col min="12097" max="12097" width="12.85546875" style="108" bestFit="1" customWidth="1"/>
    <col min="12098" max="12339" width="9.140625" style="108"/>
    <col min="12340" max="12340" width="3.5703125" style="108" customWidth="1"/>
    <col min="12341" max="12341" width="23.85546875" style="108" customWidth="1"/>
    <col min="12342" max="12342" width="18" style="108" customWidth="1"/>
    <col min="12343" max="12343" width="17.85546875" style="108" customWidth="1"/>
    <col min="12344" max="12344" width="14.140625" style="108" customWidth="1"/>
    <col min="12345" max="12345" width="7" style="108" customWidth="1"/>
    <col min="12346" max="12346" width="20.140625" style="108" customWidth="1"/>
    <col min="12347" max="12347" width="6.140625" style="108" customWidth="1"/>
    <col min="12348" max="12348" width="7.5703125" style="108" customWidth="1"/>
    <col min="12349" max="12349" width="7" style="108" customWidth="1"/>
    <col min="12350" max="12350" width="6.7109375" style="108" customWidth="1"/>
    <col min="12351" max="12351" width="5.7109375" style="108" customWidth="1"/>
    <col min="12352" max="12352" width="4.5703125" style="108" customWidth="1"/>
    <col min="12353" max="12353" width="12.85546875" style="108" bestFit="1" customWidth="1"/>
    <col min="12354" max="12595" width="9.140625" style="108"/>
    <col min="12596" max="12596" width="3.5703125" style="108" customWidth="1"/>
    <col min="12597" max="12597" width="23.85546875" style="108" customWidth="1"/>
    <col min="12598" max="12598" width="18" style="108" customWidth="1"/>
    <col min="12599" max="12599" width="17.85546875" style="108" customWidth="1"/>
    <col min="12600" max="12600" width="14.140625" style="108" customWidth="1"/>
    <col min="12601" max="12601" width="7" style="108" customWidth="1"/>
    <col min="12602" max="12602" width="20.140625" style="108" customWidth="1"/>
    <col min="12603" max="12603" width="6.140625" style="108" customWidth="1"/>
    <col min="12604" max="12604" width="7.5703125" style="108" customWidth="1"/>
    <col min="12605" max="12605" width="7" style="108" customWidth="1"/>
    <col min="12606" max="12606" width="6.7109375" style="108" customWidth="1"/>
    <col min="12607" max="12607" width="5.7109375" style="108" customWidth="1"/>
    <col min="12608" max="12608" width="4.5703125" style="108" customWidth="1"/>
    <col min="12609" max="12609" width="12.85546875" style="108" bestFit="1" customWidth="1"/>
    <col min="12610" max="12851" width="9.140625" style="108"/>
    <col min="12852" max="12852" width="3.5703125" style="108" customWidth="1"/>
    <col min="12853" max="12853" width="23.85546875" style="108" customWidth="1"/>
    <col min="12854" max="12854" width="18" style="108" customWidth="1"/>
    <col min="12855" max="12855" width="17.85546875" style="108" customWidth="1"/>
    <col min="12856" max="12856" width="14.140625" style="108" customWidth="1"/>
    <col min="12857" max="12857" width="7" style="108" customWidth="1"/>
    <col min="12858" max="12858" width="20.140625" style="108" customWidth="1"/>
    <col min="12859" max="12859" width="6.140625" style="108" customWidth="1"/>
    <col min="12860" max="12860" width="7.5703125" style="108" customWidth="1"/>
    <col min="12861" max="12861" width="7" style="108" customWidth="1"/>
    <col min="12862" max="12862" width="6.7109375" style="108" customWidth="1"/>
    <col min="12863" max="12863" width="5.7109375" style="108" customWidth="1"/>
    <col min="12864" max="12864" width="4.5703125" style="108" customWidth="1"/>
    <col min="12865" max="12865" width="12.85546875" style="108" bestFit="1" customWidth="1"/>
    <col min="12866" max="13107" width="9.140625" style="108"/>
    <col min="13108" max="13108" width="3.5703125" style="108" customWidth="1"/>
    <col min="13109" max="13109" width="23.85546875" style="108" customWidth="1"/>
    <col min="13110" max="13110" width="18" style="108" customWidth="1"/>
    <col min="13111" max="13111" width="17.85546875" style="108" customWidth="1"/>
    <col min="13112" max="13112" width="14.140625" style="108" customWidth="1"/>
    <col min="13113" max="13113" width="7" style="108" customWidth="1"/>
    <col min="13114" max="13114" width="20.140625" style="108" customWidth="1"/>
    <col min="13115" max="13115" width="6.140625" style="108" customWidth="1"/>
    <col min="13116" max="13116" width="7.5703125" style="108" customWidth="1"/>
    <col min="13117" max="13117" width="7" style="108" customWidth="1"/>
    <col min="13118" max="13118" width="6.7109375" style="108" customWidth="1"/>
    <col min="13119" max="13119" width="5.7109375" style="108" customWidth="1"/>
    <col min="13120" max="13120" width="4.5703125" style="108" customWidth="1"/>
    <col min="13121" max="13121" width="12.85546875" style="108" bestFit="1" customWidth="1"/>
    <col min="13122" max="13363" width="9.140625" style="108"/>
    <col min="13364" max="13364" width="3.5703125" style="108" customWidth="1"/>
    <col min="13365" max="13365" width="23.85546875" style="108" customWidth="1"/>
    <col min="13366" max="13366" width="18" style="108" customWidth="1"/>
    <col min="13367" max="13367" width="17.85546875" style="108" customWidth="1"/>
    <col min="13368" max="13368" width="14.140625" style="108" customWidth="1"/>
    <col min="13369" max="13369" width="7" style="108" customWidth="1"/>
    <col min="13370" max="13370" width="20.140625" style="108" customWidth="1"/>
    <col min="13371" max="13371" width="6.140625" style="108" customWidth="1"/>
    <col min="13372" max="13372" width="7.5703125" style="108" customWidth="1"/>
    <col min="13373" max="13373" width="7" style="108" customWidth="1"/>
    <col min="13374" max="13374" width="6.7109375" style="108" customWidth="1"/>
    <col min="13375" max="13375" width="5.7109375" style="108" customWidth="1"/>
    <col min="13376" max="13376" width="4.5703125" style="108" customWidth="1"/>
    <col min="13377" max="13377" width="12.85546875" style="108" bestFit="1" customWidth="1"/>
    <col min="13378" max="13619" width="9.140625" style="108"/>
    <col min="13620" max="13620" width="3.5703125" style="108" customWidth="1"/>
    <col min="13621" max="13621" width="23.85546875" style="108" customWidth="1"/>
    <col min="13622" max="13622" width="18" style="108" customWidth="1"/>
    <col min="13623" max="13623" width="17.85546875" style="108" customWidth="1"/>
    <col min="13624" max="13624" width="14.140625" style="108" customWidth="1"/>
    <col min="13625" max="13625" width="7" style="108" customWidth="1"/>
    <col min="13626" max="13626" width="20.140625" style="108" customWidth="1"/>
    <col min="13627" max="13627" width="6.140625" style="108" customWidth="1"/>
    <col min="13628" max="13628" width="7.5703125" style="108" customWidth="1"/>
    <col min="13629" max="13629" width="7" style="108" customWidth="1"/>
    <col min="13630" max="13630" width="6.7109375" style="108" customWidth="1"/>
    <col min="13631" max="13631" width="5.7109375" style="108" customWidth="1"/>
    <col min="13632" max="13632" width="4.5703125" style="108" customWidth="1"/>
    <col min="13633" max="13633" width="12.85546875" style="108" bestFit="1" customWidth="1"/>
    <col min="13634" max="13875" width="9.140625" style="108"/>
    <col min="13876" max="13876" width="3.5703125" style="108" customWidth="1"/>
    <col min="13877" max="13877" width="23.85546875" style="108" customWidth="1"/>
    <col min="13878" max="13878" width="18" style="108" customWidth="1"/>
    <col min="13879" max="13879" width="17.85546875" style="108" customWidth="1"/>
    <col min="13880" max="13880" width="14.140625" style="108" customWidth="1"/>
    <col min="13881" max="13881" width="7" style="108" customWidth="1"/>
    <col min="13882" max="13882" width="20.140625" style="108" customWidth="1"/>
    <col min="13883" max="13883" width="6.140625" style="108" customWidth="1"/>
    <col min="13884" max="13884" width="7.5703125" style="108" customWidth="1"/>
    <col min="13885" max="13885" width="7" style="108" customWidth="1"/>
    <col min="13886" max="13886" width="6.7109375" style="108" customWidth="1"/>
    <col min="13887" max="13887" width="5.7109375" style="108" customWidth="1"/>
    <col min="13888" max="13888" width="4.5703125" style="108" customWidth="1"/>
    <col min="13889" max="13889" width="12.85546875" style="108" bestFit="1" customWidth="1"/>
    <col min="13890" max="14131" width="9.140625" style="108"/>
    <col min="14132" max="14132" width="3.5703125" style="108" customWidth="1"/>
    <col min="14133" max="14133" width="23.85546875" style="108" customWidth="1"/>
    <col min="14134" max="14134" width="18" style="108" customWidth="1"/>
    <col min="14135" max="14135" width="17.85546875" style="108" customWidth="1"/>
    <col min="14136" max="14136" width="14.140625" style="108" customWidth="1"/>
    <col min="14137" max="14137" width="7" style="108" customWidth="1"/>
    <col min="14138" max="14138" width="20.140625" style="108" customWidth="1"/>
    <col min="14139" max="14139" width="6.140625" style="108" customWidth="1"/>
    <col min="14140" max="14140" width="7.5703125" style="108" customWidth="1"/>
    <col min="14141" max="14141" width="7" style="108" customWidth="1"/>
    <col min="14142" max="14142" width="6.7109375" style="108" customWidth="1"/>
    <col min="14143" max="14143" width="5.7109375" style="108" customWidth="1"/>
    <col min="14144" max="14144" width="4.5703125" style="108" customWidth="1"/>
    <col min="14145" max="14145" width="12.85546875" style="108" bestFit="1" customWidth="1"/>
    <col min="14146" max="14387" width="9.140625" style="108"/>
    <col min="14388" max="14388" width="3.5703125" style="108" customWidth="1"/>
    <col min="14389" max="14389" width="23.85546875" style="108" customWidth="1"/>
    <col min="14390" max="14390" width="18" style="108" customWidth="1"/>
    <col min="14391" max="14391" width="17.85546875" style="108" customWidth="1"/>
    <col min="14392" max="14392" width="14.140625" style="108" customWidth="1"/>
    <col min="14393" max="14393" width="7" style="108" customWidth="1"/>
    <col min="14394" max="14394" width="20.140625" style="108" customWidth="1"/>
    <col min="14395" max="14395" width="6.140625" style="108" customWidth="1"/>
    <col min="14396" max="14396" width="7.5703125" style="108" customWidth="1"/>
    <col min="14397" max="14397" width="7" style="108" customWidth="1"/>
    <col min="14398" max="14398" width="6.7109375" style="108" customWidth="1"/>
    <col min="14399" max="14399" width="5.7109375" style="108" customWidth="1"/>
    <col min="14400" max="14400" width="4.5703125" style="108" customWidth="1"/>
    <col min="14401" max="14401" width="12.85546875" style="108" bestFit="1" customWidth="1"/>
    <col min="14402" max="14643" width="9.140625" style="108"/>
    <col min="14644" max="14644" width="3.5703125" style="108" customWidth="1"/>
    <col min="14645" max="14645" width="23.85546875" style="108" customWidth="1"/>
    <col min="14646" max="14646" width="18" style="108" customWidth="1"/>
    <col min="14647" max="14647" width="17.85546875" style="108" customWidth="1"/>
    <col min="14648" max="14648" width="14.140625" style="108" customWidth="1"/>
    <col min="14649" max="14649" width="7" style="108" customWidth="1"/>
    <col min="14650" max="14650" width="20.140625" style="108" customWidth="1"/>
    <col min="14651" max="14651" width="6.140625" style="108" customWidth="1"/>
    <col min="14652" max="14652" width="7.5703125" style="108" customWidth="1"/>
    <col min="14653" max="14653" width="7" style="108" customWidth="1"/>
    <col min="14654" max="14654" width="6.7109375" style="108" customWidth="1"/>
    <col min="14655" max="14655" width="5.7109375" style="108" customWidth="1"/>
    <col min="14656" max="14656" width="4.5703125" style="108" customWidth="1"/>
    <col min="14657" max="14657" width="12.85546875" style="108" bestFit="1" customWidth="1"/>
    <col min="14658" max="14899" width="9.140625" style="108"/>
    <col min="14900" max="14900" width="3.5703125" style="108" customWidth="1"/>
    <col min="14901" max="14901" width="23.85546875" style="108" customWidth="1"/>
    <col min="14902" max="14902" width="18" style="108" customWidth="1"/>
    <col min="14903" max="14903" width="17.85546875" style="108" customWidth="1"/>
    <col min="14904" max="14904" width="14.140625" style="108" customWidth="1"/>
    <col min="14905" max="14905" width="7" style="108" customWidth="1"/>
    <col min="14906" max="14906" width="20.140625" style="108" customWidth="1"/>
    <col min="14907" max="14907" width="6.140625" style="108" customWidth="1"/>
    <col min="14908" max="14908" width="7.5703125" style="108" customWidth="1"/>
    <col min="14909" max="14909" width="7" style="108" customWidth="1"/>
    <col min="14910" max="14910" width="6.7109375" style="108" customWidth="1"/>
    <col min="14911" max="14911" width="5.7109375" style="108" customWidth="1"/>
    <col min="14912" max="14912" width="4.5703125" style="108" customWidth="1"/>
    <col min="14913" max="14913" width="12.85546875" style="108" bestFit="1" customWidth="1"/>
    <col min="14914" max="15155" width="9.140625" style="108"/>
    <col min="15156" max="15156" width="3.5703125" style="108" customWidth="1"/>
    <col min="15157" max="15157" width="23.85546875" style="108" customWidth="1"/>
    <col min="15158" max="15158" width="18" style="108" customWidth="1"/>
    <col min="15159" max="15159" width="17.85546875" style="108" customWidth="1"/>
    <col min="15160" max="15160" width="14.140625" style="108" customWidth="1"/>
    <col min="15161" max="15161" width="7" style="108" customWidth="1"/>
    <col min="15162" max="15162" width="20.140625" style="108" customWidth="1"/>
    <col min="15163" max="15163" width="6.140625" style="108" customWidth="1"/>
    <col min="15164" max="15164" width="7.5703125" style="108" customWidth="1"/>
    <col min="15165" max="15165" width="7" style="108" customWidth="1"/>
    <col min="15166" max="15166" width="6.7109375" style="108" customWidth="1"/>
    <col min="15167" max="15167" width="5.7109375" style="108" customWidth="1"/>
    <col min="15168" max="15168" width="4.5703125" style="108" customWidth="1"/>
    <col min="15169" max="15169" width="12.85546875" style="108" bestFit="1" customWidth="1"/>
    <col min="15170" max="16384" width="9.140625" style="108"/>
  </cols>
  <sheetData>
    <row r="1" spans="1:13" x14ac:dyDescent="0.2">
      <c r="A1" s="107"/>
      <c r="F1" s="110"/>
      <c r="G1" s="110"/>
      <c r="H1" s="374" t="s">
        <v>0</v>
      </c>
      <c r="I1" s="374"/>
      <c r="J1" s="374"/>
      <c r="K1" s="374"/>
      <c r="L1" s="374"/>
      <c r="M1" s="374"/>
    </row>
    <row r="2" spans="1:13" x14ac:dyDescent="0.2">
      <c r="A2" s="111"/>
      <c r="C2" s="299"/>
      <c r="F2" s="113"/>
      <c r="G2" s="113"/>
      <c r="H2" s="375" t="s">
        <v>1</v>
      </c>
      <c r="I2" s="375"/>
      <c r="J2" s="375"/>
      <c r="K2" s="375"/>
      <c r="L2" s="375"/>
      <c r="M2" s="375"/>
    </row>
    <row r="3" spans="1:13" x14ac:dyDescent="0.2">
      <c r="A3" s="111"/>
      <c r="C3" s="114"/>
      <c r="E3" s="113"/>
      <c r="F3" s="113"/>
      <c r="G3" s="113"/>
      <c r="H3" s="375"/>
      <c r="I3" s="375"/>
      <c r="J3" s="375"/>
      <c r="K3" s="375"/>
      <c r="L3" s="375"/>
      <c r="M3" s="375"/>
    </row>
    <row r="4" spans="1:13" ht="16.5" customHeight="1" x14ac:dyDescent="0.2">
      <c r="A4" s="353" t="s">
        <v>2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</row>
    <row r="5" spans="1:13" x14ac:dyDescent="0.2">
      <c r="A5" s="376" t="s">
        <v>931</v>
      </c>
      <c r="B5" s="376"/>
      <c r="C5" s="376"/>
      <c r="D5" s="376"/>
      <c r="E5" s="377"/>
      <c r="F5" s="377"/>
      <c r="G5" s="377"/>
      <c r="H5" s="377"/>
      <c r="I5" s="377"/>
      <c r="J5" s="377"/>
      <c r="K5" s="377"/>
      <c r="L5" s="376"/>
      <c r="M5" s="376"/>
    </row>
    <row r="6" spans="1:13" x14ac:dyDescent="0.2">
      <c r="A6" s="300"/>
      <c r="B6" s="300"/>
      <c r="C6" s="300"/>
      <c r="D6" s="116" t="s">
        <v>381</v>
      </c>
      <c r="E6" s="117"/>
      <c r="F6" s="118"/>
      <c r="G6" s="118"/>
      <c r="H6" s="300"/>
      <c r="I6" s="300"/>
      <c r="J6" s="300"/>
      <c r="K6" s="300"/>
      <c r="L6" s="300"/>
      <c r="M6" s="300"/>
    </row>
    <row r="7" spans="1:13" x14ac:dyDescent="0.2">
      <c r="A7" s="372" t="s">
        <v>4</v>
      </c>
      <c r="B7" s="378"/>
      <c r="C7" s="378"/>
      <c r="D7" s="378"/>
      <c r="E7" s="379"/>
      <c r="F7" s="379"/>
      <c r="G7" s="379"/>
      <c r="H7" s="379"/>
      <c r="I7" s="379"/>
      <c r="J7" s="379"/>
      <c r="K7" s="379"/>
      <c r="L7" s="378"/>
      <c r="M7" s="378"/>
    </row>
    <row r="8" spans="1:13" x14ac:dyDescent="0.2">
      <c r="A8" s="372" t="s">
        <v>5</v>
      </c>
      <c r="B8" s="372"/>
      <c r="C8" s="372"/>
      <c r="D8" s="372"/>
      <c r="E8" s="373"/>
      <c r="F8" s="373"/>
      <c r="G8" s="373"/>
      <c r="H8" s="373"/>
      <c r="I8" s="373"/>
      <c r="J8" s="373"/>
      <c r="K8" s="373"/>
      <c r="L8" s="372"/>
      <c r="M8" s="372"/>
    </row>
    <row r="9" spans="1:13" x14ac:dyDescent="0.2">
      <c r="A9" s="380" t="s">
        <v>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</row>
    <row r="10" spans="1:13" x14ac:dyDescent="0.2">
      <c r="A10" s="378" t="s">
        <v>932</v>
      </c>
      <c r="B10" s="378"/>
      <c r="C10" s="378"/>
      <c r="D10" s="378"/>
      <c r="E10" s="379"/>
      <c r="F10" s="379"/>
      <c r="G10" s="379"/>
      <c r="H10" s="379"/>
      <c r="I10" s="379"/>
      <c r="J10" s="379"/>
      <c r="K10" s="379"/>
      <c r="L10" s="378"/>
      <c r="M10" s="378"/>
    </row>
    <row r="11" spans="1:13" ht="12" customHeight="1" x14ac:dyDescent="0.2">
      <c r="M11" s="119" t="s">
        <v>7</v>
      </c>
    </row>
    <row r="12" spans="1:13" x14ac:dyDescent="0.2">
      <c r="A12" s="381" t="s">
        <v>8</v>
      </c>
      <c r="B12" s="381" t="s">
        <v>9</v>
      </c>
      <c r="C12" s="384" t="s">
        <v>10</v>
      </c>
      <c r="D12" s="384"/>
      <c r="E12" s="381" t="s">
        <v>11</v>
      </c>
      <c r="F12" s="385" t="s">
        <v>12</v>
      </c>
      <c r="G12" s="385"/>
      <c r="H12" s="385"/>
      <c r="I12" s="385"/>
      <c r="J12" s="385"/>
      <c r="K12" s="385"/>
      <c r="L12" s="385"/>
      <c r="M12" s="381" t="s">
        <v>13</v>
      </c>
    </row>
    <row r="13" spans="1:13" x14ac:dyDescent="0.2">
      <c r="A13" s="382"/>
      <c r="B13" s="382"/>
      <c r="C13" s="381" t="s">
        <v>14</v>
      </c>
      <c r="D13" s="386" t="s">
        <v>15</v>
      </c>
      <c r="E13" s="382"/>
      <c r="F13" s="381" t="s">
        <v>16</v>
      </c>
      <c r="G13" s="381" t="s">
        <v>937</v>
      </c>
      <c r="H13" s="381" t="s">
        <v>17</v>
      </c>
      <c r="I13" s="381" t="s">
        <v>18</v>
      </c>
      <c r="J13" s="381" t="s">
        <v>19</v>
      </c>
      <c r="K13" s="381" t="s">
        <v>20</v>
      </c>
      <c r="L13" s="381" t="s">
        <v>21</v>
      </c>
      <c r="M13" s="382"/>
    </row>
    <row r="14" spans="1:13" x14ac:dyDescent="0.2">
      <c r="A14" s="382"/>
      <c r="B14" s="382"/>
      <c r="C14" s="382"/>
      <c r="D14" s="387"/>
      <c r="E14" s="382"/>
      <c r="F14" s="382"/>
      <c r="G14" s="382"/>
      <c r="H14" s="382"/>
      <c r="I14" s="382"/>
      <c r="J14" s="382"/>
      <c r="K14" s="382"/>
      <c r="L14" s="382"/>
      <c r="M14" s="382"/>
    </row>
    <row r="15" spans="1:13" ht="42" customHeight="1" x14ac:dyDescent="0.2">
      <c r="A15" s="383"/>
      <c r="B15" s="383"/>
      <c r="C15" s="383"/>
      <c r="D15" s="388"/>
      <c r="E15" s="383"/>
      <c r="F15" s="383"/>
      <c r="G15" s="383"/>
      <c r="H15" s="383"/>
      <c r="I15" s="383"/>
      <c r="J15" s="383"/>
      <c r="K15" s="383"/>
      <c r="L15" s="383"/>
      <c r="M15" s="383"/>
    </row>
    <row r="16" spans="1:13" x14ac:dyDescent="0.2">
      <c r="A16" s="120">
        <v>1</v>
      </c>
      <c r="B16" s="120">
        <v>2</v>
      </c>
      <c r="C16" s="120">
        <v>3</v>
      </c>
      <c r="D16" s="120"/>
      <c r="E16" s="120">
        <v>4</v>
      </c>
      <c r="F16" s="120">
        <v>5</v>
      </c>
      <c r="G16" s="304">
        <v>6</v>
      </c>
      <c r="H16" s="120">
        <v>7</v>
      </c>
      <c r="I16" s="120">
        <v>8</v>
      </c>
      <c r="J16" s="120">
        <v>9</v>
      </c>
      <c r="K16" s="120">
        <v>10</v>
      </c>
      <c r="L16" s="120">
        <v>11</v>
      </c>
      <c r="M16" s="120">
        <v>12</v>
      </c>
    </row>
    <row r="17" spans="1:13" x14ac:dyDescent="0.2">
      <c r="A17" s="389" t="s">
        <v>11</v>
      </c>
      <c r="B17" s="390"/>
      <c r="C17" s="390"/>
      <c r="D17" s="391"/>
      <c r="E17" s="122">
        <f>+E20</f>
        <v>12922500</v>
      </c>
      <c r="F17" s="122"/>
      <c r="G17" s="122">
        <f>G18+G20</f>
        <v>12922500</v>
      </c>
      <c r="H17" s="123"/>
      <c r="I17" s="123"/>
      <c r="J17" s="123"/>
      <c r="K17" s="123"/>
      <c r="L17" s="123"/>
      <c r="M17" s="123"/>
    </row>
    <row r="18" spans="1:13" x14ac:dyDescent="0.2">
      <c r="A18" s="301" t="s">
        <v>22</v>
      </c>
      <c r="B18" s="392" t="s">
        <v>23</v>
      </c>
      <c r="C18" s="392"/>
      <c r="D18" s="392"/>
      <c r="E18" s="125"/>
      <c r="F18" s="125"/>
      <c r="G18" s="125"/>
      <c r="H18" s="125"/>
      <c r="I18" s="125"/>
      <c r="J18" s="125"/>
      <c r="K18" s="125"/>
      <c r="L18" s="125"/>
      <c r="M18" s="125"/>
    </row>
    <row r="19" spans="1:13" ht="27" customHeight="1" x14ac:dyDescent="0.2">
      <c r="A19" s="301" t="s">
        <v>24</v>
      </c>
      <c r="B19" s="392" t="s">
        <v>25</v>
      </c>
      <c r="C19" s="392"/>
      <c r="D19" s="392"/>
      <c r="E19" s="126"/>
      <c r="F19" s="126"/>
      <c r="G19" s="126"/>
      <c r="H19" s="126"/>
      <c r="I19" s="126"/>
      <c r="J19" s="126"/>
      <c r="K19" s="126"/>
      <c r="L19" s="126"/>
      <c r="M19" s="126"/>
    </row>
    <row r="20" spans="1:13" ht="30" customHeight="1" x14ac:dyDescent="0.2">
      <c r="A20" s="301" t="s">
        <v>26</v>
      </c>
      <c r="B20" s="392" t="s">
        <v>27</v>
      </c>
      <c r="C20" s="392"/>
      <c r="D20" s="392"/>
      <c r="E20" s="127">
        <f>SUM(E21:E22)</f>
        <v>12922500</v>
      </c>
      <c r="F20" s="127"/>
      <c r="G20" s="127">
        <f>SUM(G21:G22)</f>
        <v>12922500</v>
      </c>
      <c r="H20" s="128"/>
      <c r="I20" s="128"/>
      <c r="J20" s="128"/>
      <c r="K20" s="128"/>
      <c r="L20" s="128"/>
      <c r="M20" s="128"/>
    </row>
    <row r="21" spans="1:13" s="135" customFormat="1" x14ac:dyDescent="0.25">
      <c r="A21" s="120">
        <f>+IF(B21="","",COUNTA($B21:B$21))</f>
        <v>1</v>
      </c>
      <c r="B21" s="129" t="s">
        <v>402</v>
      </c>
      <c r="C21" s="130" t="s">
        <v>403</v>
      </c>
      <c r="D21" s="131" t="s">
        <v>28</v>
      </c>
      <c r="E21" s="132">
        <f t="shared" ref="E21:E22" si="0">+SUM(F21:G21)</f>
        <v>7222500</v>
      </c>
      <c r="F21" s="132"/>
      <c r="G21" s="132">
        <v>7222500</v>
      </c>
      <c r="H21" s="132"/>
      <c r="I21" s="132"/>
      <c r="J21" s="133"/>
      <c r="K21" s="132"/>
      <c r="L21" s="132"/>
      <c r="M21" s="134"/>
    </row>
    <row r="22" spans="1:13" s="135" customFormat="1" x14ac:dyDescent="0.25">
      <c r="A22" s="120">
        <f>+IF(B22="","",COUNTA($B$21:B22))</f>
        <v>2</v>
      </c>
      <c r="B22" s="129" t="s">
        <v>933</v>
      </c>
      <c r="C22" s="130" t="s">
        <v>934</v>
      </c>
      <c r="D22" s="131" t="s">
        <v>431</v>
      </c>
      <c r="E22" s="132">
        <f t="shared" si="0"/>
        <v>5700000</v>
      </c>
      <c r="F22" s="132"/>
      <c r="G22" s="132">
        <v>5700000</v>
      </c>
      <c r="H22" s="132"/>
      <c r="I22" s="132"/>
      <c r="J22" s="133"/>
      <c r="K22" s="132"/>
      <c r="L22" s="132"/>
      <c r="M22" s="134"/>
    </row>
    <row r="23" spans="1:13" s="299" customFormat="1" x14ac:dyDescent="0.25">
      <c r="A23" s="385" t="s">
        <v>29</v>
      </c>
      <c r="B23" s="385"/>
      <c r="C23" s="120"/>
      <c r="D23" s="120"/>
      <c r="E23" s="136">
        <f>SUM(E21:E22)</f>
        <v>12922500</v>
      </c>
      <c r="F23" s="136"/>
      <c r="G23" s="136">
        <f>SUM(G21:G22)</f>
        <v>12922500</v>
      </c>
      <c r="H23" s="136"/>
      <c r="I23" s="136"/>
      <c r="J23" s="136"/>
      <c r="K23" s="136"/>
      <c r="L23" s="136"/>
      <c r="M23" s="136"/>
    </row>
    <row r="24" spans="1:13" x14ac:dyDescent="0.2">
      <c r="A24" s="394" t="str">
        <f>"Số tiền bằng chữ: "&amp;SUBSTITUTE([1]!VND(E23)&amp;" đồng.",",","")</f>
        <v>Số tiền bằng chữ: Mười hai triệu chín trăm hai mươi hai ngàn năm trăm đồng.</v>
      </c>
      <c r="B24" s="394"/>
      <c r="C24" s="394"/>
      <c r="D24" s="394"/>
      <c r="E24" s="394"/>
      <c r="F24" s="394"/>
      <c r="G24" s="394"/>
      <c r="H24" s="394"/>
      <c r="I24" s="394"/>
      <c r="J24" s="394"/>
      <c r="K24" s="394"/>
      <c r="L24" s="394"/>
      <c r="M24" s="394"/>
    </row>
    <row r="25" spans="1:13" x14ac:dyDescent="0.2">
      <c r="A25" s="111" t="s">
        <v>30</v>
      </c>
      <c r="B25" s="111"/>
      <c r="C25" s="300"/>
      <c r="D25" s="111"/>
      <c r="E25" s="111"/>
      <c r="F25" s="111"/>
      <c r="G25" s="111"/>
      <c r="H25" s="111"/>
      <c r="I25" s="111"/>
      <c r="J25" s="111"/>
      <c r="K25" s="111"/>
      <c r="L25" s="111"/>
      <c r="M25" s="111"/>
    </row>
    <row r="26" spans="1:13" x14ac:dyDescent="0.2">
      <c r="A26" s="137" t="s">
        <v>935</v>
      </c>
      <c r="B26" s="135"/>
      <c r="C26" s="135"/>
      <c r="D26" s="135"/>
      <c r="E26" s="135"/>
      <c r="F26" s="135"/>
      <c r="G26" s="135"/>
      <c r="H26" s="135"/>
      <c r="I26" s="302"/>
      <c r="J26" s="302"/>
      <c r="K26" s="135"/>
      <c r="L26" s="135"/>
      <c r="M26" s="135"/>
    </row>
    <row r="27" spans="1:13" x14ac:dyDescent="0.2">
      <c r="A27" s="137"/>
      <c r="B27" s="135"/>
      <c r="C27" s="135"/>
      <c r="D27" s="135"/>
      <c r="E27" s="135"/>
      <c r="F27" s="135"/>
      <c r="G27" s="135"/>
      <c r="H27" s="135"/>
      <c r="I27" s="302"/>
      <c r="J27" s="302" t="s">
        <v>936</v>
      </c>
      <c r="K27" s="135"/>
      <c r="L27" s="135"/>
      <c r="M27" s="135"/>
    </row>
    <row r="28" spans="1:13" x14ac:dyDescent="0.2">
      <c r="A28" s="379" t="s">
        <v>31</v>
      </c>
      <c r="B28" s="379"/>
      <c r="C28" s="379"/>
      <c r="D28" s="110"/>
      <c r="E28" s="300" t="s">
        <v>32</v>
      </c>
      <c r="F28" s="300"/>
      <c r="G28" s="300"/>
      <c r="H28" s="111"/>
      <c r="I28" s="300"/>
      <c r="J28" s="300" t="s">
        <v>640</v>
      </c>
      <c r="K28" s="111"/>
      <c r="L28" s="111"/>
      <c r="M28" s="111"/>
    </row>
    <row r="29" spans="1:13" x14ac:dyDescent="0.2">
      <c r="A29" s="393"/>
      <c r="B29" s="393"/>
      <c r="C29" s="393"/>
      <c r="D29" s="139"/>
      <c r="E29" s="302"/>
      <c r="F29" s="302"/>
      <c r="G29" s="302"/>
      <c r="H29" s="140"/>
      <c r="I29" s="300"/>
      <c r="J29" s="300"/>
      <c r="K29" s="140"/>
      <c r="L29" s="140"/>
      <c r="M29" s="140"/>
    </row>
    <row r="30" spans="1:13" x14ac:dyDescent="0.2">
      <c r="A30" s="302"/>
      <c r="B30" s="302"/>
      <c r="C30" s="302"/>
      <c r="D30" s="141"/>
      <c r="E30" s="302"/>
      <c r="F30" s="302"/>
      <c r="G30" s="302"/>
      <c r="H30" s="302"/>
      <c r="I30" s="302"/>
      <c r="J30" s="302"/>
      <c r="K30" s="302"/>
      <c r="L30" s="302"/>
      <c r="M30" s="302"/>
    </row>
    <row r="31" spans="1:13" x14ac:dyDescent="0.2">
      <c r="A31" s="302"/>
      <c r="B31" s="302"/>
      <c r="C31" s="302"/>
      <c r="D31" s="141"/>
      <c r="E31" s="302"/>
      <c r="F31" s="302"/>
      <c r="G31" s="302"/>
      <c r="H31" s="302"/>
      <c r="I31" s="302"/>
      <c r="J31" s="302"/>
      <c r="K31" s="302"/>
      <c r="L31" s="302"/>
      <c r="M31" s="302"/>
    </row>
    <row r="32" spans="1:13" x14ac:dyDescent="0.2">
      <c r="E32" s="109"/>
      <c r="F32" s="109"/>
      <c r="G32" s="109"/>
      <c r="I32" s="109"/>
      <c r="J32" s="109"/>
    </row>
    <row r="33" spans="1:14" ht="7.5" customHeight="1" x14ac:dyDescent="0.2">
      <c r="C33" s="142"/>
      <c r="D33" s="142"/>
      <c r="E33" s="299"/>
      <c r="F33" s="299"/>
      <c r="G33" s="299"/>
      <c r="I33" s="109"/>
      <c r="J33" s="109"/>
    </row>
    <row r="34" spans="1:14" x14ac:dyDescent="0.2">
      <c r="A34" s="395" t="s">
        <v>35</v>
      </c>
      <c r="B34" s="395"/>
      <c r="C34" s="395"/>
      <c r="D34" s="107"/>
      <c r="E34" s="303" t="s">
        <v>36</v>
      </c>
      <c r="F34" s="303"/>
      <c r="G34" s="303"/>
      <c r="H34" s="107"/>
      <c r="I34" s="303"/>
      <c r="J34" s="303" t="s">
        <v>37</v>
      </c>
      <c r="K34" s="107"/>
      <c r="L34" s="107"/>
      <c r="M34" s="107"/>
    </row>
    <row r="35" spans="1:14" ht="3.75" customHeight="1" x14ac:dyDescent="0.2"/>
    <row r="36" spans="1:14" x14ac:dyDescent="0.2">
      <c r="A36" s="395" t="s">
        <v>38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</row>
    <row r="37" spans="1:14" x14ac:dyDescent="0.2">
      <c r="G37" s="393" t="s">
        <v>53</v>
      </c>
      <c r="H37" s="393"/>
      <c r="I37" s="393"/>
      <c r="J37" s="393"/>
      <c r="K37" s="393"/>
      <c r="L37" s="393"/>
      <c r="M37" s="393"/>
    </row>
    <row r="38" spans="1:14" ht="29.25" customHeight="1" x14ac:dyDescent="0.2">
      <c r="A38" s="379" t="s">
        <v>39</v>
      </c>
      <c r="B38" s="379"/>
      <c r="C38" s="379"/>
      <c r="D38" s="379"/>
      <c r="E38" s="379"/>
      <c r="G38" s="374" t="s">
        <v>271</v>
      </c>
      <c r="H38" s="374"/>
      <c r="I38" s="374"/>
      <c r="J38" s="374"/>
      <c r="K38" s="374"/>
      <c r="L38" s="374"/>
      <c r="M38" s="374"/>
      <c r="N38" s="110"/>
    </row>
    <row r="39" spans="1:14" x14ac:dyDescent="0.2">
      <c r="A39" s="393" t="s">
        <v>41</v>
      </c>
      <c r="B39" s="393"/>
      <c r="C39" s="393"/>
      <c r="D39" s="393"/>
      <c r="E39" s="393"/>
      <c r="G39" s="393" t="s">
        <v>42</v>
      </c>
      <c r="H39" s="393"/>
      <c r="I39" s="393"/>
      <c r="J39" s="393"/>
      <c r="K39" s="393"/>
      <c r="L39" s="393"/>
      <c r="M39" s="393"/>
      <c r="N39" s="140"/>
    </row>
    <row r="40" spans="1:14" ht="15" customHeight="1" x14ac:dyDescent="0.2"/>
  </sheetData>
  <mergeCells count="38">
    <mergeCell ref="A8:M8"/>
    <mergeCell ref="H1:M1"/>
    <mergeCell ref="H2:M3"/>
    <mergeCell ref="A4:M4"/>
    <mergeCell ref="A5:M5"/>
    <mergeCell ref="A7:M7"/>
    <mergeCell ref="A9:M9"/>
    <mergeCell ref="A10:M10"/>
    <mergeCell ref="A12:A15"/>
    <mergeCell ref="B12:B15"/>
    <mergeCell ref="C12:D12"/>
    <mergeCell ref="E12:E15"/>
    <mergeCell ref="F12:L12"/>
    <mergeCell ref="M12:M15"/>
    <mergeCell ref="C13:C15"/>
    <mergeCell ref="D13:D15"/>
    <mergeCell ref="L13:L15"/>
    <mergeCell ref="J13:J15"/>
    <mergeCell ref="K13:K15"/>
    <mergeCell ref="A23:B23"/>
    <mergeCell ref="F13:F15"/>
    <mergeCell ref="G13:G15"/>
    <mergeCell ref="H13:H15"/>
    <mergeCell ref="I13:I15"/>
    <mergeCell ref="A17:D17"/>
    <mergeCell ref="B18:D18"/>
    <mergeCell ref="B19:D19"/>
    <mergeCell ref="B20:D20"/>
    <mergeCell ref="A38:E38"/>
    <mergeCell ref="G38:M38"/>
    <mergeCell ref="A39:E39"/>
    <mergeCell ref="G39:M39"/>
    <mergeCell ref="A24:M24"/>
    <mergeCell ref="A28:C28"/>
    <mergeCell ref="A29:C29"/>
    <mergeCell ref="A34:C34"/>
    <mergeCell ref="A36:M36"/>
    <mergeCell ref="G37:M37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55774-45BD-4D90-B580-FC0B765B298D}">
  <dimension ref="A1:O40"/>
  <sheetViews>
    <sheetView topLeftCell="A4" workbookViewId="0">
      <selection activeCell="H39" sqref="H39:N39"/>
    </sheetView>
  </sheetViews>
  <sheetFormatPr defaultRowHeight="12.75" x14ac:dyDescent="0.2"/>
  <cols>
    <col min="1" max="1" width="3.5703125" style="108" customWidth="1"/>
    <col min="2" max="2" width="23.85546875" style="108" customWidth="1"/>
    <col min="3" max="3" width="17.28515625" style="109" customWidth="1"/>
    <col min="4" max="4" width="12.5703125" style="108" customWidth="1"/>
    <col min="5" max="5" width="12" style="108" customWidth="1"/>
    <col min="6" max="6" width="7.28515625" style="108" customWidth="1"/>
    <col min="7" max="7" width="19.42578125" style="108" customWidth="1"/>
    <col min="8" max="8" width="19.140625" style="108" customWidth="1"/>
    <col min="9" max="9" width="6.140625" style="108" customWidth="1"/>
    <col min="10" max="10" width="7" style="108" customWidth="1"/>
    <col min="11" max="11" width="6.5703125" style="108" customWidth="1"/>
    <col min="12" max="12" width="6.7109375" style="108" customWidth="1"/>
    <col min="13" max="13" width="5.7109375" style="108" customWidth="1"/>
    <col min="14" max="14" width="4.28515625" style="108" customWidth="1"/>
    <col min="15" max="52" width="9.140625" style="108"/>
    <col min="53" max="53" width="3.5703125" style="108" customWidth="1"/>
    <col min="54" max="54" width="23.85546875" style="108" customWidth="1"/>
    <col min="55" max="55" width="18" style="108" customWidth="1"/>
    <col min="56" max="56" width="17.85546875" style="108" customWidth="1"/>
    <col min="57" max="57" width="14.140625" style="108" customWidth="1"/>
    <col min="58" max="58" width="7" style="108" customWidth="1"/>
    <col min="59" max="59" width="20.140625" style="108" customWidth="1"/>
    <col min="60" max="60" width="6.140625" style="108" customWidth="1"/>
    <col min="61" max="61" width="7.5703125" style="108" customWidth="1"/>
    <col min="62" max="62" width="7" style="108" customWidth="1"/>
    <col min="63" max="63" width="6.7109375" style="108" customWidth="1"/>
    <col min="64" max="64" width="5.7109375" style="108" customWidth="1"/>
    <col min="65" max="65" width="4.5703125" style="108" customWidth="1"/>
    <col min="66" max="66" width="12.85546875" style="108" bestFit="1" customWidth="1"/>
    <col min="67" max="308" width="9.140625" style="108"/>
    <col min="309" max="309" width="3.5703125" style="108" customWidth="1"/>
    <col min="310" max="310" width="23.85546875" style="108" customWidth="1"/>
    <col min="311" max="311" width="18" style="108" customWidth="1"/>
    <col min="312" max="312" width="17.85546875" style="108" customWidth="1"/>
    <col min="313" max="313" width="14.140625" style="108" customWidth="1"/>
    <col min="314" max="314" width="7" style="108" customWidth="1"/>
    <col min="315" max="315" width="20.140625" style="108" customWidth="1"/>
    <col min="316" max="316" width="6.140625" style="108" customWidth="1"/>
    <col min="317" max="317" width="7.5703125" style="108" customWidth="1"/>
    <col min="318" max="318" width="7" style="108" customWidth="1"/>
    <col min="319" max="319" width="6.7109375" style="108" customWidth="1"/>
    <col min="320" max="320" width="5.7109375" style="108" customWidth="1"/>
    <col min="321" max="321" width="4.5703125" style="108" customWidth="1"/>
    <col min="322" max="322" width="12.85546875" style="108" bestFit="1" customWidth="1"/>
    <col min="323" max="564" width="9.140625" style="108"/>
    <col min="565" max="565" width="3.5703125" style="108" customWidth="1"/>
    <col min="566" max="566" width="23.85546875" style="108" customWidth="1"/>
    <col min="567" max="567" width="18" style="108" customWidth="1"/>
    <col min="568" max="568" width="17.85546875" style="108" customWidth="1"/>
    <col min="569" max="569" width="14.140625" style="108" customWidth="1"/>
    <col min="570" max="570" width="7" style="108" customWidth="1"/>
    <col min="571" max="571" width="20.140625" style="108" customWidth="1"/>
    <col min="572" max="572" width="6.140625" style="108" customWidth="1"/>
    <col min="573" max="573" width="7.5703125" style="108" customWidth="1"/>
    <col min="574" max="574" width="7" style="108" customWidth="1"/>
    <col min="575" max="575" width="6.7109375" style="108" customWidth="1"/>
    <col min="576" max="576" width="5.7109375" style="108" customWidth="1"/>
    <col min="577" max="577" width="4.5703125" style="108" customWidth="1"/>
    <col min="578" max="578" width="12.85546875" style="108" bestFit="1" customWidth="1"/>
    <col min="579" max="820" width="9.140625" style="108"/>
    <col min="821" max="821" width="3.5703125" style="108" customWidth="1"/>
    <col min="822" max="822" width="23.85546875" style="108" customWidth="1"/>
    <col min="823" max="823" width="18" style="108" customWidth="1"/>
    <col min="824" max="824" width="17.85546875" style="108" customWidth="1"/>
    <col min="825" max="825" width="14.140625" style="108" customWidth="1"/>
    <col min="826" max="826" width="7" style="108" customWidth="1"/>
    <col min="827" max="827" width="20.140625" style="108" customWidth="1"/>
    <col min="828" max="828" width="6.140625" style="108" customWidth="1"/>
    <col min="829" max="829" width="7.5703125" style="108" customWidth="1"/>
    <col min="830" max="830" width="7" style="108" customWidth="1"/>
    <col min="831" max="831" width="6.7109375" style="108" customWidth="1"/>
    <col min="832" max="832" width="5.7109375" style="108" customWidth="1"/>
    <col min="833" max="833" width="4.5703125" style="108" customWidth="1"/>
    <col min="834" max="834" width="12.85546875" style="108" bestFit="1" customWidth="1"/>
    <col min="835" max="1076" width="9.140625" style="108"/>
    <col min="1077" max="1077" width="3.5703125" style="108" customWidth="1"/>
    <col min="1078" max="1078" width="23.85546875" style="108" customWidth="1"/>
    <col min="1079" max="1079" width="18" style="108" customWidth="1"/>
    <col min="1080" max="1080" width="17.85546875" style="108" customWidth="1"/>
    <col min="1081" max="1081" width="14.140625" style="108" customWidth="1"/>
    <col min="1082" max="1082" width="7" style="108" customWidth="1"/>
    <col min="1083" max="1083" width="20.140625" style="108" customWidth="1"/>
    <col min="1084" max="1084" width="6.140625" style="108" customWidth="1"/>
    <col min="1085" max="1085" width="7.5703125" style="108" customWidth="1"/>
    <col min="1086" max="1086" width="7" style="108" customWidth="1"/>
    <col min="1087" max="1087" width="6.7109375" style="108" customWidth="1"/>
    <col min="1088" max="1088" width="5.7109375" style="108" customWidth="1"/>
    <col min="1089" max="1089" width="4.5703125" style="108" customWidth="1"/>
    <col min="1090" max="1090" width="12.85546875" style="108" bestFit="1" customWidth="1"/>
    <col min="1091" max="1332" width="9.140625" style="108"/>
    <col min="1333" max="1333" width="3.5703125" style="108" customWidth="1"/>
    <col min="1334" max="1334" width="23.85546875" style="108" customWidth="1"/>
    <col min="1335" max="1335" width="18" style="108" customWidth="1"/>
    <col min="1336" max="1336" width="17.85546875" style="108" customWidth="1"/>
    <col min="1337" max="1337" width="14.140625" style="108" customWidth="1"/>
    <col min="1338" max="1338" width="7" style="108" customWidth="1"/>
    <col min="1339" max="1339" width="20.140625" style="108" customWidth="1"/>
    <col min="1340" max="1340" width="6.140625" style="108" customWidth="1"/>
    <col min="1341" max="1341" width="7.5703125" style="108" customWidth="1"/>
    <col min="1342" max="1342" width="7" style="108" customWidth="1"/>
    <col min="1343" max="1343" width="6.7109375" style="108" customWidth="1"/>
    <col min="1344" max="1344" width="5.7109375" style="108" customWidth="1"/>
    <col min="1345" max="1345" width="4.5703125" style="108" customWidth="1"/>
    <col min="1346" max="1346" width="12.85546875" style="108" bestFit="1" customWidth="1"/>
    <col min="1347" max="1588" width="9.140625" style="108"/>
    <col min="1589" max="1589" width="3.5703125" style="108" customWidth="1"/>
    <col min="1590" max="1590" width="23.85546875" style="108" customWidth="1"/>
    <col min="1591" max="1591" width="18" style="108" customWidth="1"/>
    <col min="1592" max="1592" width="17.85546875" style="108" customWidth="1"/>
    <col min="1593" max="1593" width="14.140625" style="108" customWidth="1"/>
    <col min="1594" max="1594" width="7" style="108" customWidth="1"/>
    <col min="1595" max="1595" width="20.140625" style="108" customWidth="1"/>
    <col min="1596" max="1596" width="6.140625" style="108" customWidth="1"/>
    <col min="1597" max="1597" width="7.5703125" style="108" customWidth="1"/>
    <col min="1598" max="1598" width="7" style="108" customWidth="1"/>
    <col min="1599" max="1599" width="6.7109375" style="108" customWidth="1"/>
    <col min="1600" max="1600" width="5.7109375" style="108" customWidth="1"/>
    <col min="1601" max="1601" width="4.5703125" style="108" customWidth="1"/>
    <col min="1602" max="1602" width="12.85546875" style="108" bestFit="1" customWidth="1"/>
    <col min="1603" max="1844" width="9.140625" style="108"/>
    <col min="1845" max="1845" width="3.5703125" style="108" customWidth="1"/>
    <col min="1846" max="1846" width="23.85546875" style="108" customWidth="1"/>
    <col min="1847" max="1847" width="18" style="108" customWidth="1"/>
    <col min="1848" max="1848" width="17.85546875" style="108" customWidth="1"/>
    <col min="1849" max="1849" width="14.140625" style="108" customWidth="1"/>
    <col min="1850" max="1850" width="7" style="108" customWidth="1"/>
    <col min="1851" max="1851" width="20.140625" style="108" customWidth="1"/>
    <col min="1852" max="1852" width="6.140625" style="108" customWidth="1"/>
    <col min="1853" max="1853" width="7.5703125" style="108" customWidth="1"/>
    <col min="1854" max="1854" width="7" style="108" customWidth="1"/>
    <col min="1855" max="1855" width="6.7109375" style="108" customWidth="1"/>
    <col min="1856" max="1856" width="5.7109375" style="108" customWidth="1"/>
    <col min="1857" max="1857" width="4.5703125" style="108" customWidth="1"/>
    <col min="1858" max="1858" width="12.85546875" style="108" bestFit="1" customWidth="1"/>
    <col min="1859" max="2100" width="9.140625" style="108"/>
    <col min="2101" max="2101" width="3.5703125" style="108" customWidth="1"/>
    <col min="2102" max="2102" width="23.85546875" style="108" customWidth="1"/>
    <col min="2103" max="2103" width="18" style="108" customWidth="1"/>
    <col min="2104" max="2104" width="17.85546875" style="108" customWidth="1"/>
    <col min="2105" max="2105" width="14.140625" style="108" customWidth="1"/>
    <col min="2106" max="2106" width="7" style="108" customWidth="1"/>
    <col min="2107" max="2107" width="20.140625" style="108" customWidth="1"/>
    <col min="2108" max="2108" width="6.140625" style="108" customWidth="1"/>
    <col min="2109" max="2109" width="7.5703125" style="108" customWidth="1"/>
    <col min="2110" max="2110" width="7" style="108" customWidth="1"/>
    <col min="2111" max="2111" width="6.7109375" style="108" customWidth="1"/>
    <col min="2112" max="2112" width="5.7109375" style="108" customWidth="1"/>
    <col min="2113" max="2113" width="4.5703125" style="108" customWidth="1"/>
    <col min="2114" max="2114" width="12.85546875" style="108" bestFit="1" customWidth="1"/>
    <col min="2115" max="2356" width="9.140625" style="108"/>
    <col min="2357" max="2357" width="3.5703125" style="108" customWidth="1"/>
    <col min="2358" max="2358" width="23.85546875" style="108" customWidth="1"/>
    <col min="2359" max="2359" width="18" style="108" customWidth="1"/>
    <col min="2360" max="2360" width="17.85546875" style="108" customWidth="1"/>
    <col min="2361" max="2361" width="14.140625" style="108" customWidth="1"/>
    <col min="2362" max="2362" width="7" style="108" customWidth="1"/>
    <col min="2363" max="2363" width="20.140625" style="108" customWidth="1"/>
    <col min="2364" max="2364" width="6.140625" style="108" customWidth="1"/>
    <col min="2365" max="2365" width="7.5703125" style="108" customWidth="1"/>
    <col min="2366" max="2366" width="7" style="108" customWidth="1"/>
    <col min="2367" max="2367" width="6.7109375" style="108" customWidth="1"/>
    <col min="2368" max="2368" width="5.7109375" style="108" customWidth="1"/>
    <col min="2369" max="2369" width="4.5703125" style="108" customWidth="1"/>
    <col min="2370" max="2370" width="12.85546875" style="108" bestFit="1" customWidth="1"/>
    <col min="2371" max="2612" width="9.140625" style="108"/>
    <col min="2613" max="2613" width="3.5703125" style="108" customWidth="1"/>
    <col min="2614" max="2614" width="23.85546875" style="108" customWidth="1"/>
    <col min="2615" max="2615" width="18" style="108" customWidth="1"/>
    <col min="2616" max="2616" width="17.85546875" style="108" customWidth="1"/>
    <col min="2617" max="2617" width="14.140625" style="108" customWidth="1"/>
    <col min="2618" max="2618" width="7" style="108" customWidth="1"/>
    <col min="2619" max="2619" width="20.140625" style="108" customWidth="1"/>
    <col min="2620" max="2620" width="6.140625" style="108" customWidth="1"/>
    <col min="2621" max="2621" width="7.5703125" style="108" customWidth="1"/>
    <col min="2622" max="2622" width="7" style="108" customWidth="1"/>
    <col min="2623" max="2623" width="6.7109375" style="108" customWidth="1"/>
    <col min="2624" max="2624" width="5.7109375" style="108" customWidth="1"/>
    <col min="2625" max="2625" width="4.5703125" style="108" customWidth="1"/>
    <col min="2626" max="2626" width="12.85546875" style="108" bestFit="1" customWidth="1"/>
    <col min="2627" max="2868" width="9.140625" style="108"/>
    <col min="2869" max="2869" width="3.5703125" style="108" customWidth="1"/>
    <col min="2870" max="2870" width="23.85546875" style="108" customWidth="1"/>
    <col min="2871" max="2871" width="18" style="108" customWidth="1"/>
    <col min="2872" max="2872" width="17.85546875" style="108" customWidth="1"/>
    <col min="2873" max="2873" width="14.140625" style="108" customWidth="1"/>
    <col min="2874" max="2874" width="7" style="108" customWidth="1"/>
    <col min="2875" max="2875" width="20.140625" style="108" customWidth="1"/>
    <col min="2876" max="2876" width="6.140625" style="108" customWidth="1"/>
    <col min="2877" max="2877" width="7.5703125" style="108" customWidth="1"/>
    <col min="2878" max="2878" width="7" style="108" customWidth="1"/>
    <col min="2879" max="2879" width="6.7109375" style="108" customWidth="1"/>
    <col min="2880" max="2880" width="5.7109375" style="108" customWidth="1"/>
    <col min="2881" max="2881" width="4.5703125" style="108" customWidth="1"/>
    <col min="2882" max="2882" width="12.85546875" style="108" bestFit="1" customWidth="1"/>
    <col min="2883" max="3124" width="9.140625" style="108"/>
    <col min="3125" max="3125" width="3.5703125" style="108" customWidth="1"/>
    <col min="3126" max="3126" width="23.85546875" style="108" customWidth="1"/>
    <col min="3127" max="3127" width="18" style="108" customWidth="1"/>
    <col min="3128" max="3128" width="17.85546875" style="108" customWidth="1"/>
    <col min="3129" max="3129" width="14.140625" style="108" customWidth="1"/>
    <col min="3130" max="3130" width="7" style="108" customWidth="1"/>
    <col min="3131" max="3131" width="20.140625" style="108" customWidth="1"/>
    <col min="3132" max="3132" width="6.140625" style="108" customWidth="1"/>
    <col min="3133" max="3133" width="7.5703125" style="108" customWidth="1"/>
    <col min="3134" max="3134" width="7" style="108" customWidth="1"/>
    <col min="3135" max="3135" width="6.7109375" style="108" customWidth="1"/>
    <col min="3136" max="3136" width="5.7109375" style="108" customWidth="1"/>
    <col min="3137" max="3137" width="4.5703125" style="108" customWidth="1"/>
    <col min="3138" max="3138" width="12.85546875" style="108" bestFit="1" customWidth="1"/>
    <col min="3139" max="3380" width="9.140625" style="108"/>
    <col min="3381" max="3381" width="3.5703125" style="108" customWidth="1"/>
    <col min="3382" max="3382" width="23.85546875" style="108" customWidth="1"/>
    <col min="3383" max="3383" width="18" style="108" customWidth="1"/>
    <col min="3384" max="3384" width="17.85546875" style="108" customWidth="1"/>
    <col min="3385" max="3385" width="14.140625" style="108" customWidth="1"/>
    <col min="3386" max="3386" width="7" style="108" customWidth="1"/>
    <col min="3387" max="3387" width="20.140625" style="108" customWidth="1"/>
    <col min="3388" max="3388" width="6.140625" style="108" customWidth="1"/>
    <col min="3389" max="3389" width="7.5703125" style="108" customWidth="1"/>
    <col min="3390" max="3390" width="7" style="108" customWidth="1"/>
    <col min="3391" max="3391" width="6.7109375" style="108" customWidth="1"/>
    <col min="3392" max="3392" width="5.7109375" style="108" customWidth="1"/>
    <col min="3393" max="3393" width="4.5703125" style="108" customWidth="1"/>
    <col min="3394" max="3394" width="12.85546875" style="108" bestFit="1" customWidth="1"/>
    <col min="3395" max="3636" width="9.140625" style="108"/>
    <col min="3637" max="3637" width="3.5703125" style="108" customWidth="1"/>
    <col min="3638" max="3638" width="23.85546875" style="108" customWidth="1"/>
    <col min="3639" max="3639" width="18" style="108" customWidth="1"/>
    <col min="3640" max="3640" width="17.85546875" style="108" customWidth="1"/>
    <col min="3641" max="3641" width="14.140625" style="108" customWidth="1"/>
    <col min="3642" max="3642" width="7" style="108" customWidth="1"/>
    <col min="3643" max="3643" width="20.140625" style="108" customWidth="1"/>
    <col min="3644" max="3644" width="6.140625" style="108" customWidth="1"/>
    <col min="3645" max="3645" width="7.5703125" style="108" customWidth="1"/>
    <col min="3646" max="3646" width="7" style="108" customWidth="1"/>
    <col min="3647" max="3647" width="6.7109375" style="108" customWidth="1"/>
    <col min="3648" max="3648" width="5.7109375" style="108" customWidth="1"/>
    <col min="3649" max="3649" width="4.5703125" style="108" customWidth="1"/>
    <col min="3650" max="3650" width="12.85546875" style="108" bestFit="1" customWidth="1"/>
    <col min="3651" max="3892" width="9.140625" style="108"/>
    <col min="3893" max="3893" width="3.5703125" style="108" customWidth="1"/>
    <col min="3894" max="3894" width="23.85546875" style="108" customWidth="1"/>
    <col min="3895" max="3895" width="18" style="108" customWidth="1"/>
    <col min="3896" max="3896" width="17.85546875" style="108" customWidth="1"/>
    <col min="3897" max="3897" width="14.140625" style="108" customWidth="1"/>
    <col min="3898" max="3898" width="7" style="108" customWidth="1"/>
    <col min="3899" max="3899" width="20.140625" style="108" customWidth="1"/>
    <col min="3900" max="3900" width="6.140625" style="108" customWidth="1"/>
    <col min="3901" max="3901" width="7.5703125" style="108" customWidth="1"/>
    <col min="3902" max="3902" width="7" style="108" customWidth="1"/>
    <col min="3903" max="3903" width="6.7109375" style="108" customWidth="1"/>
    <col min="3904" max="3904" width="5.7109375" style="108" customWidth="1"/>
    <col min="3905" max="3905" width="4.5703125" style="108" customWidth="1"/>
    <col min="3906" max="3906" width="12.85546875" style="108" bestFit="1" customWidth="1"/>
    <col min="3907" max="4148" width="9.140625" style="108"/>
    <col min="4149" max="4149" width="3.5703125" style="108" customWidth="1"/>
    <col min="4150" max="4150" width="23.85546875" style="108" customWidth="1"/>
    <col min="4151" max="4151" width="18" style="108" customWidth="1"/>
    <col min="4152" max="4152" width="17.85546875" style="108" customWidth="1"/>
    <col min="4153" max="4153" width="14.140625" style="108" customWidth="1"/>
    <col min="4154" max="4154" width="7" style="108" customWidth="1"/>
    <col min="4155" max="4155" width="20.140625" style="108" customWidth="1"/>
    <col min="4156" max="4156" width="6.140625" style="108" customWidth="1"/>
    <col min="4157" max="4157" width="7.5703125" style="108" customWidth="1"/>
    <col min="4158" max="4158" width="7" style="108" customWidth="1"/>
    <col min="4159" max="4159" width="6.7109375" style="108" customWidth="1"/>
    <col min="4160" max="4160" width="5.7109375" style="108" customWidth="1"/>
    <col min="4161" max="4161" width="4.5703125" style="108" customWidth="1"/>
    <col min="4162" max="4162" width="12.85546875" style="108" bestFit="1" customWidth="1"/>
    <col min="4163" max="4404" width="9.140625" style="108"/>
    <col min="4405" max="4405" width="3.5703125" style="108" customWidth="1"/>
    <col min="4406" max="4406" width="23.85546875" style="108" customWidth="1"/>
    <col min="4407" max="4407" width="18" style="108" customWidth="1"/>
    <col min="4408" max="4408" width="17.85546875" style="108" customWidth="1"/>
    <col min="4409" max="4409" width="14.140625" style="108" customWidth="1"/>
    <col min="4410" max="4410" width="7" style="108" customWidth="1"/>
    <col min="4411" max="4411" width="20.140625" style="108" customWidth="1"/>
    <col min="4412" max="4412" width="6.140625" style="108" customWidth="1"/>
    <col min="4413" max="4413" width="7.5703125" style="108" customWidth="1"/>
    <col min="4414" max="4414" width="7" style="108" customWidth="1"/>
    <col min="4415" max="4415" width="6.7109375" style="108" customWidth="1"/>
    <col min="4416" max="4416" width="5.7109375" style="108" customWidth="1"/>
    <col min="4417" max="4417" width="4.5703125" style="108" customWidth="1"/>
    <col min="4418" max="4418" width="12.85546875" style="108" bestFit="1" customWidth="1"/>
    <col min="4419" max="4660" width="9.140625" style="108"/>
    <col min="4661" max="4661" width="3.5703125" style="108" customWidth="1"/>
    <col min="4662" max="4662" width="23.85546875" style="108" customWidth="1"/>
    <col min="4663" max="4663" width="18" style="108" customWidth="1"/>
    <col min="4664" max="4664" width="17.85546875" style="108" customWidth="1"/>
    <col min="4665" max="4665" width="14.140625" style="108" customWidth="1"/>
    <col min="4666" max="4666" width="7" style="108" customWidth="1"/>
    <col min="4667" max="4667" width="20.140625" style="108" customWidth="1"/>
    <col min="4668" max="4668" width="6.140625" style="108" customWidth="1"/>
    <col min="4669" max="4669" width="7.5703125" style="108" customWidth="1"/>
    <col min="4670" max="4670" width="7" style="108" customWidth="1"/>
    <col min="4671" max="4671" width="6.7109375" style="108" customWidth="1"/>
    <col min="4672" max="4672" width="5.7109375" style="108" customWidth="1"/>
    <col min="4673" max="4673" width="4.5703125" style="108" customWidth="1"/>
    <col min="4674" max="4674" width="12.85546875" style="108" bestFit="1" customWidth="1"/>
    <col min="4675" max="4916" width="9.140625" style="108"/>
    <col min="4917" max="4917" width="3.5703125" style="108" customWidth="1"/>
    <col min="4918" max="4918" width="23.85546875" style="108" customWidth="1"/>
    <col min="4919" max="4919" width="18" style="108" customWidth="1"/>
    <col min="4920" max="4920" width="17.85546875" style="108" customWidth="1"/>
    <col min="4921" max="4921" width="14.140625" style="108" customWidth="1"/>
    <col min="4922" max="4922" width="7" style="108" customWidth="1"/>
    <col min="4923" max="4923" width="20.140625" style="108" customWidth="1"/>
    <col min="4924" max="4924" width="6.140625" style="108" customWidth="1"/>
    <col min="4925" max="4925" width="7.5703125" style="108" customWidth="1"/>
    <col min="4926" max="4926" width="7" style="108" customWidth="1"/>
    <col min="4927" max="4927" width="6.7109375" style="108" customWidth="1"/>
    <col min="4928" max="4928" width="5.7109375" style="108" customWidth="1"/>
    <col min="4929" max="4929" width="4.5703125" style="108" customWidth="1"/>
    <col min="4930" max="4930" width="12.85546875" style="108" bestFit="1" customWidth="1"/>
    <col min="4931" max="5172" width="9.140625" style="108"/>
    <col min="5173" max="5173" width="3.5703125" style="108" customWidth="1"/>
    <col min="5174" max="5174" width="23.85546875" style="108" customWidth="1"/>
    <col min="5175" max="5175" width="18" style="108" customWidth="1"/>
    <col min="5176" max="5176" width="17.85546875" style="108" customWidth="1"/>
    <col min="5177" max="5177" width="14.140625" style="108" customWidth="1"/>
    <col min="5178" max="5178" width="7" style="108" customWidth="1"/>
    <col min="5179" max="5179" width="20.140625" style="108" customWidth="1"/>
    <col min="5180" max="5180" width="6.140625" style="108" customWidth="1"/>
    <col min="5181" max="5181" width="7.5703125" style="108" customWidth="1"/>
    <col min="5182" max="5182" width="7" style="108" customWidth="1"/>
    <col min="5183" max="5183" width="6.7109375" style="108" customWidth="1"/>
    <col min="5184" max="5184" width="5.7109375" style="108" customWidth="1"/>
    <col min="5185" max="5185" width="4.5703125" style="108" customWidth="1"/>
    <col min="5186" max="5186" width="12.85546875" style="108" bestFit="1" customWidth="1"/>
    <col min="5187" max="5428" width="9.140625" style="108"/>
    <col min="5429" max="5429" width="3.5703125" style="108" customWidth="1"/>
    <col min="5430" max="5430" width="23.85546875" style="108" customWidth="1"/>
    <col min="5431" max="5431" width="18" style="108" customWidth="1"/>
    <col min="5432" max="5432" width="17.85546875" style="108" customWidth="1"/>
    <col min="5433" max="5433" width="14.140625" style="108" customWidth="1"/>
    <col min="5434" max="5434" width="7" style="108" customWidth="1"/>
    <col min="5435" max="5435" width="20.140625" style="108" customWidth="1"/>
    <col min="5436" max="5436" width="6.140625" style="108" customWidth="1"/>
    <col min="5437" max="5437" width="7.5703125" style="108" customWidth="1"/>
    <col min="5438" max="5438" width="7" style="108" customWidth="1"/>
    <col min="5439" max="5439" width="6.7109375" style="108" customWidth="1"/>
    <col min="5440" max="5440" width="5.7109375" style="108" customWidth="1"/>
    <col min="5441" max="5441" width="4.5703125" style="108" customWidth="1"/>
    <col min="5442" max="5442" width="12.85546875" style="108" bestFit="1" customWidth="1"/>
    <col min="5443" max="5684" width="9.140625" style="108"/>
    <col min="5685" max="5685" width="3.5703125" style="108" customWidth="1"/>
    <col min="5686" max="5686" width="23.85546875" style="108" customWidth="1"/>
    <col min="5687" max="5687" width="18" style="108" customWidth="1"/>
    <col min="5688" max="5688" width="17.85546875" style="108" customWidth="1"/>
    <col min="5689" max="5689" width="14.140625" style="108" customWidth="1"/>
    <col min="5690" max="5690" width="7" style="108" customWidth="1"/>
    <col min="5691" max="5691" width="20.140625" style="108" customWidth="1"/>
    <col min="5692" max="5692" width="6.140625" style="108" customWidth="1"/>
    <col min="5693" max="5693" width="7.5703125" style="108" customWidth="1"/>
    <col min="5694" max="5694" width="7" style="108" customWidth="1"/>
    <col min="5695" max="5695" width="6.7109375" style="108" customWidth="1"/>
    <col min="5696" max="5696" width="5.7109375" style="108" customWidth="1"/>
    <col min="5697" max="5697" width="4.5703125" style="108" customWidth="1"/>
    <col min="5698" max="5698" width="12.85546875" style="108" bestFit="1" customWidth="1"/>
    <col min="5699" max="5940" width="9.140625" style="108"/>
    <col min="5941" max="5941" width="3.5703125" style="108" customWidth="1"/>
    <col min="5942" max="5942" width="23.85546875" style="108" customWidth="1"/>
    <col min="5943" max="5943" width="18" style="108" customWidth="1"/>
    <col min="5944" max="5944" width="17.85546875" style="108" customWidth="1"/>
    <col min="5945" max="5945" width="14.140625" style="108" customWidth="1"/>
    <col min="5946" max="5946" width="7" style="108" customWidth="1"/>
    <col min="5947" max="5947" width="20.140625" style="108" customWidth="1"/>
    <col min="5948" max="5948" width="6.140625" style="108" customWidth="1"/>
    <col min="5949" max="5949" width="7.5703125" style="108" customWidth="1"/>
    <col min="5950" max="5950" width="7" style="108" customWidth="1"/>
    <col min="5951" max="5951" width="6.7109375" style="108" customWidth="1"/>
    <col min="5952" max="5952" width="5.7109375" style="108" customWidth="1"/>
    <col min="5953" max="5953" width="4.5703125" style="108" customWidth="1"/>
    <col min="5954" max="5954" width="12.85546875" style="108" bestFit="1" customWidth="1"/>
    <col min="5955" max="6196" width="9.140625" style="108"/>
    <col min="6197" max="6197" width="3.5703125" style="108" customWidth="1"/>
    <col min="6198" max="6198" width="23.85546875" style="108" customWidth="1"/>
    <col min="6199" max="6199" width="18" style="108" customWidth="1"/>
    <col min="6200" max="6200" width="17.85546875" style="108" customWidth="1"/>
    <col min="6201" max="6201" width="14.140625" style="108" customWidth="1"/>
    <col min="6202" max="6202" width="7" style="108" customWidth="1"/>
    <col min="6203" max="6203" width="20.140625" style="108" customWidth="1"/>
    <col min="6204" max="6204" width="6.140625" style="108" customWidth="1"/>
    <col min="6205" max="6205" width="7.5703125" style="108" customWidth="1"/>
    <col min="6206" max="6206" width="7" style="108" customWidth="1"/>
    <col min="6207" max="6207" width="6.7109375" style="108" customWidth="1"/>
    <col min="6208" max="6208" width="5.7109375" style="108" customWidth="1"/>
    <col min="6209" max="6209" width="4.5703125" style="108" customWidth="1"/>
    <col min="6210" max="6210" width="12.85546875" style="108" bestFit="1" customWidth="1"/>
    <col min="6211" max="6452" width="9.140625" style="108"/>
    <col min="6453" max="6453" width="3.5703125" style="108" customWidth="1"/>
    <col min="6454" max="6454" width="23.85546875" style="108" customWidth="1"/>
    <col min="6455" max="6455" width="18" style="108" customWidth="1"/>
    <col min="6456" max="6456" width="17.85546875" style="108" customWidth="1"/>
    <col min="6457" max="6457" width="14.140625" style="108" customWidth="1"/>
    <col min="6458" max="6458" width="7" style="108" customWidth="1"/>
    <col min="6459" max="6459" width="20.140625" style="108" customWidth="1"/>
    <col min="6460" max="6460" width="6.140625" style="108" customWidth="1"/>
    <col min="6461" max="6461" width="7.5703125" style="108" customWidth="1"/>
    <col min="6462" max="6462" width="7" style="108" customWidth="1"/>
    <col min="6463" max="6463" width="6.7109375" style="108" customWidth="1"/>
    <col min="6464" max="6464" width="5.7109375" style="108" customWidth="1"/>
    <col min="6465" max="6465" width="4.5703125" style="108" customWidth="1"/>
    <col min="6466" max="6466" width="12.85546875" style="108" bestFit="1" customWidth="1"/>
    <col min="6467" max="6708" width="9.140625" style="108"/>
    <col min="6709" max="6709" width="3.5703125" style="108" customWidth="1"/>
    <col min="6710" max="6710" width="23.85546875" style="108" customWidth="1"/>
    <col min="6711" max="6711" width="18" style="108" customWidth="1"/>
    <col min="6712" max="6712" width="17.85546875" style="108" customWidth="1"/>
    <col min="6713" max="6713" width="14.140625" style="108" customWidth="1"/>
    <col min="6714" max="6714" width="7" style="108" customWidth="1"/>
    <col min="6715" max="6715" width="20.140625" style="108" customWidth="1"/>
    <col min="6716" max="6716" width="6.140625" style="108" customWidth="1"/>
    <col min="6717" max="6717" width="7.5703125" style="108" customWidth="1"/>
    <col min="6718" max="6718" width="7" style="108" customWidth="1"/>
    <col min="6719" max="6719" width="6.7109375" style="108" customWidth="1"/>
    <col min="6720" max="6720" width="5.7109375" style="108" customWidth="1"/>
    <col min="6721" max="6721" width="4.5703125" style="108" customWidth="1"/>
    <col min="6722" max="6722" width="12.85546875" style="108" bestFit="1" customWidth="1"/>
    <col min="6723" max="6964" width="9.140625" style="108"/>
    <col min="6965" max="6965" width="3.5703125" style="108" customWidth="1"/>
    <col min="6966" max="6966" width="23.85546875" style="108" customWidth="1"/>
    <col min="6967" max="6967" width="18" style="108" customWidth="1"/>
    <col min="6968" max="6968" width="17.85546875" style="108" customWidth="1"/>
    <col min="6969" max="6969" width="14.140625" style="108" customWidth="1"/>
    <col min="6970" max="6970" width="7" style="108" customWidth="1"/>
    <col min="6971" max="6971" width="20.140625" style="108" customWidth="1"/>
    <col min="6972" max="6972" width="6.140625" style="108" customWidth="1"/>
    <col min="6973" max="6973" width="7.5703125" style="108" customWidth="1"/>
    <col min="6974" max="6974" width="7" style="108" customWidth="1"/>
    <col min="6975" max="6975" width="6.7109375" style="108" customWidth="1"/>
    <col min="6976" max="6976" width="5.7109375" style="108" customWidth="1"/>
    <col min="6977" max="6977" width="4.5703125" style="108" customWidth="1"/>
    <col min="6978" max="6978" width="12.85546875" style="108" bestFit="1" customWidth="1"/>
    <col min="6979" max="7220" width="9.140625" style="108"/>
    <col min="7221" max="7221" width="3.5703125" style="108" customWidth="1"/>
    <col min="7222" max="7222" width="23.85546875" style="108" customWidth="1"/>
    <col min="7223" max="7223" width="18" style="108" customWidth="1"/>
    <col min="7224" max="7224" width="17.85546875" style="108" customWidth="1"/>
    <col min="7225" max="7225" width="14.140625" style="108" customWidth="1"/>
    <col min="7226" max="7226" width="7" style="108" customWidth="1"/>
    <col min="7227" max="7227" width="20.140625" style="108" customWidth="1"/>
    <col min="7228" max="7228" width="6.140625" style="108" customWidth="1"/>
    <col min="7229" max="7229" width="7.5703125" style="108" customWidth="1"/>
    <col min="7230" max="7230" width="7" style="108" customWidth="1"/>
    <col min="7231" max="7231" width="6.7109375" style="108" customWidth="1"/>
    <col min="7232" max="7232" width="5.7109375" style="108" customWidth="1"/>
    <col min="7233" max="7233" width="4.5703125" style="108" customWidth="1"/>
    <col min="7234" max="7234" width="12.85546875" style="108" bestFit="1" customWidth="1"/>
    <col min="7235" max="7476" width="9.140625" style="108"/>
    <col min="7477" max="7477" width="3.5703125" style="108" customWidth="1"/>
    <col min="7478" max="7478" width="23.85546875" style="108" customWidth="1"/>
    <col min="7479" max="7479" width="18" style="108" customWidth="1"/>
    <col min="7480" max="7480" width="17.85546875" style="108" customWidth="1"/>
    <col min="7481" max="7481" width="14.140625" style="108" customWidth="1"/>
    <col min="7482" max="7482" width="7" style="108" customWidth="1"/>
    <col min="7483" max="7483" width="20.140625" style="108" customWidth="1"/>
    <col min="7484" max="7484" width="6.140625" style="108" customWidth="1"/>
    <col min="7485" max="7485" width="7.5703125" style="108" customWidth="1"/>
    <col min="7486" max="7486" width="7" style="108" customWidth="1"/>
    <col min="7487" max="7487" width="6.7109375" style="108" customWidth="1"/>
    <col min="7488" max="7488" width="5.7109375" style="108" customWidth="1"/>
    <col min="7489" max="7489" width="4.5703125" style="108" customWidth="1"/>
    <col min="7490" max="7490" width="12.85546875" style="108" bestFit="1" customWidth="1"/>
    <col min="7491" max="7732" width="9.140625" style="108"/>
    <col min="7733" max="7733" width="3.5703125" style="108" customWidth="1"/>
    <col min="7734" max="7734" width="23.85546875" style="108" customWidth="1"/>
    <col min="7735" max="7735" width="18" style="108" customWidth="1"/>
    <col min="7736" max="7736" width="17.85546875" style="108" customWidth="1"/>
    <col min="7737" max="7737" width="14.140625" style="108" customWidth="1"/>
    <col min="7738" max="7738" width="7" style="108" customWidth="1"/>
    <col min="7739" max="7739" width="20.140625" style="108" customWidth="1"/>
    <col min="7740" max="7740" width="6.140625" style="108" customWidth="1"/>
    <col min="7741" max="7741" width="7.5703125" style="108" customWidth="1"/>
    <col min="7742" max="7742" width="7" style="108" customWidth="1"/>
    <col min="7743" max="7743" width="6.7109375" style="108" customWidth="1"/>
    <col min="7744" max="7744" width="5.7109375" style="108" customWidth="1"/>
    <col min="7745" max="7745" width="4.5703125" style="108" customWidth="1"/>
    <col min="7746" max="7746" width="12.85546875" style="108" bestFit="1" customWidth="1"/>
    <col min="7747" max="7988" width="9.140625" style="108"/>
    <col min="7989" max="7989" width="3.5703125" style="108" customWidth="1"/>
    <col min="7990" max="7990" width="23.85546875" style="108" customWidth="1"/>
    <col min="7991" max="7991" width="18" style="108" customWidth="1"/>
    <col min="7992" max="7992" width="17.85546875" style="108" customWidth="1"/>
    <col min="7993" max="7993" width="14.140625" style="108" customWidth="1"/>
    <col min="7994" max="7994" width="7" style="108" customWidth="1"/>
    <col min="7995" max="7995" width="20.140625" style="108" customWidth="1"/>
    <col min="7996" max="7996" width="6.140625" style="108" customWidth="1"/>
    <col min="7997" max="7997" width="7.5703125" style="108" customWidth="1"/>
    <col min="7998" max="7998" width="7" style="108" customWidth="1"/>
    <col min="7999" max="7999" width="6.7109375" style="108" customWidth="1"/>
    <col min="8000" max="8000" width="5.7109375" style="108" customWidth="1"/>
    <col min="8001" max="8001" width="4.5703125" style="108" customWidth="1"/>
    <col min="8002" max="8002" width="12.85546875" style="108" bestFit="1" customWidth="1"/>
    <col min="8003" max="8244" width="9.140625" style="108"/>
    <col min="8245" max="8245" width="3.5703125" style="108" customWidth="1"/>
    <col min="8246" max="8246" width="23.85546875" style="108" customWidth="1"/>
    <col min="8247" max="8247" width="18" style="108" customWidth="1"/>
    <col min="8248" max="8248" width="17.85546875" style="108" customWidth="1"/>
    <col min="8249" max="8249" width="14.140625" style="108" customWidth="1"/>
    <col min="8250" max="8250" width="7" style="108" customWidth="1"/>
    <col min="8251" max="8251" width="20.140625" style="108" customWidth="1"/>
    <col min="8252" max="8252" width="6.140625" style="108" customWidth="1"/>
    <col min="8253" max="8253" width="7.5703125" style="108" customWidth="1"/>
    <col min="8254" max="8254" width="7" style="108" customWidth="1"/>
    <col min="8255" max="8255" width="6.7109375" style="108" customWidth="1"/>
    <col min="8256" max="8256" width="5.7109375" style="108" customWidth="1"/>
    <col min="8257" max="8257" width="4.5703125" style="108" customWidth="1"/>
    <col min="8258" max="8258" width="12.85546875" style="108" bestFit="1" customWidth="1"/>
    <col min="8259" max="8500" width="9.140625" style="108"/>
    <col min="8501" max="8501" width="3.5703125" style="108" customWidth="1"/>
    <col min="8502" max="8502" width="23.85546875" style="108" customWidth="1"/>
    <col min="8503" max="8503" width="18" style="108" customWidth="1"/>
    <col min="8504" max="8504" width="17.85546875" style="108" customWidth="1"/>
    <col min="8505" max="8505" width="14.140625" style="108" customWidth="1"/>
    <col min="8506" max="8506" width="7" style="108" customWidth="1"/>
    <col min="8507" max="8507" width="20.140625" style="108" customWidth="1"/>
    <col min="8508" max="8508" width="6.140625" style="108" customWidth="1"/>
    <col min="8509" max="8509" width="7.5703125" style="108" customWidth="1"/>
    <col min="8510" max="8510" width="7" style="108" customWidth="1"/>
    <col min="8511" max="8511" width="6.7109375" style="108" customWidth="1"/>
    <col min="8512" max="8512" width="5.7109375" style="108" customWidth="1"/>
    <col min="8513" max="8513" width="4.5703125" style="108" customWidth="1"/>
    <col min="8514" max="8514" width="12.85546875" style="108" bestFit="1" customWidth="1"/>
    <col min="8515" max="8756" width="9.140625" style="108"/>
    <col min="8757" max="8757" width="3.5703125" style="108" customWidth="1"/>
    <col min="8758" max="8758" width="23.85546875" style="108" customWidth="1"/>
    <col min="8759" max="8759" width="18" style="108" customWidth="1"/>
    <col min="8760" max="8760" width="17.85546875" style="108" customWidth="1"/>
    <col min="8761" max="8761" width="14.140625" style="108" customWidth="1"/>
    <col min="8762" max="8762" width="7" style="108" customWidth="1"/>
    <col min="8763" max="8763" width="20.140625" style="108" customWidth="1"/>
    <col min="8764" max="8764" width="6.140625" style="108" customWidth="1"/>
    <col min="8765" max="8765" width="7.5703125" style="108" customWidth="1"/>
    <col min="8766" max="8766" width="7" style="108" customWidth="1"/>
    <col min="8767" max="8767" width="6.7109375" style="108" customWidth="1"/>
    <col min="8768" max="8768" width="5.7109375" style="108" customWidth="1"/>
    <col min="8769" max="8769" width="4.5703125" style="108" customWidth="1"/>
    <col min="8770" max="8770" width="12.85546875" style="108" bestFit="1" customWidth="1"/>
    <col min="8771" max="9012" width="9.140625" style="108"/>
    <col min="9013" max="9013" width="3.5703125" style="108" customWidth="1"/>
    <col min="9014" max="9014" width="23.85546875" style="108" customWidth="1"/>
    <col min="9015" max="9015" width="18" style="108" customWidth="1"/>
    <col min="9016" max="9016" width="17.85546875" style="108" customWidth="1"/>
    <col min="9017" max="9017" width="14.140625" style="108" customWidth="1"/>
    <col min="9018" max="9018" width="7" style="108" customWidth="1"/>
    <col min="9019" max="9019" width="20.140625" style="108" customWidth="1"/>
    <col min="9020" max="9020" width="6.140625" style="108" customWidth="1"/>
    <col min="9021" max="9021" width="7.5703125" style="108" customWidth="1"/>
    <col min="9022" max="9022" width="7" style="108" customWidth="1"/>
    <col min="9023" max="9023" width="6.7109375" style="108" customWidth="1"/>
    <col min="9024" max="9024" width="5.7109375" style="108" customWidth="1"/>
    <col min="9025" max="9025" width="4.5703125" style="108" customWidth="1"/>
    <col min="9026" max="9026" width="12.85546875" style="108" bestFit="1" customWidth="1"/>
    <col min="9027" max="9268" width="9.140625" style="108"/>
    <col min="9269" max="9269" width="3.5703125" style="108" customWidth="1"/>
    <col min="9270" max="9270" width="23.85546875" style="108" customWidth="1"/>
    <col min="9271" max="9271" width="18" style="108" customWidth="1"/>
    <col min="9272" max="9272" width="17.85546875" style="108" customWidth="1"/>
    <col min="9273" max="9273" width="14.140625" style="108" customWidth="1"/>
    <col min="9274" max="9274" width="7" style="108" customWidth="1"/>
    <col min="9275" max="9275" width="20.140625" style="108" customWidth="1"/>
    <col min="9276" max="9276" width="6.140625" style="108" customWidth="1"/>
    <col min="9277" max="9277" width="7.5703125" style="108" customWidth="1"/>
    <col min="9278" max="9278" width="7" style="108" customWidth="1"/>
    <col min="9279" max="9279" width="6.7109375" style="108" customWidth="1"/>
    <col min="9280" max="9280" width="5.7109375" style="108" customWidth="1"/>
    <col min="9281" max="9281" width="4.5703125" style="108" customWidth="1"/>
    <col min="9282" max="9282" width="12.85546875" style="108" bestFit="1" customWidth="1"/>
    <col min="9283" max="9524" width="9.140625" style="108"/>
    <col min="9525" max="9525" width="3.5703125" style="108" customWidth="1"/>
    <col min="9526" max="9526" width="23.85546875" style="108" customWidth="1"/>
    <col min="9527" max="9527" width="18" style="108" customWidth="1"/>
    <col min="9528" max="9528" width="17.85546875" style="108" customWidth="1"/>
    <col min="9529" max="9529" width="14.140625" style="108" customWidth="1"/>
    <col min="9530" max="9530" width="7" style="108" customWidth="1"/>
    <col min="9531" max="9531" width="20.140625" style="108" customWidth="1"/>
    <col min="9532" max="9532" width="6.140625" style="108" customWidth="1"/>
    <col min="9533" max="9533" width="7.5703125" style="108" customWidth="1"/>
    <col min="9534" max="9534" width="7" style="108" customWidth="1"/>
    <col min="9535" max="9535" width="6.7109375" style="108" customWidth="1"/>
    <col min="9536" max="9536" width="5.7109375" style="108" customWidth="1"/>
    <col min="9537" max="9537" width="4.5703125" style="108" customWidth="1"/>
    <col min="9538" max="9538" width="12.85546875" style="108" bestFit="1" customWidth="1"/>
    <col min="9539" max="9780" width="9.140625" style="108"/>
    <col min="9781" max="9781" width="3.5703125" style="108" customWidth="1"/>
    <col min="9782" max="9782" width="23.85546875" style="108" customWidth="1"/>
    <col min="9783" max="9783" width="18" style="108" customWidth="1"/>
    <col min="9784" max="9784" width="17.85546875" style="108" customWidth="1"/>
    <col min="9785" max="9785" width="14.140625" style="108" customWidth="1"/>
    <col min="9786" max="9786" width="7" style="108" customWidth="1"/>
    <col min="9787" max="9787" width="20.140625" style="108" customWidth="1"/>
    <col min="9788" max="9788" width="6.140625" style="108" customWidth="1"/>
    <col min="9789" max="9789" width="7.5703125" style="108" customWidth="1"/>
    <col min="9790" max="9790" width="7" style="108" customWidth="1"/>
    <col min="9791" max="9791" width="6.7109375" style="108" customWidth="1"/>
    <col min="9792" max="9792" width="5.7109375" style="108" customWidth="1"/>
    <col min="9793" max="9793" width="4.5703125" style="108" customWidth="1"/>
    <col min="9794" max="9794" width="12.85546875" style="108" bestFit="1" customWidth="1"/>
    <col min="9795" max="10036" width="9.140625" style="108"/>
    <col min="10037" max="10037" width="3.5703125" style="108" customWidth="1"/>
    <col min="10038" max="10038" width="23.85546875" style="108" customWidth="1"/>
    <col min="10039" max="10039" width="18" style="108" customWidth="1"/>
    <col min="10040" max="10040" width="17.85546875" style="108" customWidth="1"/>
    <col min="10041" max="10041" width="14.140625" style="108" customWidth="1"/>
    <col min="10042" max="10042" width="7" style="108" customWidth="1"/>
    <col min="10043" max="10043" width="20.140625" style="108" customWidth="1"/>
    <col min="10044" max="10044" width="6.140625" style="108" customWidth="1"/>
    <col min="10045" max="10045" width="7.5703125" style="108" customWidth="1"/>
    <col min="10046" max="10046" width="7" style="108" customWidth="1"/>
    <col min="10047" max="10047" width="6.7109375" style="108" customWidth="1"/>
    <col min="10048" max="10048" width="5.7109375" style="108" customWidth="1"/>
    <col min="10049" max="10049" width="4.5703125" style="108" customWidth="1"/>
    <col min="10050" max="10050" width="12.85546875" style="108" bestFit="1" customWidth="1"/>
    <col min="10051" max="10292" width="9.140625" style="108"/>
    <col min="10293" max="10293" width="3.5703125" style="108" customWidth="1"/>
    <col min="10294" max="10294" width="23.85546875" style="108" customWidth="1"/>
    <col min="10295" max="10295" width="18" style="108" customWidth="1"/>
    <col min="10296" max="10296" width="17.85546875" style="108" customWidth="1"/>
    <col min="10297" max="10297" width="14.140625" style="108" customWidth="1"/>
    <col min="10298" max="10298" width="7" style="108" customWidth="1"/>
    <col min="10299" max="10299" width="20.140625" style="108" customWidth="1"/>
    <col min="10300" max="10300" width="6.140625" style="108" customWidth="1"/>
    <col min="10301" max="10301" width="7.5703125" style="108" customWidth="1"/>
    <col min="10302" max="10302" width="7" style="108" customWidth="1"/>
    <col min="10303" max="10303" width="6.7109375" style="108" customWidth="1"/>
    <col min="10304" max="10304" width="5.7109375" style="108" customWidth="1"/>
    <col min="10305" max="10305" width="4.5703125" style="108" customWidth="1"/>
    <col min="10306" max="10306" width="12.85546875" style="108" bestFit="1" customWidth="1"/>
    <col min="10307" max="10548" width="9.140625" style="108"/>
    <col min="10549" max="10549" width="3.5703125" style="108" customWidth="1"/>
    <col min="10550" max="10550" width="23.85546875" style="108" customWidth="1"/>
    <col min="10551" max="10551" width="18" style="108" customWidth="1"/>
    <col min="10552" max="10552" width="17.85546875" style="108" customWidth="1"/>
    <col min="10553" max="10553" width="14.140625" style="108" customWidth="1"/>
    <col min="10554" max="10554" width="7" style="108" customWidth="1"/>
    <col min="10555" max="10555" width="20.140625" style="108" customWidth="1"/>
    <col min="10556" max="10556" width="6.140625" style="108" customWidth="1"/>
    <col min="10557" max="10557" width="7.5703125" style="108" customWidth="1"/>
    <col min="10558" max="10558" width="7" style="108" customWidth="1"/>
    <col min="10559" max="10559" width="6.7109375" style="108" customWidth="1"/>
    <col min="10560" max="10560" width="5.7109375" style="108" customWidth="1"/>
    <col min="10561" max="10561" width="4.5703125" style="108" customWidth="1"/>
    <col min="10562" max="10562" width="12.85546875" style="108" bestFit="1" customWidth="1"/>
    <col min="10563" max="10804" width="9.140625" style="108"/>
    <col min="10805" max="10805" width="3.5703125" style="108" customWidth="1"/>
    <col min="10806" max="10806" width="23.85546875" style="108" customWidth="1"/>
    <col min="10807" max="10807" width="18" style="108" customWidth="1"/>
    <col min="10808" max="10808" width="17.85546875" style="108" customWidth="1"/>
    <col min="10809" max="10809" width="14.140625" style="108" customWidth="1"/>
    <col min="10810" max="10810" width="7" style="108" customWidth="1"/>
    <col min="10811" max="10811" width="20.140625" style="108" customWidth="1"/>
    <col min="10812" max="10812" width="6.140625" style="108" customWidth="1"/>
    <col min="10813" max="10813" width="7.5703125" style="108" customWidth="1"/>
    <col min="10814" max="10814" width="7" style="108" customWidth="1"/>
    <col min="10815" max="10815" width="6.7109375" style="108" customWidth="1"/>
    <col min="10816" max="10816" width="5.7109375" style="108" customWidth="1"/>
    <col min="10817" max="10817" width="4.5703125" style="108" customWidth="1"/>
    <col min="10818" max="10818" width="12.85546875" style="108" bestFit="1" customWidth="1"/>
    <col min="10819" max="11060" width="9.140625" style="108"/>
    <col min="11061" max="11061" width="3.5703125" style="108" customWidth="1"/>
    <col min="11062" max="11062" width="23.85546875" style="108" customWidth="1"/>
    <col min="11063" max="11063" width="18" style="108" customWidth="1"/>
    <col min="11064" max="11064" width="17.85546875" style="108" customWidth="1"/>
    <col min="11065" max="11065" width="14.140625" style="108" customWidth="1"/>
    <col min="11066" max="11066" width="7" style="108" customWidth="1"/>
    <col min="11067" max="11067" width="20.140625" style="108" customWidth="1"/>
    <col min="11068" max="11068" width="6.140625" style="108" customWidth="1"/>
    <col min="11069" max="11069" width="7.5703125" style="108" customWidth="1"/>
    <col min="11070" max="11070" width="7" style="108" customWidth="1"/>
    <col min="11071" max="11071" width="6.7109375" style="108" customWidth="1"/>
    <col min="11072" max="11072" width="5.7109375" style="108" customWidth="1"/>
    <col min="11073" max="11073" width="4.5703125" style="108" customWidth="1"/>
    <col min="11074" max="11074" width="12.85546875" style="108" bestFit="1" customWidth="1"/>
    <col min="11075" max="11316" width="9.140625" style="108"/>
    <col min="11317" max="11317" width="3.5703125" style="108" customWidth="1"/>
    <col min="11318" max="11318" width="23.85546875" style="108" customWidth="1"/>
    <col min="11319" max="11319" width="18" style="108" customWidth="1"/>
    <col min="11320" max="11320" width="17.85546875" style="108" customWidth="1"/>
    <col min="11321" max="11321" width="14.140625" style="108" customWidth="1"/>
    <col min="11322" max="11322" width="7" style="108" customWidth="1"/>
    <col min="11323" max="11323" width="20.140625" style="108" customWidth="1"/>
    <col min="11324" max="11324" width="6.140625" style="108" customWidth="1"/>
    <col min="11325" max="11325" width="7.5703125" style="108" customWidth="1"/>
    <col min="11326" max="11326" width="7" style="108" customWidth="1"/>
    <col min="11327" max="11327" width="6.7109375" style="108" customWidth="1"/>
    <col min="11328" max="11328" width="5.7109375" style="108" customWidth="1"/>
    <col min="11329" max="11329" width="4.5703125" style="108" customWidth="1"/>
    <col min="11330" max="11330" width="12.85546875" style="108" bestFit="1" customWidth="1"/>
    <col min="11331" max="11572" width="9.140625" style="108"/>
    <col min="11573" max="11573" width="3.5703125" style="108" customWidth="1"/>
    <col min="11574" max="11574" width="23.85546875" style="108" customWidth="1"/>
    <col min="11575" max="11575" width="18" style="108" customWidth="1"/>
    <col min="11576" max="11576" width="17.85546875" style="108" customWidth="1"/>
    <col min="11577" max="11577" width="14.140625" style="108" customWidth="1"/>
    <col min="11578" max="11578" width="7" style="108" customWidth="1"/>
    <col min="11579" max="11579" width="20.140625" style="108" customWidth="1"/>
    <col min="11580" max="11580" width="6.140625" style="108" customWidth="1"/>
    <col min="11581" max="11581" width="7.5703125" style="108" customWidth="1"/>
    <col min="11582" max="11582" width="7" style="108" customWidth="1"/>
    <col min="11583" max="11583" width="6.7109375" style="108" customWidth="1"/>
    <col min="11584" max="11584" width="5.7109375" style="108" customWidth="1"/>
    <col min="11585" max="11585" width="4.5703125" style="108" customWidth="1"/>
    <col min="11586" max="11586" width="12.85546875" style="108" bestFit="1" customWidth="1"/>
    <col min="11587" max="11828" width="9.140625" style="108"/>
    <col min="11829" max="11829" width="3.5703125" style="108" customWidth="1"/>
    <col min="11830" max="11830" width="23.85546875" style="108" customWidth="1"/>
    <col min="11831" max="11831" width="18" style="108" customWidth="1"/>
    <col min="11832" max="11832" width="17.85546875" style="108" customWidth="1"/>
    <col min="11833" max="11833" width="14.140625" style="108" customWidth="1"/>
    <col min="11834" max="11834" width="7" style="108" customWidth="1"/>
    <col min="11835" max="11835" width="20.140625" style="108" customWidth="1"/>
    <col min="11836" max="11836" width="6.140625" style="108" customWidth="1"/>
    <col min="11837" max="11837" width="7.5703125" style="108" customWidth="1"/>
    <col min="11838" max="11838" width="7" style="108" customWidth="1"/>
    <col min="11839" max="11839" width="6.7109375" style="108" customWidth="1"/>
    <col min="11840" max="11840" width="5.7109375" style="108" customWidth="1"/>
    <col min="11841" max="11841" width="4.5703125" style="108" customWidth="1"/>
    <col min="11842" max="11842" width="12.85546875" style="108" bestFit="1" customWidth="1"/>
    <col min="11843" max="12084" width="9.140625" style="108"/>
    <col min="12085" max="12085" width="3.5703125" style="108" customWidth="1"/>
    <col min="12086" max="12086" width="23.85546875" style="108" customWidth="1"/>
    <col min="12087" max="12087" width="18" style="108" customWidth="1"/>
    <col min="12088" max="12088" width="17.85546875" style="108" customWidth="1"/>
    <col min="12089" max="12089" width="14.140625" style="108" customWidth="1"/>
    <col min="12090" max="12090" width="7" style="108" customWidth="1"/>
    <col min="12091" max="12091" width="20.140625" style="108" customWidth="1"/>
    <col min="12092" max="12092" width="6.140625" style="108" customWidth="1"/>
    <col min="12093" max="12093" width="7.5703125" style="108" customWidth="1"/>
    <col min="12094" max="12094" width="7" style="108" customWidth="1"/>
    <col min="12095" max="12095" width="6.7109375" style="108" customWidth="1"/>
    <col min="12096" max="12096" width="5.7109375" style="108" customWidth="1"/>
    <col min="12097" max="12097" width="4.5703125" style="108" customWidth="1"/>
    <col min="12098" max="12098" width="12.85546875" style="108" bestFit="1" customWidth="1"/>
    <col min="12099" max="12340" width="9.140625" style="108"/>
    <col min="12341" max="12341" width="3.5703125" style="108" customWidth="1"/>
    <col min="12342" max="12342" width="23.85546875" style="108" customWidth="1"/>
    <col min="12343" max="12343" width="18" style="108" customWidth="1"/>
    <col min="12344" max="12344" width="17.85546875" style="108" customWidth="1"/>
    <col min="12345" max="12345" width="14.140625" style="108" customWidth="1"/>
    <col min="12346" max="12346" width="7" style="108" customWidth="1"/>
    <col min="12347" max="12347" width="20.140625" style="108" customWidth="1"/>
    <col min="12348" max="12348" width="6.140625" style="108" customWidth="1"/>
    <col min="12349" max="12349" width="7.5703125" style="108" customWidth="1"/>
    <col min="12350" max="12350" width="7" style="108" customWidth="1"/>
    <col min="12351" max="12351" width="6.7109375" style="108" customWidth="1"/>
    <col min="12352" max="12352" width="5.7109375" style="108" customWidth="1"/>
    <col min="12353" max="12353" width="4.5703125" style="108" customWidth="1"/>
    <col min="12354" max="12354" width="12.85546875" style="108" bestFit="1" customWidth="1"/>
    <col min="12355" max="12596" width="9.140625" style="108"/>
    <col min="12597" max="12597" width="3.5703125" style="108" customWidth="1"/>
    <col min="12598" max="12598" width="23.85546875" style="108" customWidth="1"/>
    <col min="12599" max="12599" width="18" style="108" customWidth="1"/>
    <col min="12600" max="12600" width="17.85546875" style="108" customWidth="1"/>
    <col min="12601" max="12601" width="14.140625" style="108" customWidth="1"/>
    <col min="12602" max="12602" width="7" style="108" customWidth="1"/>
    <col min="12603" max="12603" width="20.140625" style="108" customWidth="1"/>
    <col min="12604" max="12604" width="6.140625" style="108" customWidth="1"/>
    <col min="12605" max="12605" width="7.5703125" style="108" customWidth="1"/>
    <col min="12606" max="12606" width="7" style="108" customWidth="1"/>
    <col min="12607" max="12607" width="6.7109375" style="108" customWidth="1"/>
    <col min="12608" max="12608" width="5.7109375" style="108" customWidth="1"/>
    <col min="12609" max="12609" width="4.5703125" style="108" customWidth="1"/>
    <col min="12610" max="12610" width="12.85546875" style="108" bestFit="1" customWidth="1"/>
    <col min="12611" max="12852" width="9.140625" style="108"/>
    <col min="12853" max="12853" width="3.5703125" style="108" customWidth="1"/>
    <col min="12854" max="12854" width="23.85546875" style="108" customWidth="1"/>
    <col min="12855" max="12855" width="18" style="108" customWidth="1"/>
    <col min="12856" max="12856" width="17.85546875" style="108" customWidth="1"/>
    <col min="12857" max="12857" width="14.140625" style="108" customWidth="1"/>
    <col min="12858" max="12858" width="7" style="108" customWidth="1"/>
    <col min="12859" max="12859" width="20.140625" style="108" customWidth="1"/>
    <col min="12860" max="12860" width="6.140625" style="108" customWidth="1"/>
    <col min="12861" max="12861" width="7.5703125" style="108" customWidth="1"/>
    <col min="12862" max="12862" width="7" style="108" customWidth="1"/>
    <col min="12863" max="12863" width="6.7109375" style="108" customWidth="1"/>
    <col min="12864" max="12864" width="5.7109375" style="108" customWidth="1"/>
    <col min="12865" max="12865" width="4.5703125" style="108" customWidth="1"/>
    <col min="12866" max="12866" width="12.85546875" style="108" bestFit="1" customWidth="1"/>
    <col min="12867" max="13108" width="9.140625" style="108"/>
    <col min="13109" max="13109" width="3.5703125" style="108" customWidth="1"/>
    <col min="13110" max="13110" width="23.85546875" style="108" customWidth="1"/>
    <col min="13111" max="13111" width="18" style="108" customWidth="1"/>
    <col min="13112" max="13112" width="17.85546875" style="108" customWidth="1"/>
    <col min="13113" max="13113" width="14.140625" style="108" customWidth="1"/>
    <col min="13114" max="13114" width="7" style="108" customWidth="1"/>
    <col min="13115" max="13115" width="20.140625" style="108" customWidth="1"/>
    <col min="13116" max="13116" width="6.140625" style="108" customWidth="1"/>
    <col min="13117" max="13117" width="7.5703125" style="108" customWidth="1"/>
    <col min="13118" max="13118" width="7" style="108" customWidth="1"/>
    <col min="13119" max="13119" width="6.7109375" style="108" customWidth="1"/>
    <col min="13120" max="13120" width="5.7109375" style="108" customWidth="1"/>
    <col min="13121" max="13121" width="4.5703125" style="108" customWidth="1"/>
    <col min="13122" max="13122" width="12.85546875" style="108" bestFit="1" customWidth="1"/>
    <col min="13123" max="13364" width="9.140625" style="108"/>
    <col min="13365" max="13365" width="3.5703125" style="108" customWidth="1"/>
    <col min="13366" max="13366" width="23.85546875" style="108" customWidth="1"/>
    <col min="13367" max="13367" width="18" style="108" customWidth="1"/>
    <col min="13368" max="13368" width="17.85546875" style="108" customWidth="1"/>
    <col min="13369" max="13369" width="14.140625" style="108" customWidth="1"/>
    <col min="13370" max="13370" width="7" style="108" customWidth="1"/>
    <col min="13371" max="13371" width="20.140625" style="108" customWidth="1"/>
    <col min="13372" max="13372" width="6.140625" style="108" customWidth="1"/>
    <col min="13373" max="13373" width="7.5703125" style="108" customWidth="1"/>
    <col min="13374" max="13374" width="7" style="108" customWidth="1"/>
    <col min="13375" max="13375" width="6.7109375" style="108" customWidth="1"/>
    <col min="13376" max="13376" width="5.7109375" style="108" customWidth="1"/>
    <col min="13377" max="13377" width="4.5703125" style="108" customWidth="1"/>
    <col min="13378" max="13378" width="12.85546875" style="108" bestFit="1" customWidth="1"/>
    <col min="13379" max="13620" width="9.140625" style="108"/>
    <col min="13621" max="13621" width="3.5703125" style="108" customWidth="1"/>
    <col min="13622" max="13622" width="23.85546875" style="108" customWidth="1"/>
    <col min="13623" max="13623" width="18" style="108" customWidth="1"/>
    <col min="13624" max="13624" width="17.85546875" style="108" customWidth="1"/>
    <col min="13625" max="13625" width="14.140625" style="108" customWidth="1"/>
    <col min="13626" max="13626" width="7" style="108" customWidth="1"/>
    <col min="13627" max="13627" width="20.140625" style="108" customWidth="1"/>
    <col min="13628" max="13628" width="6.140625" style="108" customWidth="1"/>
    <col min="13629" max="13629" width="7.5703125" style="108" customWidth="1"/>
    <col min="13630" max="13630" width="7" style="108" customWidth="1"/>
    <col min="13631" max="13631" width="6.7109375" style="108" customWidth="1"/>
    <col min="13632" max="13632" width="5.7109375" style="108" customWidth="1"/>
    <col min="13633" max="13633" width="4.5703125" style="108" customWidth="1"/>
    <col min="13634" max="13634" width="12.85546875" style="108" bestFit="1" customWidth="1"/>
    <col min="13635" max="13876" width="9.140625" style="108"/>
    <col min="13877" max="13877" width="3.5703125" style="108" customWidth="1"/>
    <col min="13878" max="13878" width="23.85546875" style="108" customWidth="1"/>
    <col min="13879" max="13879" width="18" style="108" customWidth="1"/>
    <col min="13880" max="13880" width="17.85546875" style="108" customWidth="1"/>
    <col min="13881" max="13881" width="14.140625" style="108" customWidth="1"/>
    <col min="13882" max="13882" width="7" style="108" customWidth="1"/>
    <col min="13883" max="13883" width="20.140625" style="108" customWidth="1"/>
    <col min="13884" max="13884" width="6.140625" style="108" customWidth="1"/>
    <col min="13885" max="13885" width="7.5703125" style="108" customWidth="1"/>
    <col min="13886" max="13886" width="7" style="108" customWidth="1"/>
    <col min="13887" max="13887" width="6.7109375" style="108" customWidth="1"/>
    <col min="13888" max="13888" width="5.7109375" style="108" customWidth="1"/>
    <col min="13889" max="13889" width="4.5703125" style="108" customWidth="1"/>
    <col min="13890" max="13890" width="12.85546875" style="108" bestFit="1" customWidth="1"/>
    <col min="13891" max="14132" width="9.140625" style="108"/>
    <col min="14133" max="14133" width="3.5703125" style="108" customWidth="1"/>
    <col min="14134" max="14134" width="23.85546875" style="108" customWidth="1"/>
    <col min="14135" max="14135" width="18" style="108" customWidth="1"/>
    <col min="14136" max="14136" width="17.85546875" style="108" customWidth="1"/>
    <col min="14137" max="14137" width="14.140625" style="108" customWidth="1"/>
    <col min="14138" max="14138" width="7" style="108" customWidth="1"/>
    <col min="14139" max="14139" width="20.140625" style="108" customWidth="1"/>
    <col min="14140" max="14140" width="6.140625" style="108" customWidth="1"/>
    <col min="14141" max="14141" width="7.5703125" style="108" customWidth="1"/>
    <col min="14142" max="14142" width="7" style="108" customWidth="1"/>
    <col min="14143" max="14143" width="6.7109375" style="108" customWidth="1"/>
    <col min="14144" max="14144" width="5.7109375" style="108" customWidth="1"/>
    <col min="14145" max="14145" width="4.5703125" style="108" customWidth="1"/>
    <col min="14146" max="14146" width="12.85546875" style="108" bestFit="1" customWidth="1"/>
    <col min="14147" max="14388" width="9.140625" style="108"/>
    <col min="14389" max="14389" width="3.5703125" style="108" customWidth="1"/>
    <col min="14390" max="14390" width="23.85546875" style="108" customWidth="1"/>
    <col min="14391" max="14391" width="18" style="108" customWidth="1"/>
    <col min="14392" max="14392" width="17.85546875" style="108" customWidth="1"/>
    <col min="14393" max="14393" width="14.140625" style="108" customWidth="1"/>
    <col min="14394" max="14394" width="7" style="108" customWidth="1"/>
    <col min="14395" max="14395" width="20.140625" style="108" customWidth="1"/>
    <col min="14396" max="14396" width="6.140625" style="108" customWidth="1"/>
    <col min="14397" max="14397" width="7.5703125" style="108" customWidth="1"/>
    <col min="14398" max="14398" width="7" style="108" customWidth="1"/>
    <col min="14399" max="14399" width="6.7109375" style="108" customWidth="1"/>
    <col min="14400" max="14400" width="5.7109375" style="108" customWidth="1"/>
    <col min="14401" max="14401" width="4.5703125" style="108" customWidth="1"/>
    <col min="14402" max="14402" width="12.85546875" style="108" bestFit="1" customWidth="1"/>
    <col min="14403" max="14644" width="9.140625" style="108"/>
    <col min="14645" max="14645" width="3.5703125" style="108" customWidth="1"/>
    <col min="14646" max="14646" width="23.85546875" style="108" customWidth="1"/>
    <col min="14647" max="14647" width="18" style="108" customWidth="1"/>
    <col min="14648" max="14648" width="17.85546875" style="108" customWidth="1"/>
    <col min="14649" max="14649" width="14.140625" style="108" customWidth="1"/>
    <col min="14650" max="14650" width="7" style="108" customWidth="1"/>
    <col min="14651" max="14651" width="20.140625" style="108" customWidth="1"/>
    <col min="14652" max="14652" width="6.140625" style="108" customWidth="1"/>
    <col min="14653" max="14653" width="7.5703125" style="108" customWidth="1"/>
    <col min="14654" max="14654" width="7" style="108" customWidth="1"/>
    <col min="14655" max="14655" width="6.7109375" style="108" customWidth="1"/>
    <col min="14656" max="14656" width="5.7109375" style="108" customWidth="1"/>
    <col min="14657" max="14657" width="4.5703125" style="108" customWidth="1"/>
    <col min="14658" max="14658" width="12.85546875" style="108" bestFit="1" customWidth="1"/>
    <col min="14659" max="14900" width="9.140625" style="108"/>
    <col min="14901" max="14901" width="3.5703125" style="108" customWidth="1"/>
    <col min="14902" max="14902" width="23.85546875" style="108" customWidth="1"/>
    <col min="14903" max="14903" width="18" style="108" customWidth="1"/>
    <col min="14904" max="14904" width="17.85546875" style="108" customWidth="1"/>
    <col min="14905" max="14905" width="14.140625" style="108" customWidth="1"/>
    <col min="14906" max="14906" width="7" style="108" customWidth="1"/>
    <col min="14907" max="14907" width="20.140625" style="108" customWidth="1"/>
    <col min="14908" max="14908" width="6.140625" style="108" customWidth="1"/>
    <col min="14909" max="14909" width="7.5703125" style="108" customWidth="1"/>
    <col min="14910" max="14910" width="7" style="108" customWidth="1"/>
    <col min="14911" max="14911" width="6.7109375" style="108" customWidth="1"/>
    <col min="14912" max="14912" width="5.7109375" style="108" customWidth="1"/>
    <col min="14913" max="14913" width="4.5703125" style="108" customWidth="1"/>
    <col min="14914" max="14914" width="12.85546875" style="108" bestFit="1" customWidth="1"/>
    <col min="14915" max="15156" width="9.140625" style="108"/>
    <col min="15157" max="15157" width="3.5703125" style="108" customWidth="1"/>
    <col min="15158" max="15158" width="23.85546875" style="108" customWidth="1"/>
    <col min="15159" max="15159" width="18" style="108" customWidth="1"/>
    <col min="15160" max="15160" width="17.85546875" style="108" customWidth="1"/>
    <col min="15161" max="15161" width="14.140625" style="108" customWidth="1"/>
    <col min="15162" max="15162" width="7" style="108" customWidth="1"/>
    <col min="15163" max="15163" width="20.140625" style="108" customWidth="1"/>
    <col min="15164" max="15164" width="6.140625" style="108" customWidth="1"/>
    <col min="15165" max="15165" width="7.5703125" style="108" customWidth="1"/>
    <col min="15166" max="15166" width="7" style="108" customWidth="1"/>
    <col min="15167" max="15167" width="6.7109375" style="108" customWidth="1"/>
    <col min="15168" max="15168" width="5.7109375" style="108" customWidth="1"/>
    <col min="15169" max="15169" width="4.5703125" style="108" customWidth="1"/>
    <col min="15170" max="15170" width="12.85546875" style="108" bestFit="1" customWidth="1"/>
    <col min="15171" max="16384" width="9.140625" style="108"/>
  </cols>
  <sheetData>
    <row r="1" spans="1:14" x14ac:dyDescent="0.2">
      <c r="A1" s="107"/>
      <c r="F1" s="110"/>
      <c r="G1" s="110"/>
      <c r="H1" s="110"/>
      <c r="I1" s="374" t="s">
        <v>0</v>
      </c>
      <c r="J1" s="374"/>
      <c r="K1" s="374"/>
      <c r="L1" s="374"/>
      <c r="M1" s="374"/>
      <c r="N1" s="374"/>
    </row>
    <row r="2" spans="1:14" x14ac:dyDescent="0.2">
      <c r="A2" s="111"/>
      <c r="C2" s="310"/>
      <c r="F2" s="113"/>
      <c r="G2" s="113"/>
      <c r="H2" s="113"/>
      <c r="I2" s="375" t="s">
        <v>1</v>
      </c>
      <c r="J2" s="375"/>
      <c r="K2" s="375"/>
      <c r="L2" s="375"/>
      <c r="M2" s="375"/>
      <c r="N2" s="375"/>
    </row>
    <row r="3" spans="1:14" x14ac:dyDescent="0.2">
      <c r="A3" s="111"/>
      <c r="C3" s="114"/>
      <c r="E3" s="113"/>
      <c r="F3" s="113"/>
      <c r="G3" s="113"/>
      <c r="H3" s="113"/>
      <c r="I3" s="375"/>
      <c r="J3" s="375"/>
      <c r="K3" s="375"/>
      <c r="L3" s="375"/>
      <c r="M3" s="375"/>
      <c r="N3" s="375"/>
    </row>
    <row r="4" spans="1:14" ht="16.5" customHeight="1" x14ac:dyDescent="0.2">
      <c r="A4" s="353" t="s">
        <v>2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</row>
    <row r="5" spans="1:14" x14ac:dyDescent="0.2">
      <c r="A5" s="376" t="s">
        <v>944</v>
      </c>
      <c r="B5" s="376"/>
      <c r="C5" s="376"/>
      <c r="D5" s="376"/>
      <c r="E5" s="377"/>
      <c r="F5" s="377"/>
      <c r="G5" s="377"/>
      <c r="H5" s="377"/>
      <c r="I5" s="377"/>
      <c r="J5" s="377"/>
      <c r="K5" s="377"/>
      <c r="L5" s="377"/>
      <c r="M5" s="376"/>
      <c r="N5" s="376"/>
    </row>
    <row r="6" spans="1:14" x14ac:dyDescent="0.2">
      <c r="A6" s="306"/>
      <c r="B6" s="306"/>
      <c r="C6" s="306"/>
      <c r="D6" s="116" t="s">
        <v>381</v>
      </c>
      <c r="E6" s="117"/>
      <c r="F6" s="118"/>
      <c r="G6" s="118"/>
      <c r="H6" s="118"/>
      <c r="I6" s="306"/>
      <c r="J6" s="306"/>
      <c r="K6" s="306"/>
      <c r="L6" s="306"/>
      <c r="M6" s="306"/>
      <c r="N6" s="306"/>
    </row>
    <row r="7" spans="1:14" x14ac:dyDescent="0.2">
      <c r="A7" s="372" t="s">
        <v>4</v>
      </c>
      <c r="B7" s="378"/>
      <c r="C7" s="378"/>
      <c r="D7" s="378"/>
      <c r="E7" s="379"/>
      <c r="F7" s="379"/>
      <c r="G7" s="379"/>
      <c r="H7" s="379"/>
      <c r="I7" s="379"/>
      <c r="J7" s="379"/>
      <c r="K7" s="379"/>
      <c r="L7" s="379"/>
      <c r="M7" s="378"/>
      <c r="N7" s="378"/>
    </row>
    <row r="8" spans="1:14" x14ac:dyDescent="0.2">
      <c r="A8" s="372" t="s">
        <v>5</v>
      </c>
      <c r="B8" s="372"/>
      <c r="C8" s="372"/>
      <c r="D8" s="372"/>
      <c r="E8" s="373"/>
      <c r="F8" s="373"/>
      <c r="G8" s="373"/>
      <c r="H8" s="373"/>
      <c r="I8" s="373"/>
      <c r="J8" s="373"/>
      <c r="K8" s="373"/>
      <c r="L8" s="373"/>
      <c r="M8" s="372"/>
      <c r="N8" s="372"/>
    </row>
    <row r="9" spans="1:14" x14ac:dyDescent="0.2">
      <c r="A9" s="380" t="s">
        <v>6</v>
      </c>
      <c r="B9" s="380"/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</row>
    <row r="10" spans="1:14" x14ac:dyDescent="0.2">
      <c r="A10" s="378" t="s">
        <v>939</v>
      </c>
      <c r="B10" s="378"/>
      <c r="C10" s="378"/>
      <c r="D10" s="378"/>
      <c r="E10" s="379"/>
      <c r="F10" s="379"/>
      <c r="G10" s="379"/>
      <c r="H10" s="379"/>
      <c r="I10" s="379"/>
      <c r="J10" s="379"/>
      <c r="K10" s="379"/>
      <c r="L10" s="379"/>
      <c r="M10" s="378"/>
      <c r="N10" s="378"/>
    </row>
    <row r="11" spans="1:14" ht="12" customHeight="1" x14ac:dyDescent="0.2">
      <c r="N11" s="119" t="s">
        <v>7</v>
      </c>
    </row>
    <row r="12" spans="1:14" x14ac:dyDescent="0.2">
      <c r="A12" s="381" t="s">
        <v>8</v>
      </c>
      <c r="B12" s="381" t="s">
        <v>9</v>
      </c>
      <c r="C12" s="384" t="s">
        <v>10</v>
      </c>
      <c r="D12" s="384"/>
      <c r="E12" s="381" t="s">
        <v>11</v>
      </c>
      <c r="F12" s="385" t="s">
        <v>12</v>
      </c>
      <c r="G12" s="385"/>
      <c r="H12" s="385"/>
      <c r="I12" s="385"/>
      <c r="J12" s="385"/>
      <c r="K12" s="385"/>
      <c r="L12" s="385"/>
      <c r="M12" s="385"/>
      <c r="N12" s="381" t="s">
        <v>13</v>
      </c>
    </row>
    <row r="13" spans="1:14" ht="12.75" customHeight="1" x14ac:dyDescent="0.2">
      <c r="A13" s="382"/>
      <c r="B13" s="382"/>
      <c r="C13" s="381" t="s">
        <v>14</v>
      </c>
      <c r="D13" s="386" t="s">
        <v>15</v>
      </c>
      <c r="E13" s="382"/>
      <c r="F13" s="381" t="s">
        <v>16</v>
      </c>
      <c r="G13" s="385" t="s">
        <v>938</v>
      </c>
      <c r="H13" s="385"/>
      <c r="I13" s="381" t="s">
        <v>17</v>
      </c>
      <c r="J13" s="381" t="s">
        <v>18</v>
      </c>
      <c r="K13" s="381" t="s">
        <v>19</v>
      </c>
      <c r="L13" s="381" t="s">
        <v>20</v>
      </c>
      <c r="M13" s="381" t="s">
        <v>21</v>
      </c>
      <c r="N13" s="382"/>
    </row>
    <row r="14" spans="1:14" ht="46.5" customHeight="1" x14ac:dyDescent="0.2">
      <c r="A14" s="382"/>
      <c r="B14" s="382"/>
      <c r="C14" s="382"/>
      <c r="D14" s="387"/>
      <c r="E14" s="382"/>
      <c r="F14" s="382"/>
      <c r="G14" s="311" t="s">
        <v>940</v>
      </c>
      <c r="H14" s="311" t="s">
        <v>941</v>
      </c>
      <c r="I14" s="382"/>
      <c r="J14" s="382"/>
      <c r="K14" s="382"/>
      <c r="L14" s="382"/>
      <c r="M14" s="382"/>
      <c r="N14" s="382"/>
    </row>
    <row r="15" spans="1:14" ht="11.25" customHeight="1" x14ac:dyDescent="0.2">
      <c r="A15" s="383"/>
      <c r="B15" s="383"/>
      <c r="C15" s="383"/>
      <c r="D15" s="388"/>
      <c r="E15" s="383"/>
      <c r="F15" s="383"/>
      <c r="G15" s="311" t="s">
        <v>165</v>
      </c>
      <c r="H15" s="311" t="s">
        <v>166</v>
      </c>
      <c r="I15" s="383"/>
      <c r="J15" s="383"/>
      <c r="K15" s="383"/>
      <c r="L15" s="383"/>
      <c r="M15" s="383"/>
      <c r="N15" s="383"/>
    </row>
    <row r="16" spans="1:14" ht="10.5" customHeight="1" x14ac:dyDescent="0.2">
      <c r="A16" s="120">
        <v>1</v>
      </c>
      <c r="B16" s="120">
        <v>2</v>
      </c>
      <c r="C16" s="120">
        <v>3</v>
      </c>
      <c r="D16" s="120"/>
      <c r="E16" s="120">
        <v>4</v>
      </c>
      <c r="F16" s="120">
        <v>5</v>
      </c>
      <c r="G16" s="396">
        <v>6</v>
      </c>
      <c r="H16" s="398"/>
      <c r="I16" s="120">
        <v>7</v>
      </c>
      <c r="J16" s="120">
        <v>8</v>
      </c>
      <c r="K16" s="120">
        <v>9</v>
      </c>
      <c r="L16" s="120">
        <v>10</v>
      </c>
      <c r="M16" s="120">
        <v>11</v>
      </c>
      <c r="N16" s="120">
        <v>12</v>
      </c>
    </row>
    <row r="17" spans="1:14" x14ac:dyDescent="0.2">
      <c r="A17" s="389" t="s">
        <v>11</v>
      </c>
      <c r="B17" s="390"/>
      <c r="C17" s="390"/>
      <c r="D17" s="391"/>
      <c r="E17" s="122">
        <f>+E20</f>
        <v>10425000</v>
      </c>
      <c r="F17" s="122"/>
      <c r="G17" s="122">
        <f>G18+G20</f>
        <v>1575000</v>
      </c>
      <c r="H17" s="122">
        <f>H18+H20</f>
        <v>8850000</v>
      </c>
      <c r="I17" s="123"/>
      <c r="J17" s="123"/>
      <c r="K17" s="123"/>
      <c r="L17" s="123"/>
      <c r="M17" s="123"/>
      <c r="N17" s="123"/>
    </row>
    <row r="18" spans="1:14" x14ac:dyDescent="0.2">
      <c r="A18" s="309" t="s">
        <v>22</v>
      </c>
      <c r="B18" s="392" t="s">
        <v>23</v>
      </c>
      <c r="C18" s="392"/>
      <c r="D18" s="392"/>
      <c r="E18" s="125"/>
      <c r="F18" s="125"/>
      <c r="G18" s="125"/>
      <c r="H18" s="125"/>
      <c r="I18" s="125"/>
      <c r="J18" s="125"/>
      <c r="K18" s="125"/>
      <c r="L18" s="125"/>
      <c r="M18" s="125"/>
      <c r="N18" s="125"/>
    </row>
    <row r="19" spans="1:14" ht="27" customHeight="1" x14ac:dyDescent="0.2">
      <c r="A19" s="309" t="s">
        <v>24</v>
      </c>
      <c r="B19" s="392" t="s">
        <v>25</v>
      </c>
      <c r="C19" s="392"/>
      <c r="D19" s="392"/>
      <c r="E19" s="126"/>
      <c r="F19" s="126"/>
      <c r="G19" s="126"/>
      <c r="H19" s="126"/>
      <c r="I19" s="126"/>
      <c r="J19" s="126"/>
      <c r="K19" s="126"/>
      <c r="L19" s="126"/>
      <c r="M19" s="126"/>
      <c r="N19" s="126"/>
    </row>
    <row r="20" spans="1:14" ht="30" customHeight="1" x14ac:dyDescent="0.2">
      <c r="A20" s="309" t="s">
        <v>26</v>
      </c>
      <c r="B20" s="392" t="s">
        <v>27</v>
      </c>
      <c r="C20" s="392"/>
      <c r="D20" s="392"/>
      <c r="E20" s="127">
        <f>SUM(E21:E22)</f>
        <v>10425000</v>
      </c>
      <c r="F20" s="127"/>
      <c r="G20" s="127">
        <f>SUM(G21:G22)</f>
        <v>1575000</v>
      </c>
      <c r="H20" s="127">
        <f>SUM(H21:H22)</f>
        <v>8850000</v>
      </c>
      <c r="I20" s="128"/>
      <c r="J20" s="128"/>
      <c r="K20" s="128"/>
      <c r="L20" s="128"/>
      <c r="M20" s="128"/>
      <c r="N20" s="128"/>
    </row>
    <row r="21" spans="1:14" s="135" customFormat="1" x14ac:dyDescent="0.25">
      <c r="A21" s="120">
        <f>+IF(B21="","",COUNTA($B21:B$21))</f>
        <v>1</v>
      </c>
      <c r="B21" s="129" t="s">
        <v>942</v>
      </c>
      <c r="C21" s="130" t="s">
        <v>943</v>
      </c>
      <c r="D21" s="131" t="s">
        <v>465</v>
      </c>
      <c r="E21" s="132">
        <f t="shared" ref="E21:E22" si="0">+SUM(F21:H21)</f>
        <v>1575000</v>
      </c>
      <c r="F21" s="132"/>
      <c r="G21" s="132">
        <v>1575000</v>
      </c>
      <c r="H21" s="132"/>
      <c r="I21" s="132"/>
      <c r="J21" s="132"/>
      <c r="K21" s="133"/>
      <c r="L21" s="132"/>
      <c r="M21" s="132"/>
      <c r="N21" s="134"/>
    </row>
    <row r="22" spans="1:14" s="135" customFormat="1" x14ac:dyDescent="0.25">
      <c r="A22" s="120">
        <f>+IF(B22="","",COUNTA($B$21:B22))</f>
        <v>2</v>
      </c>
      <c r="B22" s="129" t="s">
        <v>319</v>
      </c>
      <c r="C22" s="130" t="s">
        <v>320</v>
      </c>
      <c r="D22" s="131" t="s">
        <v>28</v>
      </c>
      <c r="E22" s="132">
        <f t="shared" si="0"/>
        <v>8850000</v>
      </c>
      <c r="F22" s="132"/>
      <c r="G22" s="132"/>
      <c r="H22" s="132">
        <v>8850000</v>
      </c>
      <c r="I22" s="132"/>
      <c r="J22" s="132"/>
      <c r="K22" s="133"/>
      <c r="L22" s="132"/>
      <c r="M22" s="132"/>
      <c r="N22" s="134"/>
    </row>
    <row r="23" spans="1:14" s="310" customFormat="1" x14ac:dyDescent="0.25">
      <c r="A23" s="385" t="s">
        <v>29</v>
      </c>
      <c r="B23" s="385"/>
      <c r="C23" s="120"/>
      <c r="D23" s="120"/>
      <c r="E23" s="136">
        <f>SUM(E21:E22)</f>
        <v>10425000</v>
      </c>
      <c r="F23" s="136"/>
      <c r="G23" s="136">
        <f>SUM(G21:G22)</f>
        <v>1575000</v>
      </c>
      <c r="H23" s="136">
        <f>SUM(H21:H22)</f>
        <v>8850000</v>
      </c>
      <c r="I23" s="136"/>
      <c r="J23" s="136"/>
      <c r="K23" s="136"/>
      <c r="L23" s="136"/>
      <c r="M23" s="136"/>
      <c r="N23" s="136"/>
    </row>
    <row r="24" spans="1:14" x14ac:dyDescent="0.2">
      <c r="A24" s="394" t="str">
        <f>"Số tiền bằng chữ: "&amp;SUBSTITUTE([1]!VND(E23)&amp;" đồng.",",","")</f>
        <v>Số tiền bằng chữ: Mười triệu bốn trăm hai mươi lăm ngàn đồng.</v>
      </c>
      <c r="B24" s="394"/>
      <c r="C24" s="394"/>
      <c r="D24" s="394"/>
      <c r="E24" s="394"/>
      <c r="F24" s="394"/>
      <c r="G24" s="394"/>
      <c r="H24" s="394"/>
      <c r="I24" s="394"/>
      <c r="J24" s="394"/>
      <c r="K24" s="394"/>
      <c r="L24" s="394"/>
      <c r="M24" s="394"/>
      <c r="N24" s="394"/>
    </row>
    <row r="25" spans="1:14" x14ac:dyDescent="0.2">
      <c r="A25" s="111" t="s">
        <v>30</v>
      </c>
      <c r="B25" s="111"/>
      <c r="C25" s="306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</row>
    <row r="26" spans="1:14" x14ac:dyDescent="0.2">
      <c r="A26" s="137" t="s">
        <v>945</v>
      </c>
      <c r="B26" s="135"/>
      <c r="C26" s="135"/>
      <c r="D26" s="135"/>
      <c r="E26" s="135"/>
      <c r="F26" s="135"/>
      <c r="G26" s="135"/>
      <c r="H26" s="135"/>
      <c r="I26" s="135"/>
      <c r="J26" s="307"/>
      <c r="K26" s="307"/>
      <c r="L26" s="135"/>
      <c r="M26" s="135"/>
      <c r="N26" s="135"/>
    </row>
    <row r="27" spans="1:14" x14ac:dyDescent="0.2">
      <c r="A27" s="137"/>
      <c r="B27" s="135"/>
      <c r="C27" s="135"/>
      <c r="D27" s="135"/>
      <c r="E27" s="135"/>
      <c r="F27" s="135"/>
      <c r="G27" s="135"/>
      <c r="H27" s="135"/>
      <c r="I27" s="135"/>
      <c r="J27" s="307"/>
      <c r="K27" s="307" t="s">
        <v>936</v>
      </c>
      <c r="L27" s="135"/>
      <c r="M27" s="135"/>
      <c r="N27" s="135"/>
    </row>
    <row r="28" spans="1:14" x14ac:dyDescent="0.2">
      <c r="A28" s="379" t="s">
        <v>31</v>
      </c>
      <c r="B28" s="379"/>
      <c r="C28" s="379"/>
      <c r="D28" s="110"/>
      <c r="E28" s="379" t="s">
        <v>32</v>
      </c>
      <c r="F28" s="379"/>
      <c r="G28" s="379"/>
      <c r="H28" s="306"/>
      <c r="I28" s="111"/>
      <c r="J28" s="306"/>
      <c r="K28" s="306" t="s">
        <v>640</v>
      </c>
      <c r="L28" s="111"/>
      <c r="M28" s="111"/>
      <c r="N28" s="111"/>
    </row>
    <row r="29" spans="1:14" x14ac:dyDescent="0.2">
      <c r="A29" s="393"/>
      <c r="B29" s="393"/>
      <c r="C29" s="393"/>
      <c r="D29" s="139"/>
      <c r="E29" s="307"/>
      <c r="F29" s="307"/>
      <c r="G29" s="307"/>
      <c r="H29" s="307"/>
      <c r="I29" s="140"/>
      <c r="J29" s="306"/>
      <c r="K29" s="306"/>
      <c r="L29" s="140"/>
      <c r="M29" s="140"/>
      <c r="N29" s="140"/>
    </row>
    <row r="30" spans="1:14" x14ac:dyDescent="0.2">
      <c r="A30" s="307"/>
      <c r="B30" s="307"/>
      <c r="C30" s="307"/>
      <c r="D30" s="141"/>
      <c r="E30" s="307"/>
      <c r="F30" s="307"/>
      <c r="G30" s="307"/>
      <c r="H30" s="307"/>
      <c r="I30" s="307"/>
      <c r="J30" s="307"/>
      <c r="K30" s="307"/>
      <c r="L30" s="307"/>
      <c r="M30" s="307"/>
      <c r="N30" s="307"/>
    </row>
    <row r="31" spans="1:14" x14ac:dyDescent="0.2">
      <c r="A31" s="307"/>
      <c r="B31" s="307"/>
      <c r="C31" s="307"/>
      <c r="D31" s="141"/>
      <c r="E31" s="307"/>
      <c r="F31" s="307"/>
      <c r="G31" s="307"/>
      <c r="H31" s="307"/>
      <c r="I31" s="307"/>
      <c r="J31" s="307"/>
      <c r="K31" s="307"/>
      <c r="L31" s="307"/>
      <c r="M31" s="307"/>
      <c r="N31" s="307"/>
    </row>
    <row r="32" spans="1:14" x14ac:dyDescent="0.2">
      <c r="E32" s="109"/>
      <c r="F32" s="109"/>
      <c r="G32" s="109"/>
      <c r="H32" s="109"/>
      <c r="J32" s="109"/>
      <c r="K32" s="109"/>
    </row>
    <row r="33" spans="1:15" ht="7.5" customHeight="1" x14ac:dyDescent="0.2">
      <c r="C33" s="142"/>
      <c r="D33" s="142"/>
      <c r="E33" s="310"/>
      <c r="F33" s="310"/>
      <c r="G33" s="310"/>
      <c r="H33" s="310"/>
      <c r="J33" s="109"/>
      <c r="K33" s="109"/>
    </row>
    <row r="34" spans="1:15" x14ac:dyDescent="0.2">
      <c r="A34" s="395" t="s">
        <v>35</v>
      </c>
      <c r="B34" s="395"/>
      <c r="C34" s="395"/>
      <c r="D34" s="107"/>
      <c r="E34" s="395" t="s">
        <v>36</v>
      </c>
      <c r="F34" s="395"/>
      <c r="G34" s="395"/>
      <c r="H34" s="308"/>
      <c r="I34" s="107"/>
      <c r="J34" s="308"/>
      <c r="K34" s="308" t="s">
        <v>37</v>
      </c>
      <c r="L34" s="107"/>
      <c r="M34" s="107"/>
      <c r="N34" s="107"/>
    </row>
    <row r="35" spans="1:15" ht="3.75" customHeight="1" x14ac:dyDescent="0.2"/>
    <row r="36" spans="1:15" x14ac:dyDescent="0.2">
      <c r="A36" s="395" t="s">
        <v>38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</row>
    <row r="37" spans="1:15" x14ac:dyDescent="0.2">
      <c r="H37" s="393" t="s">
        <v>53</v>
      </c>
      <c r="I37" s="393"/>
      <c r="J37" s="393"/>
      <c r="K37" s="393"/>
      <c r="L37" s="393"/>
      <c r="M37" s="393"/>
      <c r="N37" s="393"/>
    </row>
    <row r="38" spans="1:15" ht="29.25" customHeight="1" x14ac:dyDescent="0.2">
      <c r="A38" s="379" t="s">
        <v>39</v>
      </c>
      <c r="B38" s="379"/>
      <c r="C38" s="379"/>
      <c r="D38" s="379"/>
      <c r="E38" s="379"/>
      <c r="H38" s="374" t="s">
        <v>271</v>
      </c>
      <c r="I38" s="374"/>
      <c r="J38" s="374"/>
      <c r="K38" s="374"/>
      <c r="L38" s="374"/>
      <c r="M38" s="374"/>
      <c r="N38" s="374"/>
      <c r="O38" s="110"/>
    </row>
    <row r="39" spans="1:15" x14ac:dyDescent="0.2">
      <c r="A39" s="393" t="s">
        <v>41</v>
      </c>
      <c r="B39" s="393"/>
      <c r="C39" s="393"/>
      <c r="D39" s="393"/>
      <c r="E39" s="393"/>
      <c r="H39" s="393" t="s">
        <v>42</v>
      </c>
      <c r="I39" s="393"/>
      <c r="J39" s="393"/>
      <c r="K39" s="393"/>
      <c r="L39" s="393"/>
      <c r="M39" s="393"/>
      <c r="N39" s="393"/>
      <c r="O39" s="140"/>
    </row>
    <row r="40" spans="1:15" ht="15" customHeight="1" x14ac:dyDescent="0.2"/>
  </sheetData>
  <mergeCells count="41">
    <mergeCell ref="A38:E38"/>
    <mergeCell ref="H38:N38"/>
    <mergeCell ref="A39:E39"/>
    <mergeCell ref="H39:N39"/>
    <mergeCell ref="G13:H13"/>
    <mergeCell ref="G16:H16"/>
    <mergeCell ref="E28:G28"/>
    <mergeCell ref="E34:G34"/>
    <mergeCell ref="A24:N24"/>
    <mergeCell ref="A28:C28"/>
    <mergeCell ref="A29:C29"/>
    <mergeCell ref="A34:C34"/>
    <mergeCell ref="A36:N36"/>
    <mergeCell ref="H37:N37"/>
    <mergeCell ref="M13:M15"/>
    <mergeCell ref="A17:D17"/>
    <mergeCell ref="B18:D18"/>
    <mergeCell ref="B19:D19"/>
    <mergeCell ref="B20:D20"/>
    <mergeCell ref="A23:B23"/>
    <mergeCell ref="F13:F15"/>
    <mergeCell ref="I13:I15"/>
    <mergeCell ref="J13:J15"/>
    <mergeCell ref="K13:K15"/>
    <mergeCell ref="L13:L15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A8:N8"/>
    <mergeCell ref="I1:N1"/>
    <mergeCell ref="I2:N3"/>
    <mergeCell ref="A4:N4"/>
    <mergeCell ref="A5:N5"/>
    <mergeCell ref="A7:N7"/>
  </mergeCells>
  <printOptions horizontalCentered="1"/>
  <pageMargins left="0" right="0" top="0.19685039370078741" bottom="0.19685039370078741" header="0.31496062992125984" footer="0.31496062992125984"/>
  <pageSetup paperSize="9" scale="95" fitToWidth="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678E6-5114-4AFB-99D8-97C683D5695C}">
  <dimension ref="A1:O73"/>
  <sheetViews>
    <sheetView topLeftCell="A7" workbookViewId="0">
      <selection activeCell="E12" sqref="E12:E15"/>
    </sheetView>
  </sheetViews>
  <sheetFormatPr defaultRowHeight="13.5" x14ac:dyDescent="0.2"/>
  <cols>
    <col min="1" max="1" width="3.5703125" style="313" customWidth="1"/>
    <col min="2" max="2" width="25.5703125" style="313" customWidth="1"/>
    <col min="3" max="3" width="14.85546875" style="314" customWidth="1"/>
    <col min="4" max="4" width="13.85546875" style="313" customWidth="1"/>
    <col min="5" max="5" width="13" style="313" customWidth="1"/>
    <col min="6" max="6" width="8" style="313" customWidth="1"/>
    <col min="7" max="8" width="13.7109375" style="313" customWidth="1"/>
    <col min="9" max="9" width="13" style="313" customWidth="1"/>
    <col min="10" max="10" width="5.85546875" style="313" customWidth="1"/>
    <col min="11" max="11" width="7.85546875" style="313" customWidth="1"/>
    <col min="12" max="12" width="5.85546875" style="313" customWidth="1"/>
    <col min="13" max="13" width="6.7109375" style="313" customWidth="1"/>
    <col min="14" max="14" width="5.7109375" style="313" customWidth="1"/>
    <col min="15" max="15" width="4.5703125" style="313" customWidth="1"/>
    <col min="16" max="164" width="9.140625" style="313"/>
    <col min="165" max="165" width="3.5703125" style="313" customWidth="1"/>
    <col min="166" max="166" width="23.85546875" style="313" customWidth="1"/>
    <col min="167" max="167" width="18" style="313" customWidth="1"/>
    <col min="168" max="168" width="17.85546875" style="313" customWidth="1"/>
    <col min="169" max="169" width="14.140625" style="313" customWidth="1"/>
    <col min="170" max="170" width="7" style="313" customWidth="1"/>
    <col min="171" max="171" width="20.140625" style="313" customWidth="1"/>
    <col min="172" max="172" width="6.140625" style="313" customWidth="1"/>
    <col min="173" max="173" width="7.5703125" style="313" customWidth="1"/>
    <col min="174" max="174" width="7" style="313" customWidth="1"/>
    <col min="175" max="175" width="6.7109375" style="313" customWidth="1"/>
    <col min="176" max="176" width="5.7109375" style="313" customWidth="1"/>
    <col min="177" max="177" width="4.5703125" style="313" customWidth="1"/>
    <col min="178" max="178" width="12.85546875" style="313" bestFit="1" customWidth="1"/>
    <col min="179" max="420" width="9.140625" style="313"/>
    <col min="421" max="421" width="3.5703125" style="313" customWidth="1"/>
    <col min="422" max="422" width="23.85546875" style="313" customWidth="1"/>
    <col min="423" max="423" width="18" style="313" customWidth="1"/>
    <col min="424" max="424" width="17.85546875" style="313" customWidth="1"/>
    <col min="425" max="425" width="14.140625" style="313" customWidth="1"/>
    <col min="426" max="426" width="7" style="313" customWidth="1"/>
    <col min="427" max="427" width="20.140625" style="313" customWidth="1"/>
    <col min="428" max="428" width="6.140625" style="313" customWidth="1"/>
    <col min="429" max="429" width="7.5703125" style="313" customWidth="1"/>
    <col min="430" max="430" width="7" style="313" customWidth="1"/>
    <col min="431" max="431" width="6.7109375" style="313" customWidth="1"/>
    <col min="432" max="432" width="5.7109375" style="313" customWidth="1"/>
    <col min="433" max="433" width="4.5703125" style="313" customWidth="1"/>
    <col min="434" max="434" width="12.85546875" style="313" bestFit="1" customWidth="1"/>
    <col min="435" max="676" width="9.140625" style="313"/>
    <col min="677" max="677" width="3.5703125" style="313" customWidth="1"/>
    <col min="678" max="678" width="23.85546875" style="313" customWidth="1"/>
    <col min="679" max="679" width="18" style="313" customWidth="1"/>
    <col min="680" max="680" width="17.85546875" style="313" customWidth="1"/>
    <col min="681" max="681" width="14.140625" style="313" customWidth="1"/>
    <col min="682" max="682" width="7" style="313" customWidth="1"/>
    <col min="683" max="683" width="20.140625" style="313" customWidth="1"/>
    <col min="684" max="684" width="6.140625" style="313" customWidth="1"/>
    <col min="685" max="685" width="7.5703125" style="313" customWidth="1"/>
    <col min="686" max="686" width="7" style="313" customWidth="1"/>
    <col min="687" max="687" width="6.7109375" style="313" customWidth="1"/>
    <col min="688" max="688" width="5.7109375" style="313" customWidth="1"/>
    <col min="689" max="689" width="4.5703125" style="313" customWidth="1"/>
    <col min="690" max="690" width="12.85546875" style="313" bestFit="1" customWidth="1"/>
    <col min="691" max="932" width="9.140625" style="313"/>
    <col min="933" max="933" width="3.5703125" style="313" customWidth="1"/>
    <col min="934" max="934" width="23.85546875" style="313" customWidth="1"/>
    <col min="935" max="935" width="18" style="313" customWidth="1"/>
    <col min="936" max="936" width="17.85546875" style="313" customWidth="1"/>
    <col min="937" max="937" width="14.140625" style="313" customWidth="1"/>
    <col min="938" max="938" width="7" style="313" customWidth="1"/>
    <col min="939" max="939" width="20.140625" style="313" customWidth="1"/>
    <col min="940" max="940" width="6.140625" style="313" customWidth="1"/>
    <col min="941" max="941" width="7.5703125" style="313" customWidth="1"/>
    <col min="942" max="942" width="7" style="313" customWidth="1"/>
    <col min="943" max="943" width="6.7109375" style="313" customWidth="1"/>
    <col min="944" max="944" width="5.7109375" style="313" customWidth="1"/>
    <col min="945" max="945" width="4.5703125" style="313" customWidth="1"/>
    <col min="946" max="946" width="12.85546875" style="313" bestFit="1" customWidth="1"/>
    <col min="947" max="1188" width="9.140625" style="313"/>
    <col min="1189" max="1189" width="3.5703125" style="313" customWidth="1"/>
    <col min="1190" max="1190" width="23.85546875" style="313" customWidth="1"/>
    <col min="1191" max="1191" width="18" style="313" customWidth="1"/>
    <col min="1192" max="1192" width="17.85546875" style="313" customWidth="1"/>
    <col min="1193" max="1193" width="14.140625" style="313" customWidth="1"/>
    <col min="1194" max="1194" width="7" style="313" customWidth="1"/>
    <col min="1195" max="1195" width="20.140625" style="313" customWidth="1"/>
    <col min="1196" max="1196" width="6.140625" style="313" customWidth="1"/>
    <col min="1197" max="1197" width="7.5703125" style="313" customWidth="1"/>
    <col min="1198" max="1198" width="7" style="313" customWidth="1"/>
    <col min="1199" max="1199" width="6.7109375" style="313" customWidth="1"/>
    <col min="1200" max="1200" width="5.7109375" style="313" customWidth="1"/>
    <col min="1201" max="1201" width="4.5703125" style="313" customWidth="1"/>
    <col min="1202" max="1202" width="12.85546875" style="313" bestFit="1" customWidth="1"/>
    <col min="1203" max="1444" width="9.140625" style="313"/>
    <col min="1445" max="1445" width="3.5703125" style="313" customWidth="1"/>
    <col min="1446" max="1446" width="23.85546875" style="313" customWidth="1"/>
    <col min="1447" max="1447" width="18" style="313" customWidth="1"/>
    <col min="1448" max="1448" width="17.85546875" style="313" customWidth="1"/>
    <col min="1449" max="1449" width="14.140625" style="313" customWidth="1"/>
    <col min="1450" max="1450" width="7" style="313" customWidth="1"/>
    <col min="1451" max="1451" width="20.140625" style="313" customWidth="1"/>
    <col min="1452" max="1452" width="6.140625" style="313" customWidth="1"/>
    <col min="1453" max="1453" width="7.5703125" style="313" customWidth="1"/>
    <col min="1454" max="1454" width="7" style="313" customWidth="1"/>
    <col min="1455" max="1455" width="6.7109375" style="313" customWidth="1"/>
    <col min="1456" max="1456" width="5.7109375" style="313" customWidth="1"/>
    <col min="1457" max="1457" width="4.5703125" style="313" customWidth="1"/>
    <col min="1458" max="1458" width="12.85546875" style="313" bestFit="1" customWidth="1"/>
    <col min="1459" max="1700" width="9.140625" style="313"/>
    <col min="1701" max="1701" width="3.5703125" style="313" customWidth="1"/>
    <col min="1702" max="1702" width="23.85546875" style="313" customWidth="1"/>
    <col min="1703" max="1703" width="18" style="313" customWidth="1"/>
    <col min="1704" max="1704" width="17.85546875" style="313" customWidth="1"/>
    <col min="1705" max="1705" width="14.140625" style="313" customWidth="1"/>
    <col min="1706" max="1706" width="7" style="313" customWidth="1"/>
    <col min="1707" max="1707" width="20.140625" style="313" customWidth="1"/>
    <col min="1708" max="1708" width="6.140625" style="313" customWidth="1"/>
    <col min="1709" max="1709" width="7.5703125" style="313" customWidth="1"/>
    <col min="1710" max="1710" width="7" style="313" customWidth="1"/>
    <col min="1711" max="1711" width="6.7109375" style="313" customWidth="1"/>
    <col min="1712" max="1712" width="5.7109375" style="313" customWidth="1"/>
    <col min="1713" max="1713" width="4.5703125" style="313" customWidth="1"/>
    <col min="1714" max="1714" width="12.85546875" style="313" bestFit="1" customWidth="1"/>
    <col min="1715" max="1956" width="9.140625" style="313"/>
    <col min="1957" max="1957" width="3.5703125" style="313" customWidth="1"/>
    <col min="1958" max="1958" width="23.85546875" style="313" customWidth="1"/>
    <col min="1959" max="1959" width="18" style="313" customWidth="1"/>
    <col min="1960" max="1960" width="17.85546875" style="313" customWidth="1"/>
    <col min="1961" max="1961" width="14.140625" style="313" customWidth="1"/>
    <col min="1962" max="1962" width="7" style="313" customWidth="1"/>
    <col min="1963" max="1963" width="20.140625" style="313" customWidth="1"/>
    <col min="1964" max="1964" width="6.140625" style="313" customWidth="1"/>
    <col min="1965" max="1965" width="7.5703125" style="313" customWidth="1"/>
    <col min="1966" max="1966" width="7" style="313" customWidth="1"/>
    <col min="1967" max="1967" width="6.7109375" style="313" customWidth="1"/>
    <col min="1968" max="1968" width="5.7109375" style="313" customWidth="1"/>
    <col min="1969" max="1969" width="4.5703125" style="313" customWidth="1"/>
    <col min="1970" max="1970" width="12.85546875" style="313" bestFit="1" customWidth="1"/>
    <col min="1971" max="2212" width="9.140625" style="313"/>
    <col min="2213" max="2213" width="3.5703125" style="313" customWidth="1"/>
    <col min="2214" max="2214" width="23.85546875" style="313" customWidth="1"/>
    <col min="2215" max="2215" width="18" style="313" customWidth="1"/>
    <col min="2216" max="2216" width="17.85546875" style="313" customWidth="1"/>
    <col min="2217" max="2217" width="14.140625" style="313" customWidth="1"/>
    <col min="2218" max="2218" width="7" style="313" customWidth="1"/>
    <col min="2219" max="2219" width="20.140625" style="313" customWidth="1"/>
    <col min="2220" max="2220" width="6.140625" style="313" customWidth="1"/>
    <col min="2221" max="2221" width="7.5703125" style="313" customWidth="1"/>
    <col min="2222" max="2222" width="7" style="313" customWidth="1"/>
    <col min="2223" max="2223" width="6.7109375" style="313" customWidth="1"/>
    <col min="2224" max="2224" width="5.7109375" style="313" customWidth="1"/>
    <col min="2225" max="2225" width="4.5703125" style="313" customWidth="1"/>
    <col min="2226" max="2226" width="12.85546875" style="313" bestFit="1" customWidth="1"/>
    <col min="2227" max="2468" width="9.140625" style="313"/>
    <col min="2469" max="2469" width="3.5703125" style="313" customWidth="1"/>
    <col min="2470" max="2470" width="23.85546875" style="313" customWidth="1"/>
    <col min="2471" max="2471" width="18" style="313" customWidth="1"/>
    <col min="2472" max="2472" width="17.85546875" style="313" customWidth="1"/>
    <col min="2473" max="2473" width="14.140625" style="313" customWidth="1"/>
    <col min="2474" max="2474" width="7" style="313" customWidth="1"/>
    <col min="2475" max="2475" width="20.140625" style="313" customWidth="1"/>
    <col min="2476" max="2476" width="6.140625" style="313" customWidth="1"/>
    <col min="2477" max="2477" width="7.5703125" style="313" customWidth="1"/>
    <col min="2478" max="2478" width="7" style="313" customWidth="1"/>
    <col min="2479" max="2479" width="6.7109375" style="313" customWidth="1"/>
    <col min="2480" max="2480" width="5.7109375" style="313" customWidth="1"/>
    <col min="2481" max="2481" width="4.5703125" style="313" customWidth="1"/>
    <col min="2482" max="2482" width="12.85546875" style="313" bestFit="1" customWidth="1"/>
    <col min="2483" max="2724" width="9.140625" style="313"/>
    <col min="2725" max="2725" width="3.5703125" style="313" customWidth="1"/>
    <col min="2726" max="2726" width="23.85546875" style="313" customWidth="1"/>
    <col min="2727" max="2727" width="18" style="313" customWidth="1"/>
    <col min="2728" max="2728" width="17.85546875" style="313" customWidth="1"/>
    <col min="2729" max="2729" width="14.140625" style="313" customWidth="1"/>
    <col min="2730" max="2730" width="7" style="313" customWidth="1"/>
    <col min="2731" max="2731" width="20.140625" style="313" customWidth="1"/>
    <col min="2732" max="2732" width="6.140625" style="313" customWidth="1"/>
    <col min="2733" max="2733" width="7.5703125" style="313" customWidth="1"/>
    <col min="2734" max="2734" width="7" style="313" customWidth="1"/>
    <col min="2735" max="2735" width="6.7109375" style="313" customWidth="1"/>
    <col min="2736" max="2736" width="5.7109375" style="313" customWidth="1"/>
    <col min="2737" max="2737" width="4.5703125" style="313" customWidth="1"/>
    <col min="2738" max="2738" width="12.85546875" style="313" bestFit="1" customWidth="1"/>
    <col min="2739" max="2980" width="9.140625" style="313"/>
    <col min="2981" max="2981" width="3.5703125" style="313" customWidth="1"/>
    <col min="2982" max="2982" width="23.85546875" style="313" customWidth="1"/>
    <col min="2983" max="2983" width="18" style="313" customWidth="1"/>
    <col min="2984" max="2984" width="17.85546875" style="313" customWidth="1"/>
    <col min="2985" max="2985" width="14.140625" style="313" customWidth="1"/>
    <col min="2986" max="2986" width="7" style="313" customWidth="1"/>
    <col min="2987" max="2987" width="20.140625" style="313" customWidth="1"/>
    <col min="2988" max="2988" width="6.140625" style="313" customWidth="1"/>
    <col min="2989" max="2989" width="7.5703125" style="313" customWidth="1"/>
    <col min="2990" max="2990" width="7" style="313" customWidth="1"/>
    <col min="2991" max="2991" width="6.7109375" style="313" customWidth="1"/>
    <col min="2992" max="2992" width="5.7109375" style="313" customWidth="1"/>
    <col min="2993" max="2993" width="4.5703125" style="313" customWidth="1"/>
    <col min="2994" max="2994" width="12.85546875" style="313" bestFit="1" customWidth="1"/>
    <col min="2995" max="3236" width="9.140625" style="313"/>
    <col min="3237" max="3237" width="3.5703125" style="313" customWidth="1"/>
    <col min="3238" max="3238" width="23.85546875" style="313" customWidth="1"/>
    <col min="3239" max="3239" width="18" style="313" customWidth="1"/>
    <col min="3240" max="3240" width="17.85546875" style="313" customWidth="1"/>
    <col min="3241" max="3241" width="14.140625" style="313" customWidth="1"/>
    <col min="3242" max="3242" width="7" style="313" customWidth="1"/>
    <col min="3243" max="3243" width="20.140625" style="313" customWidth="1"/>
    <col min="3244" max="3244" width="6.140625" style="313" customWidth="1"/>
    <col min="3245" max="3245" width="7.5703125" style="313" customWidth="1"/>
    <col min="3246" max="3246" width="7" style="313" customWidth="1"/>
    <col min="3247" max="3247" width="6.7109375" style="313" customWidth="1"/>
    <col min="3248" max="3248" width="5.7109375" style="313" customWidth="1"/>
    <col min="3249" max="3249" width="4.5703125" style="313" customWidth="1"/>
    <col min="3250" max="3250" width="12.85546875" style="313" bestFit="1" customWidth="1"/>
    <col min="3251" max="3492" width="9.140625" style="313"/>
    <col min="3493" max="3493" width="3.5703125" style="313" customWidth="1"/>
    <col min="3494" max="3494" width="23.85546875" style="313" customWidth="1"/>
    <col min="3495" max="3495" width="18" style="313" customWidth="1"/>
    <col min="3496" max="3496" width="17.85546875" style="313" customWidth="1"/>
    <col min="3497" max="3497" width="14.140625" style="313" customWidth="1"/>
    <col min="3498" max="3498" width="7" style="313" customWidth="1"/>
    <col min="3499" max="3499" width="20.140625" style="313" customWidth="1"/>
    <col min="3500" max="3500" width="6.140625" style="313" customWidth="1"/>
    <col min="3501" max="3501" width="7.5703125" style="313" customWidth="1"/>
    <col min="3502" max="3502" width="7" style="313" customWidth="1"/>
    <col min="3503" max="3503" width="6.7109375" style="313" customWidth="1"/>
    <col min="3504" max="3504" width="5.7109375" style="313" customWidth="1"/>
    <col min="3505" max="3505" width="4.5703125" style="313" customWidth="1"/>
    <col min="3506" max="3506" width="12.85546875" style="313" bestFit="1" customWidth="1"/>
    <col min="3507" max="3748" width="9.140625" style="313"/>
    <col min="3749" max="3749" width="3.5703125" style="313" customWidth="1"/>
    <col min="3750" max="3750" width="23.85546875" style="313" customWidth="1"/>
    <col min="3751" max="3751" width="18" style="313" customWidth="1"/>
    <col min="3752" max="3752" width="17.85546875" style="313" customWidth="1"/>
    <col min="3753" max="3753" width="14.140625" style="313" customWidth="1"/>
    <col min="3754" max="3754" width="7" style="313" customWidth="1"/>
    <col min="3755" max="3755" width="20.140625" style="313" customWidth="1"/>
    <col min="3756" max="3756" width="6.140625" style="313" customWidth="1"/>
    <col min="3757" max="3757" width="7.5703125" style="313" customWidth="1"/>
    <col min="3758" max="3758" width="7" style="313" customWidth="1"/>
    <col min="3759" max="3759" width="6.7109375" style="313" customWidth="1"/>
    <col min="3760" max="3760" width="5.7109375" style="313" customWidth="1"/>
    <col min="3761" max="3761" width="4.5703125" style="313" customWidth="1"/>
    <col min="3762" max="3762" width="12.85546875" style="313" bestFit="1" customWidth="1"/>
    <col min="3763" max="4004" width="9.140625" style="313"/>
    <col min="4005" max="4005" width="3.5703125" style="313" customWidth="1"/>
    <col min="4006" max="4006" width="23.85546875" style="313" customWidth="1"/>
    <col min="4007" max="4007" width="18" style="313" customWidth="1"/>
    <col min="4008" max="4008" width="17.85546875" style="313" customWidth="1"/>
    <col min="4009" max="4009" width="14.140625" style="313" customWidth="1"/>
    <col min="4010" max="4010" width="7" style="313" customWidth="1"/>
    <col min="4011" max="4011" width="20.140625" style="313" customWidth="1"/>
    <col min="4012" max="4012" width="6.140625" style="313" customWidth="1"/>
    <col min="4013" max="4013" width="7.5703125" style="313" customWidth="1"/>
    <col min="4014" max="4014" width="7" style="313" customWidth="1"/>
    <col min="4015" max="4015" width="6.7109375" style="313" customWidth="1"/>
    <col min="4016" max="4016" width="5.7109375" style="313" customWidth="1"/>
    <col min="4017" max="4017" width="4.5703125" style="313" customWidth="1"/>
    <col min="4018" max="4018" width="12.85546875" style="313" bestFit="1" customWidth="1"/>
    <col min="4019" max="4260" width="9.140625" style="313"/>
    <col min="4261" max="4261" width="3.5703125" style="313" customWidth="1"/>
    <col min="4262" max="4262" width="23.85546875" style="313" customWidth="1"/>
    <col min="4263" max="4263" width="18" style="313" customWidth="1"/>
    <col min="4264" max="4264" width="17.85546875" style="313" customWidth="1"/>
    <col min="4265" max="4265" width="14.140625" style="313" customWidth="1"/>
    <col min="4266" max="4266" width="7" style="313" customWidth="1"/>
    <col min="4267" max="4267" width="20.140625" style="313" customWidth="1"/>
    <col min="4268" max="4268" width="6.140625" style="313" customWidth="1"/>
    <col min="4269" max="4269" width="7.5703125" style="313" customWidth="1"/>
    <col min="4270" max="4270" width="7" style="313" customWidth="1"/>
    <col min="4271" max="4271" width="6.7109375" style="313" customWidth="1"/>
    <col min="4272" max="4272" width="5.7109375" style="313" customWidth="1"/>
    <col min="4273" max="4273" width="4.5703125" style="313" customWidth="1"/>
    <col min="4274" max="4274" width="12.85546875" style="313" bestFit="1" customWidth="1"/>
    <col min="4275" max="4516" width="9.140625" style="313"/>
    <col min="4517" max="4517" width="3.5703125" style="313" customWidth="1"/>
    <col min="4518" max="4518" width="23.85546875" style="313" customWidth="1"/>
    <col min="4519" max="4519" width="18" style="313" customWidth="1"/>
    <col min="4520" max="4520" width="17.85546875" style="313" customWidth="1"/>
    <col min="4521" max="4521" width="14.140625" style="313" customWidth="1"/>
    <col min="4522" max="4522" width="7" style="313" customWidth="1"/>
    <col min="4523" max="4523" width="20.140625" style="313" customWidth="1"/>
    <col min="4524" max="4524" width="6.140625" style="313" customWidth="1"/>
    <col min="4525" max="4525" width="7.5703125" style="313" customWidth="1"/>
    <col min="4526" max="4526" width="7" style="313" customWidth="1"/>
    <col min="4527" max="4527" width="6.7109375" style="313" customWidth="1"/>
    <col min="4528" max="4528" width="5.7109375" style="313" customWidth="1"/>
    <col min="4529" max="4529" width="4.5703125" style="313" customWidth="1"/>
    <col min="4530" max="4530" width="12.85546875" style="313" bestFit="1" customWidth="1"/>
    <col min="4531" max="4772" width="9.140625" style="313"/>
    <col min="4773" max="4773" width="3.5703125" style="313" customWidth="1"/>
    <col min="4774" max="4774" width="23.85546875" style="313" customWidth="1"/>
    <col min="4775" max="4775" width="18" style="313" customWidth="1"/>
    <col min="4776" max="4776" width="17.85546875" style="313" customWidth="1"/>
    <col min="4777" max="4777" width="14.140625" style="313" customWidth="1"/>
    <col min="4778" max="4778" width="7" style="313" customWidth="1"/>
    <col min="4779" max="4779" width="20.140625" style="313" customWidth="1"/>
    <col min="4780" max="4780" width="6.140625" style="313" customWidth="1"/>
    <col min="4781" max="4781" width="7.5703125" style="313" customWidth="1"/>
    <col min="4782" max="4782" width="7" style="313" customWidth="1"/>
    <col min="4783" max="4783" width="6.7109375" style="313" customWidth="1"/>
    <col min="4784" max="4784" width="5.7109375" style="313" customWidth="1"/>
    <col min="4785" max="4785" width="4.5703125" style="313" customWidth="1"/>
    <col min="4786" max="4786" width="12.85546875" style="313" bestFit="1" customWidth="1"/>
    <col min="4787" max="5028" width="9.140625" style="313"/>
    <col min="5029" max="5029" width="3.5703125" style="313" customWidth="1"/>
    <col min="5030" max="5030" width="23.85546875" style="313" customWidth="1"/>
    <col min="5031" max="5031" width="18" style="313" customWidth="1"/>
    <col min="5032" max="5032" width="17.85546875" style="313" customWidth="1"/>
    <col min="5033" max="5033" width="14.140625" style="313" customWidth="1"/>
    <col min="5034" max="5034" width="7" style="313" customWidth="1"/>
    <col min="5035" max="5035" width="20.140625" style="313" customWidth="1"/>
    <col min="5036" max="5036" width="6.140625" style="313" customWidth="1"/>
    <col min="5037" max="5037" width="7.5703125" style="313" customWidth="1"/>
    <col min="5038" max="5038" width="7" style="313" customWidth="1"/>
    <col min="5039" max="5039" width="6.7109375" style="313" customWidth="1"/>
    <col min="5040" max="5040" width="5.7109375" style="313" customWidth="1"/>
    <col min="5041" max="5041" width="4.5703125" style="313" customWidth="1"/>
    <col min="5042" max="5042" width="12.85546875" style="313" bestFit="1" customWidth="1"/>
    <col min="5043" max="5284" width="9.140625" style="313"/>
    <col min="5285" max="5285" width="3.5703125" style="313" customWidth="1"/>
    <col min="5286" max="5286" width="23.85546875" style="313" customWidth="1"/>
    <col min="5287" max="5287" width="18" style="313" customWidth="1"/>
    <col min="5288" max="5288" width="17.85546875" style="313" customWidth="1"/>
    <col min="5289" max="5289" width="14.140625" style="313" customWidth="1"/>
    <col min="5290" max="5290" width="7" style="313" customWidth="1"/>
    <col min="5291" max="5291" width="20.140625" style="313" customWidth="1"/>
    <col min="5292" max="5292" width="6.140625" style="313" customWidth="1"/>
    <col min="5293" max="5293" width="7.5703125" style="313" customWidth="1"/>
    <col min="5294" max="5294" width="7" style="313" customWidth="1"/>
    <col min="5295" max="5295" width="6.7109375" style="313" customWidth="1"/>
    <col min="5296" max="5296" width="5.7109375" style="313" customWidth="1"/>
    <col min="5297" max="5297" width="4.5703125" style="313" customWidth="1"/>
    <col min="5298" max="5298" width="12.85546875" style="313" bestFit="1" customWidth="1"/>
    <col min="5299" max="5540" width="9.140625" style="313"/>
    <col min="5541" max="5541" width="3.5703125" style="313" customWidth="1"/>
    <col min="5542" max="5542" width="23.85546875" style="313" customWidth="1"/>
    <col min="5543" max="5543" width="18" style="313" customWidth="1"/>
    <col min="5544" max="5544" width="17.85546875" style="313" customWidth="1"/>
    <col min="5545" max="5545" width="14.140625" style="313" customWidth="1"/>
    <col min="5546" max="5546" width="7" style="313" customWidth="1"/>
    <col min="5547" max="5547" width="20.140625" style="313" customWidth="1"/>
    <col min="5548" max="5548" width="6.140625" style="313" customWidth="1"/>
    <col min="5549" max="5549" width="7.5703125" style="313" customWidth="1"/>
    <col min="5550" max="5550" width="7" style="313" customWidth="1"/>
    <col min="5551" max="5551" width="6.7109375" style="313" customWidth="1"/>
    <col min="5552" max="5552" width="5.7109375" style="313" customWidth="1"/>
    <col min="5553" max="5553" width="4.5703125" style="313" customWidth="1"/>
    <col min="5554" max="5554" width="12.85546875" style="313" bestFit="1" customWidth="1"/>
    <col min="5555" max="5796" width="9.140625" style="313"/>
    <col min="5797" max="5797" width="3.5703125" style="313" customWidth="1"/>
    <col min="5798" max="5798" width="23.85546875" style="313" customWidth="1"/>
    <col min="5799" max="5799" width="18" style="313" customWidth="1"/>
    <col min="5800" max="5800" width="17.85546875" style="313" customWidth="1"/>
    <col min="5801" max="5801" width="14.140625" style="313" customWidth="1"/>
    <col min="5802" max="5802" width="7" style="313" customWidth="1"/>
    <col min="5803" max="5803" width="20.140625" style="313" customWidth="1"/>
    <col min="5804" max="5804" width="6.140625" style="313" customWidth="1"/>
    <col min="5805" max="5805" width="7.5703125" style="313" customWidth="1"/>
    <col min="5806" max="5806" width="7" style="313" customWidth="1"/>
    <col min="5807" max="5807" width="6.7109375" style="313" customWidth="1"/>
    <col min="5808" max="5808" width="5.7109375" style="313" customWidth="1"/>
    <col min="5809" max="5809" width="4.5703125" style="313" customWidth="1"/>
    <col min="5810" max="5810" width="12.85546875" style="313" bestFit="1" customWidth="1"/>
    <col min="5811" max="6052" width="9.140625" style="313"/>
    <col min="6053" max="6053" width="3.5703125" style="313" customWidth="1"/>
    <col min="6054" max="6054" width="23.85546875" style="313" customWidth="1"/>
    <col min="6055" max="6055" width="18" style="313" customWidth="1"/>
    <col min="6056" max="6056" width="17.85546875" style="313" customWidth="1"/>
    <col min="6057" max="6057" width="14.140625" style="313" customWidth="1"/>
    <col min="6058" max="6058" width="7" style="313" customWidth="1"/>
    <col min="6059" max="6059" width="20.140625" style="313" customWidth="1"/>
    <col min="6060" max="6060" width="6.140625" style="313" customWidth="1"/>
    <col min="6061" max="6061" width="7.5703125" style="313" customWidth="1"/>
    <col min="6062" max="6062" width="7" style="313" customWidth="1"/>
    <col min="6063" max="6063" width="6.7109375" style="313" customWidth="1"/>
    <col min="6064" max="6064" width="5.7109375" style="313" customWidth="1"/>
    <col min="6065" max="6065" width="4.5703125" style="313" customWidth="1"/>
    <col min="6066" max="6066" width="12.85546875" style="313" bestFit="1" customWidth="1"/>
    <col min="6067" max="6308" width="9.140625" style="313"/>
    <col min="6309" max="6309" width="3.5703125" style="313" customWidth="1"/>
    <col min="6310" max="6310" width="23.85546875" style="313" customWidth="1"/>
    <col min="6311" max="6311" width="18" style="313" customWidth="1"/>
    <col min="6312" max="6312" width="17.85546875" style="313" customWidth="1"/>
    <col min="6313" max="6313" width="14.140625" style="313" customWidth="1"/>
    <col min="6314" max="6314" width="7" style="313" customWidth="1"/>
    <col min="6315" max="6315" width="20.140625" style="313" customWidth="1"/>
    <col min="6316" max="6316" width="6.140625" style="313" customWidth="1"/>
    <col min="6317" max="6317" width="7.5703125" style="313" customWidth="1"/>
    <col min="6318" max="6318" width="7" style="313" customWidth="1"/>
    <col min="6319" max="6319" width="6.7109375" style="313" customWidth="1"/>
    <col min="6320" max="6320" width="5.7109375" style="313" customWidth="1"/>
    <col min="6321" max="6321" width="4.5703125" style="313" customWidth="1"/>
    <col min="6322" max="6322" width="12.85546875" style="313" bestFit="1" customWidth="1"/>
    <col min="6323" max="6564" width="9.140625" style="313"/>
    <col min="6565" max="6565" width="3.5703125" style="313" customWidth="1"/>
    <col min="6566" max="6566" width="23.85546875" style="313" customWidth="1"/>
    <col min="6567" max="6567" width="18" style="313" customWidth="1"/>
    <col min="6568" max="6568" width="17.85546875" style="313" customWidth="1"/>
    <col min="6569" max="6569" width="14.140625" style="313" customWidth="1"/>
    <col min="6570" max="6570" width="7" style="313" customWidth="1"/>
    <col min="6571" max="6571" width="20.140625" style="313" customWidth="1"/>
    <col min="6572" max="6572" width="6.140625" style="313" customWidth="1"/>
    <col min="6573" max="6573" width="7.5703125" style="313" customWidth="1"/>
    <col min="6574" max="6574" width="7" style="313" customWidth="1"/>
    <col min="6575" max="6575" width="6.7109375" style="313" customWidth="1"/>
    <col min="6576" max="6576" width="5.7109375" style="313" customWidth="1"/>
    <col min="6577" max="6577" width="4.5703125" style="313" customWidth="1"/>
    <col min="6578" max="6578" width="12.85546875" style="313" bestFit="1" customWidth="1"/>
    <col min="6579" max="6820" width="9.140625" style="313"/>
    <col min="6821" max="6821" width="3.5703125" style="313" customWidth="1"/>
    <col min="6822" max="6822" width="23.85546875" style="313" customWidth="1"/>
    <col min="6823" max="6823" width="18" style="313" customWidth="1"/>
    <col min="6824" max="6824" width="17.85546875" style="313" customWidth="1"/>
    <col min="6825" max="6825" width="14.140625" style="313" customWidth="1"/>
    <col min="6826" max="6826" width="7" style="313" customWidth="1"/>
    <col min="6827" max="6827" width="20.140625" style="313" customWidth="1"/>
    <col min="6828" max="6828" width="6.140625" style="313" customWidth="1"/>
    <col min="6829" max="6829" width="7.5703125" style="313" customWidth="1"/>
    <col min="6830" max="6830" width="7" style="313" customWidth="1"/>
    <col min="6831" max="6831" width="6.7109375" style="313" customWidth="1"/>
    <col min="6832" max="6832" width="5.7109375" style="313" customWidth="1"/>
    <col min="6833" max="6833" width="4.5703125" style="313" customWidth="1"/>
    <col min="6834" max="6834" width="12.85546875" style="313" bestFit="1" customWidth="1"/>
    <col min="6835" max="7076" width="9.140625" style="313"/>
    <col min="7077" max="7077" width="3.5703125" style="313" customWidth="1"/>
    <col min="7078" max="7078" width="23.85546875" style="313" customWidth="1"/>
    <col min="7079" max="7079" width="18" style="313" customWidth="1"/>
    <col min="7080" max="7080" width="17.85546875" style="313" customWidth="1"/>
    <col min="7081" max="7081" width="14.140625" style="313" customWidth="1"/>
    <col min="7082" max="7082" width="7" style="313" customWidth="1"/>
    <col min="7083" max="7083" width="20.140625" style="313" customWidth="1"/>
    <col min="7084" max="7084" width="6.140625" style="313" customWidth="1"/>
    <col min="7085" max="7085" width="7.5703125" style="313" customWidth="1"/>
    <col min="7086" max="7086" width="7" style="313" customWidth="1"/>
    <col min="7087" max="7087" width="6.7109375" style="313" customWidth="1"/>
    <col min="7088" max="7088" width="5.7109375" style="313" customWidth="1"/>
    <col min="7089" max="7089" width="4.5703125" style="313" customWidth="1"/>
    <col min="7090" max="7090" width="12.85546875" style="313" bestFit="1" customWidth="1"/>
    <col min="7091" max="7332" width="9.140625" style="313"/>
    <col min="7333" max="7333" width="3.5703125" style="313" customWidth="1"/>
    <col min="7334" max="7334" width="23.85546875" style="313" customWidth="1"/>
    <col min="7335" max="7335" width="18" style="313" customWidth="1"/>
    <col min="7336" max="7336" width="17.85546875" style="313" customWidth="1"/>
    <col min="7337" max="7337" width="14.140625" style="313" customWidth="1"/>
    <col min="7338" max="7338" width="7" style="313" customWidth="1"/>
    <col min="7339" max="7339" width="20.140625" style="313" customWidth="1"/>
    <col min="7340" max="7340" width="6.140625" style="313" customWidth="1"/>
    <col min="7341" max="7341" width="7.5703125" style="313" customWidth="1"/>
    <col min="7342" max="7342" width="7" style="313" customWidth="1"/>
    <col min="7343" max="7343" width="6.7109375" style="313" customWidth="1"/>
    <col min="7344" max="7344" width="5.7109375" style="313" customWidth="1"/>
    <col min="7345" max="7345" width="4.5703125" style="313" customWidth="1"/>
    <col min="7346" max="7346" width="12.85546875" style="313" bestFit="1" customWidth="1"/>
    <col min="7347" max="7588" width="9.140625" style="313"/>
    <col min="7589" max="7589" width="3.5703125" style="313" customWidth="1"/>
    <col min="7590" max="7590" width="23.85546875" style="313" customWidth="1"/>
    <col min="7591" max="7591" width="18" style="313" customWidth="1"/>
    <col min="7592" max="7592" width="17.85546875" style="313" customWidth="1"/>
    <col min="7593" max="7593" width="14.140625" style="313" customWidth="1"/>
    <col min="7594" max="7594" width="7" style="313" customWidth="1"/>
    <col min="7595" max="7595" width="20.140625" style="313" customWidth="1"/>
    <col min="7596" max="7596" width="6.140625" style="313" customWidth="1"/>
    <col min="7597" max="7597" width="7.5703125" style="313" customWidth="1"/>
    <col min="7598" max="7598" width="7" style="313" customWidth="1"/>
    <col min="7599" max="7599" width="6.7109375" style="313" customWidth="1"/>
    <col min="7600" max="7600" width="5.7109375" style="313" customWidth="1"/>
    <col min="7601" max="7601" width="4.5703125" style="313" customWidth="1"/>
    <col min="7602" max="7602" width="12.85546875" style="313" bestFit="1" customWidth="1"/>
    <col min="7603" max="7844" width="9.140625" style="313"/>
    <col min="7845" max="7845" width="3.5703125" style="313" customWidth="1"/>
    <col min="7846" max="7846" width="23.85546875" style="313" customWidth="1"/>
    <col min="7847" max="7847" width="18" style="313" customWidth="1"/>
    <col min="7848" max="7848" width="17.85546875" style="313" customWidth="1"/>
    <col min="7849" max="7849" width="14.140625" style="313" customWidth="1"/>
    <col min="7850" max="7850" width="7" style="313" customWidth="1"/>
    <col min="7851" max="7851" width="20.140625" style="313" customWidth="1"/>
    <col min="7852" max="7852" width="6.140625" style="313" customWidth="1"/>
    <col min="7853" max="7853" width="7.5703125" style="313" customWidth="1"/>
    <col min="7854" max="7854" width="7" style="313" customWidth="1"/>
    <col min="7855" max="7855" width="6.7109375" style="313" customWidth="1"/>
    <col min="7856" max="7856" width="5.7109375" style="313" customWidth="1"/>
    <col min="7857" max="7857" width="4.5703125" style="313" customWidth="1"/>
    <col min="7858" max="7858" width="12.85546875" style="313" bestFit="1" customWidth="1"/>
    <col min="7859" max="8100" width="9.140625" style="313"/>
    <col min="8101" max="8101" width="3.5703125" style="313" customWidth="1"/>
    <col min="8102" max="8102" width="23.85546875" style="313" customWidth="1"/>
    <col min="8103" max="8103" width="18" style="313" customWidth="1"/>
    <col min="8104" max="8104" width="17.85546875" style="313" customWidth="1"/>
    <col min="8105" max="8105" width="14.140625" style="313" customWidth="1"/>
    <col min="8106" max="8106" width="7" style="313" customWidth="1"/>
    <col min="8107" max="8107" width="20.140625" style="313" customWidth="1"/>
    <col min="8108" max="8108" width="6.140625" style="313" customWidth="1"/>
    <col min="8109" max="8109" width="7.5703125" style="313" customWidth="1"/>
    <col min="8110" max="8110" width="7" style="313" customWidth="1"/>
    <col min="8111" max="8111" width="6.7109375" style="313" customWidth="1"/>
    <col min="8112" max="8112" width="5.7109375" style="313" customWidth="1"/>
    <col min="8113" max="8113" width="4.5703125" style="313" customWidth="1"/>
    <col min="8114" max="8114" width="12.85546875" style="313" bestFit="1" customWidth="1"/>
    <col min="8115" max="8356" width="9.140625" style="313"/>
    <col min="8357" max="8357" width="3.5703125" style="313" customWidth="1"/>
    <col min="8358" max="8358" width="23.85546875" style="313" customWidth="1"/>
    <col min="8359" max="8359" width="18" style="313" customWidth="1"/>
    <col min="8360" max="8360" width="17.85546875" style="313" customWidth="1"/>
    <col min="8361" max="8361" width="14.140625" style="313" customWidth="1"/>
    <col min="8362" max="8362" width="7" style="313" customWidth="1"/>
    <col min="8363" max="8363" width="20.140625" style="313" customWidth="1"/>
    <col min="8364" max="8364" width="6.140625" style="313" customWidth="1"/>
    <col min="8365" max="8365" width="7.5703125" style="313" customWidth="1"/>
    <col min="8366" max="8366" width="7" style="313" customWidth="1"/>
    <col min="8367" max="8367" width="6.7109375" style="313" customWidth="1"/>
    <col min="8368" max="8368" width="5.7109375" style="313" customWidth="1"/>
    <col min="8369" max="8369" width="4.5703125" style="313" customWidth="1"/>
    <col min="8370" max="8370" width="12.85546875" style="313" bestFit="1" customWidth="1"/>
    <col min="8371" max="8612" width="9.140625" style="313"/>
    <col min="8613" max="8613" width="3.5703125" style="313" customWidth="1"/>
    <col min="8614" max="8614" width="23.85546875" style="313" customWidth="1"/>
    <col min="8615" max="8615" width="18" style="313" customWidth="1"/>
    <col min="8616" max="8616" width="17.85546875" style="313" customWidth="1"/>
    <col min="8617" max="8617" width="14.140625" style="313" customWidth="1"/>
    <col min="8618" max="8618" width="7" style="313" customWidth="1"/>
    <col min="8619" max="8619" width="20.140625" style="313" customWidth="1"/>
    <col min="8620" max="8620" width="6.140625" style="313" customWidth="1"/>
    <col min="8621" max="8621" width="7.5703125" style="313" customWidth="1"/>
    <col min="8622" max="8622" width="7" style="313" customWidth="1"/>
    <col min="8623" max="8623" width="6.7109375" style="313" customWidth="1"/>
    <col min="8624" max="8624" width="5.7109375" style="313" customWidth="1"/>
    <col min="8625" max="8625" width="4.5703125" style="313" customWidth="1"/>
    <col min="8626" max="8626" width="12.85546875" style="313" bestFit="1" customWidth="1"/>
    <col min="8627" max="8868" width="9.140625" style="313"/>
    <col min="8869" max="8869" width="3.5703125" style="313" customWidth="1"/>
    <col min="8870" max="8870" width="23.85546875" style="313" customWidth="1"/>
    <col min="8871" max="8871" width="18" style="313" customWidth="1"/>
    <col min="8872" max="8872" width="17.85546875" style="313" customWidth="1"/>
    <col min="8873" max="8873" width="14.140625" style="313" customWidth="1"/>
    <col min="8874" max="8874" width="7" style="313" customWidth="1"/>
    <col min="8875" max="8875" width="20.140625" style="313" customWidth="1"/>
    <col min="8876" max="8876" width="6.140625" style="313" customWidth="1"/>
    <col min="8877" max="8877" width="7.5703125" style="313" customWidth="1"/>
    <col min="8878" max="8878" width="7" style="313" customWidth="1"/>
    <col min="8879" max="8879" width="6.7109375" style="313" customWidth="1"/>
    <col min="8880" max="8880" width="5.7109375" style="313" customWidth="1"/>
    <col min="8881" max="8881" width="4.5703125" style="313" customWidth="1"/>
    <col min="8882" max="8882" width="12.85546875" style="313" bestFit="1" customWidth="1"/>
    <col min="8883" max="9124" width="9.140625" style="313"/>
    <col min="9125" max="9125" width="3.5703125" style="313" customWidth="1"/>
    <col min="9126" max="9126" width="23.85546875" style="313" customWidth="1"/>
    <col min="9127" max="9127" width="18" style="313" customWidth="1"/>
    <col min="9128" max="9128" width="17.85546875" style="313" customWidth="1"/>
    <col min="9129" max="9129" width="14.140625" style="313" customWidth="1"/>
    <col min="9130" max="9130" width="7" style="313" customWidth="1"/>
    <col min="9131" max="9131" width="20.140625" style="313" customWidth="1"/>
    <col min="9132" max="9132" width="6.140625" style="313" customWidth="1"/>
    <col min="9133" max="9133" width="7.5703125" style="313" customWidth="1"/>
    <col min="9134" max="9134" width="7" style="313" customWidth="1"/>
    <col min="9135" max="9135" width="6.7109375" style="313" customWidth="1"/>
    <col min="9136" max="9136" width="5.7109375" style="313" customWidth="1"/>
    <col min="9137" max="9137" width="4.5703125" style="313" customWidth="1"/>
    <col min="9138" max="9138" width="12.85546875" style="313" bestFit="1" customWidth="1"/>
    <col min="9139" max="9380" width="9.140625" style="313"/>
    <col min="9381" max="9381" width="3.5703125" style="313" customWidth="1"/>
    <col min="9382" max="9382" width="23.85546875" style="313" customWidth="1"/>
    <col min="9383" max="9383" width="18" style="313" customWidth="1"/>
    <col min="9384" max="9384" width="17.85546875" style="313" customWidth="1"/>
    <col min="9385" max="9385" width="14.140625" style="313" customWidth="1"/>
    <col min="9386" max="9386" width="7" style="313" customWidth="1"/>
    <col min="9387" max="9387" width="20.140625" style="313" customWidth="1"/>
    <col min="9388" max="9388" width="6.140625" style="313" customWidth="1"/>
    <col min="9389" max="9389" width="7.5703125" style="313" customWidth="1"/>
    <col min="9390" max="9390" width="7" style="313" customWidth="1"/>
    <col min="9391" max="9391" width="6.7109375" style="313" customWidth="1"/>
    <col min="9392" max="9392" width="5.7109375" style="313" customWidth="1"/>
    <col min="9393" max="9393" width="4.5703125" style="313" customWidth="1"/>
    <col min="9394" max="9394" width="12.85546875" style="313" bestFit="1" customWidth="1"/>
    <col min="9395" max="9636" width="9.140625" style="313"/>
    <col min="9637" max="9637" width="3.5703125" style="313" customWidth="1"/>
    <col min="9638" max="9638" width="23.85546875" style="313" customWidth="1"/>
    <col min="9639" max="9639" width="18" style="313" customWidth="1"/>
    <col min="9640" max="9640" width="17.85546875" style="313" customWidth="1"/>
    <col min="9641" max="9641" width="14.140625" style="313" customWidth="1"/>
    <col min="9642" max="9642" width="7" style="313" customWidth="1"/>
    <col min="9643" max="9643" width="20.140625" style="313" customWidth="1"/>
    <col min="9644" max="9644" width="6.140625" style="313" customWidth="1"/>
    <col min="9645" max="9645" width="7.5703125" style="313" customWidth="1"/>
    <col min="9646" max="9646" width="7" style="313" customWidth="1"/>
    <col min="9647" max="9647" width="6.7109375" style="313" customWidth="1"/>
    <col min="9648" max="9648" width="5.7109375" style="313" customWidth="1"/>
    <col min="9649" max="9649" width="4.5703125" style="313" customWidth="1"/>
    <col min="9650" max="9650" width="12.85546875" style="313" bestFit="1" customWidth="1"/>
    <col min="9651" max="9892" width="9.140625" style="313"/>
    <col min="9893" max="9893" width="3.5703125" style="313" customWidth="1"/>
    <col min="9894" max="9894" width="23.85546875" style="313" customWidth="1"/>
    <col min="9895" max="9895" width="18" style="313" customWidth="1"/>
    <col min="9896" max="9896" width="17.85546875" style="313" customWidth="1"/>
    <col min="9897" max="9897" width="14.140625" style="313" customWidth="1"/>
    <col min="9898" max="9898" width="7" style="313" customWidth="1"/>
    <col min="9899" max="9899" width="20.140625" style="313" customWidth="1"/>
    <col min="9900" max="9900" width="6.140625" style="313" customWidth="1"/>
    <col min="9901" max="9901" width="7.5703125" style="313" customWidth="1"/>
    <col min="9902" max="9902" width="7" style="313" customWidth="1"/>
    <col min="9903" max="9903" width="6.7109375" style="313" customWidth="1"/>
    <col min="9904" max="9904" width="5.7109375" style="313" customWidth="1"/>
    <col min="9905" max="9905" width="4.5703125" style="313" customWidth="1"/>
    <col min="9906" max="9906" width="12.85546875" style="313" bestFit="1" customWidth="1"/>
    <col min="9907" max="10148" width="9.140625" style="313"/>
    <col min="10149" max="10149" width="3.5703125" style="313" customWidth="1"/>
    <col min="10150" max="10150" width="23.85546875" style="313" customWidth="1"/>
    <col min="10151" max="10151" width="18" style="313" customWidth="1"/>
    <col min="10152" max="10152" width="17.85546875" style="313" customWidth="1"/>
    <col min="10153" max="10153" width="14.140625" style="313" customWidth="1"/>
    <col min="10154" max="10154" width="7" style="313" customWidth="1"/>
    <col min="10155" max="10155" width="20.140625" style="313" customWidth="1"/>
    <col min="10156" max="10156" width="6.140625" style="313" customWidth="1"/>
    <col min="10157" max="10157" width="7.5703125" style="313" customWidth="1"/>
    <col min="10158" max="10158" width="7" style="313" customWidth="1"/>
    <col min="10159" max="10159" width="6.7109375" style="313" customWidth="1"/>
    <col min="10160" max="10160" width="5.7109375" style="313" customWidth="1"/>
    <col min="10161" max="10161" width="4.5703125" style="313" customWidth="1"/>
    <col min="10162" max="10162" width="12.85546875" style="313" bestFit="1" customWidth="1"/>
    <col min="10163" max="10404" width="9.140625" style="313"/>
    <col min="10405" max="10405" width="3.5703125" style="313" customWidth="1"/>
    <col min="10406" max="10406" width="23.85546875" style="313" customWidth="1"/>
    <col min="10407" max="10407" width="18" style="313" customWidth="1"/>
    <col min="10408" max="10408" width="17.85546875" style="313" customWidth="1"/>
    <col min="10409" max="10409" width="14.140625" style="313" customWidth="1"/>
    <col min="10410" max="10410" width="7" style="313" customWidth="1"/>
    <col min="10411" max="10411" width="20.140625" style="313" customWidth="1"/>
    <col min="10412" max="10412" width="6.140625" style="313" customWidth="1"/>
    <col min="10413" max="10413" width="7.5703125" style="313" customWidth="1"/>
    <col min="10414" max="10414" width="7" style="313" customWidth="1"/>
    <col min="10415" max="10415" width="6.7109375" style="313" customWidth="1"/>
    <col min="10416" max="10416" width="5.7109375" style="313" customWidth="1"/>
    <col min="10417" max="10417" width="4.5703125" style="313" customWidth="1"/>
    <col min="10418" max="10418" width="12.85546875" style="313" bestFit="1" customWidth="1"/>
    <col min="10419" max="10660" width="9.140625" style="313"/>
    <col min="10661" max="10661" width="3.5703125" style="313" customWidth="1"/>
    <col min="10662" max="10662" width="23.85546875" style="313" customWidth="1"/>
    <col min="10663" max="10663" width="18" style="313" customWidth="1"/>
    <col min="10664" max="10664" width="17.85546875" style="313" customWidth="1"/>
    <col min="10665" max="10665" width="14.140625" style="313" customWidth="1"/>
    <col min="10666" max="10666" width="7" style="313" customWidth="1"/>
    <col min="10667" max="10667" width="20.140625" style="313" customWidth="1"/>
    <col min="10668" max="10668" width="6.140625" style="313" customWidth="1"/>
    <col min="10669" max="10669" width="7.5703125" style="313" customWidth="1"/>
    <col min="10670" max="10670" width="7" style="313" customWidth="1"/>
    <col min="10671" max="10671" width="6.7109375" style="313" customWidth="1"/>
    <col min="10672" max="10672" width="5.7109375" style="313" customWidth="1"/>
    <col min="10673" max="10673" width="4.5703125" style="313" customWidth="1"/>
    <col min="10674" max="10674" width="12.85546875" style="313" bestFit="1" customWidth="1"/>
    <col min="10675" max="10916" width="9.140625" style="313"/>
    <col min="10917" max="10917" width="3.5703125" style="313" customWidth="1"/>
    <col min="10918" max="10918" width="23.85546875" style="313" customWidth="1"/>
    <col min="10919" max="10919" width="18" style="313" customWidth="1"/>
    <col min="10920" max="10920" width="17.85546875" style="313" customWidth="1"/>
    <col min="10921" max="10921" width="14.140625" style="313" customWidth="1"/>
    <col min="10922" max="10922" width="7" style="313" customWidth="1"/>
    <col min="10923" max="10923" width="20.140625" style="313" customWidth="1"/>
    <col min="10924" max="10924" width="6.140625" style="313" customWidth="1"/>
    <col min="10925" max="10925" width="7.5703125" style="313" customWidth="1"/>
    <col min="10926" max="10926" width="7" style="313" customWidth="1"/>
    <col min="10927" max="10927" width="6.7109375" style="313" customWidth="1"/>
    <col min="10928" max="10928" width="5.7109375" style="313" customWidth="1"/>
    <col min="10929" max="10929" width="4.5703125" style="313" customWidth="1"/>
    <col min="10930" max="10930" width="12.85546875" style="313" bestFit="1" customWidth="1"/>
    <col min="10931" max="11172" width="9.140625" style="313"/>
    <col min="11173" max="11173" width="3.5703125" style="313" customWidth="1"/>
    <col min="11174" max="11174" width="23.85546875" style="313" customWidth="1"/>
    <col min="11175" max="11175" width="18" style="313" customWidth="1"/>
    <col min="11176" max="11176" width="17.85546875" style="313" customWidth="1"/>
    <col min="11177" max="11177" width="14.140625" style="313" customWidth="1"/>
    <col min="11178" max="11178" width="7" style="313" customWidth="1"/>
    <col min="11179" max="11179" width="20.140625" style="313" customWidth="1"/>
    <col min="11180" max="11180" width="6.140625" style="313" customWidth="1"/>
    <col min="11181" max="11181" width="7.5703125" style="313" customWidth="1"/>
    <col min="11182" max="11182" width="7" style="313" customWidth="1"/>
    <col min="11183" max="11183" width="6.7109375" style="313" customWidth="1"/>
    <col min="11184" max="11184" width="5.7109375" style="313" customWidth="1"/>
    <col min="11185" max="11185" width="4.5703125" style="313" customWidth="1"/>
    <col min="11186" max="11186" width="12.85546875" style="313" bestFit="1" customWidth="1"/>
    <col min="11187" max="11428" width="9.140625" style="313"/>
    <col min="11429" max="11429" width="3.5703125" style="313" customWidth="1"/>
    <col min="11430" max="11430" width="23.85546875" style="313" customWidth="1"/>
    <col min="11431" max="11431" width="18" style="313" customWidth="1"/>
    <col min="11432" max="11432" width="17.85546875" style="313" customWidth="1"/>
    <col min="11433" max="11433" width="14.140625" style="313" customWidth="1"/>
    <col min="11434" max="11434" width="7" style="313" customWidth="1"/>
    <col min="11435" max="11435" width="20.140625" style="313" customWidth="1"/>
    <col min="11436" max="11436" width="6.140625" style="313" customWidth="1"/>
    <col min="11437" max="11437" width="7.5703125" style="313" customWidth="1"/>
    <col min="11438" max="11438" width="7" style="313" customWidth="1"/>
    <col min="11439" max="11439" width="6.7109375" style="313" customWidth="1"/>
    <col min="11440" max="11440" width="5.7109375" style="313" customWidth="1"/>
    <col min="11441" max="11441" width="4.5703125" style="313" customWidth="1"/>
    <col min="11442" max="11442" width="12.85546875" style="313" bestFit="1" customWidth="1"/>
    <col min="11443" max="11684" width="9.140625" style="313"/>
    <col min="11685" max="11685" width="3.5703125" style="313" customWidth="1"/>
    <col min="11686" max="11686" width="23.85546875" style="313" customWidth="1"/>
    <col min="11687" max="11687" width="18" style="313" customWidth="1"/>
    <col min="11688" max="11688" width="17.85546875" style="313" customWidth="1"/>
    <col min="11689" max="11689" width="14.140625" style="313" customWidth="1"/>
    <col min="11690" max="11690" width="7" style="313" customWidth="1"/>
    <col min="11691" max="11691" width="20.140625" style="313" customWidth="1"/>
    <col min="11692" max="11692" width="6.140625" style="313" customWidth="1"/>
    <col min="11693" max="11693" width="7.5703125" style="313" customWidth="1"/>
    <col min="11694" max="11694" width="7" style="313" customWidth="1"/>
    <col min="11695" max="11695" width="6.7109375" style="313" customWidth="1"/>
    <col min="11696" max="11696" width="5.7109375" style="313" customWidth="1"/>
    <col min="11697" max="11697" width="4.5703125" style="313" customWidth="1"/>
    <col min="11698" max="11698" width="12.85546875" style="313" bestFit="1" customWidth="1"/>
    <col min="11699" max="11940" width="9.140625" style="313"/>
    <col min="11941" max="11941" width="3.5703125" style="313" customWidth="1"/>
    <col min="11942" max="11942" width="23.85546875" style="313" customWidth="1"/>
    <col min="11943" max="11943" width="18" style="313" customWidth="1"/>
    <col min="11944" max="11944" width="17.85546875" style="313" customWidth="1"/>
    <col min="11945" max="11945" width="14.140625" style="313" customWidth="1"/>
    <col min="11946" max="11946" width="7" style="313" customWidth="1"/>
    <col min="11947" max="11947" width="20.140625" style="313" customWidth="1"/>
    <col min="11948" max="11948" width="6.140625" style="313" customWidth="1"/>
    <col min="11949" max="11949" width="7.5703125" style="313" customWidth="1"/>
    <col min="11950" max="11950" width="7" style="313" customWidth="1"/>
    <col min="11951" max="11951" width="6.7109375" style="313" customWidth="1"/>
    <col min="11952" max="11952" width="5.7109375" style="313" customWidth="1"/>
    <col min="11953" max="11953" width="4.5703125" style="313" customWidth="1"/>
    <col min="11954" max="11954" width="12.85546875" style="313" bestFit="1" customWidth="1"/>
    <col min="11955" max="12196" width="9.140625" style="313"/>
    <col min="12197" max="12197" width="3.5703125" style="313" customWidth="1"/>
    <col min="12198" max="12198" width="23.85546875" style="313" customWidth="1"/>
    <col min="12199" max="12199" width="18" style="313" customWidth="1"/>
    <col min="12200" max="12200" width="17.85546875" style="313" customWidth="1"/>
    <col min="12201" max="12201" width="14.140625" style="313" customWidth="1"/>
    <col min="12202" max="12202" width="7" style="313" customWidth="1"/>
    <col min="12203" max="12203" width="20.140625" style="313" customWidth="1"/>
    <col min="12204" max="12204" width="6.140625" style="313" customWidth="1"/>
    <col min="12205" max="12205" width="7.5703125" style="313" customWidth="1"/>
    <col min="12206" max="12206" width="7" style="313" customWidth="1"/>
    <col min="12207" max="12207" width="6.7109375" style="313" customWidth="1"/>
    <col min="12208" max="12208" width="5.7109375" style="313" customWidth="1"/>
    <col min="12209" max="12209" width="4.5703125" style="313" customWidth="1"/>
    <col min="12210" max="12210" width="12.85546875" style="313" bestFit="1" customWidth="1"/>
    <col min="12211" max="12452" width="9.140625" style="313"/>
    <col min="12453" max="12453" width="3.5703125" style="313" customWidth="1"/>
    <col min="12454" max="12454" width="23.85546875" style="313" customWidth="1"/>
    <col min="12455" max="12455" width="18" style="313" customWidth="1"/>
    <col min="12456" max="12456" width="17.85546875" style="313" customWidth="1"/>
    <col min="12457" max="12457" width="14.140625" style="313" customWidth="1"/>
    <col min="12458" max="12458" width="7" style="313" customWidth="1"/>
    <col min="12459" max="12459" width="20.140625" style="313" customWidth="1"/>
    <col min="12460" max="12460" width="6.140625" style="313" customWidth="1"/>
    <col min="12461" max="12461" width="7.5703125" style="313" customWidth="1"/>
    <col min="12462" max="12462" width="7" style="313" customWidth="1"/>
    <col min="12463" max="12463" width="6.7109375" style="313" customWidth="1"/>
    <col min="12464" max="12464" width="5.7109375" style="313" customWidth="1"/>
    <col min="12465" max="12465" width="4.5703125" style="313" customWidth="1"/>
    <col min="12466" max="12466" width="12.85546875" style="313" bestFit="1" customWidth="1"/>
    <col min="12467" max="12708" width="9.140625" style="313"/>
    <col min="12709" max="12709" width="3.5703125" style="313" customWidth="1"/>
    <col min="12710" max="12710" width="23.85546875" style="313" customWidth="1"/>
    <col min="12711" max="12711" width="18" style="313" customWidth="1"/>
    <col min="12712" max="12712" width="17.85546875" style="313" customWidth="1"/>
    <col min="12713" max="12713" width="14.140625" style="313" customWidth="1"/>
    <col min="12714" max="12714" width="7" style="313" customWidth="1"/>
    <col min="12715" max="12715" width="20.140625" style="313" customWidth="1"/>
    <col min="12716" max="12716" width="6.140625" style="313" customWidth="1"/>
    <col min="12717" max="12717" width="7.5703125" style="313" customWidth="1"/>
    <col min="12718" max="12718" width="7" style="313" customWidth="1"/>
    <col min="12719" max="12719" width="6.7109375" style="313" customWidth="1"/>
    <col min="12720" max="12720" width="5.7109375" style="313" customWidth="1"/>
    <col min="12721" max="12721" width="4.5703125" style="313" customWidth="1"/>
    <col min="12722" max="12722" width="12.85546875" style="313" bestFit="1" customWidth="1"/>
    <col min="12723" max="12964" width="9.140625" style="313"/>
    <col min="12965" max="12965" width="3.5703125" style="313" customWidth="1"/>
    <col min="12966" max="12966" width="23.85546875" style="313" customWidth="1"/>
    <col min="12967" max="12967" width="18" style="313" customWidth="1"/>
    <col min="12968" max="12968" width="17.85546875" style="313" customWidth="1"/>
    <col min="12969" max="12969" width="14.140625" style="313" customWidth="1"/>
    <col min="12970" max="12970" width="7" style="313" customWidth="1"/>
    <col min="12971" max="12971" width="20.140625" style="313" customWidth="1"/>
    <col min="12972" max="12972" width="6.140625" style="313" customWidth="1"/>
    <col min="12973" max="12973" width="7.5703125" style="313" customWidth="1"/>
    <col min="12974" max="12974" width="7" style="313" customWidth="1"/>
    <col min="12975" max="12975" width="6.7109375" style="313" customWidth="1"/>
    <col min="12976" max="12976" width="5.7109375" style="313" customWidth="1"/>
    <col min="12977" max="12977" width="4.5703125" style="313" customWidth="1"/>
    <col min="12978" max="12978" width="12.85546875" style="313" bestFit="1" customWidth="1"/>
    <col min="12979" max="13220" width="9.140625" style="313"/>
    <col min="13221" max="13221" width="3.5703125" style="313" customWidth="1"/>
    <col min="13222" max="13222" width="23.85546875" style="313" customWidth="1"/>
    <col min="13223" max="13223" width="18" style="313" customWidth="1"/>
    <col min="13224" max="13224" width="17.85546875" style="313" customWidth="1"/>
    <col min="13225" max="13225" width="14.140625" style="313" customWidth="1"/>
    <col min="13226" max="13226" width="7" style="313" customWidth="1"/>
    <col min="13227" max="13227" width="20.140625" style="313" customWidth="1"/>
    <col min="13228" max="13228" width="6.140625" style="313" customWidth="1"/>
    <col min="13229" max="13229" width="7.5703125" style="313" customWidth="1"/>
    <col min="13230" max="13230" width="7" style="313" customWidth="1"/>
    <col min="13231" max="13231" width="6.7109375" style="313" customWidth="1"/>
    <col min="13232" max="13232" width="5.7109375" style="313" customWidth="1"/>
    <col min="13233" max="13233" width="4.5703125" style="313" customWidth="1"/>
    <col min="13234" max="13234" width="12.85546875" style="313" bestFit="1" customWidth="1"/>
    <col min="13235" max="13476" width="9.140625" style="313"/>
    <col min="13477" max="13477" width="3.5703125" style="313" customWidth="1"/>
    <col min="13478" max="13478" width="23.85546875" style="313" customWidth="1"/>
    <col min="13479" max="13479" width="18" style="313" customWidth="1"/>
    <col min="13480" max="13480" width="17.85546875" style="313" customWidth="1"/>
    <col min="13481" max="13481" width="14.140625" style="313" customWidth="1"/>
    <col min="13482" max="13482" width="7" style="313" customWidth="1"/>
    <col min="13483" max="13483" width="20.140625" style="313" customWidth="1"/>
    <col min="13484" max="13484" width="6.140625" style="313" customWidth="1"/>
    <col min="13485" max="13485" width="7.5703125" style="313" customWidth="1"/>
    <col min="13486" max="13486" width="7" style="313" customWidth="1"/>
    <col min="13487" max="13487" width="6.7109375" style="313" customWidth="1"/>
    <col min="13488" max="13488" width="5.7109375" style="313" customWidth="1"/>
    <col min="13489" max="13489" width="4.5703125" style="313" customWidth="1"/>
    <col min="13490" max="13490" width="12.85546875" style="313" bestFit="1" customWidth="1"/>
    <col min="13491" max="13732" width="9.140625" style="313"/>
    <col min="13733" max="13733" width="3.5703125" style="313" customWidth="1"/>
    <col min="13734" max="13734" width="23.85546875" style="313" customWidth="1"/>
    <col min="13735" max="13735" width="18" style="313" customWidth="1"/>
    <col min="13736" max="13736" width="17.85546875" style="313" customWidth="1"/>
    <col min="13737" max="13737" width="14.140625" style="313" customWidth="1"/>
    <col min="13738" max="13738" width="7" style="313" customWidth="1"/>
    <col min="13739" max="13739" width="20.140625" style="313" customWidth="1"/>
    <col min="13740" max="13740" width="6.140625" style="313" customWidth="1"/>
    <col min="13741" max="13741" width="7.5703125" style="313" customWidth="1"/>
    <col min="13742" max="13742" width="7" style="313" customWidth="1"/>
    <col min="13743" max="13743" width="6.7109375" style="313" customWidth="1"/>
    <col min="13744" max="13744" width="5.7109375" style="313" customWidth="1"/>
    <col min="13745" max="13745" width="4.5703125" style="313" customWidth="1"/>
    <col min="13746" max="13746" width="12.85546875" style="313" bestFit="1" customWidth="1"/>
    <col min="13747" max="13988" width="9.140625" style="313"/>
    <col min="13989" max="13989" width="3.5703125" style="313" customWidth="1"/>
    <col min="13990" max="13990" width="23.85546875" style="313" customWidth="1"/>
    <col min="13991" max="13991" width="18" style="313" customWidth="1"/>
    <col min="13992" max="13992" width="17.85546875" style="313" customWidth="1"/>
    <col min="13993" max="13993" width="14.140625" style="313" customWidth="1"/>
    <col min="13994" max="13994" width="7" style="313" customWidth="1"/>
    <col min="13995" max="13995" width="20.140625" style="313" customWidth="1"/>
    <col min="13996" max="13996" width="6.140625" style="313" customWidth="1"/>
    <col min="13997" max="13997" width="7.5703125" style="313" customWidth="1"/>
    <col min="13998" max="13998" width="7" style="313" customWidth="1"/>
    <col min="13999" max="13999" width="6.7109375" style="313" customWidth="1"/>
    <col min="14000" max="14000" width="5.7109375" style="313" customWidth="1"/>
    <col min="14001" max="14001" width="4.5703125" style="313" customWidth="1"/>
    <col min="14002" max="14002" width="12.85546875" style="313" bestFit="1" customWidth="1"/>
    <col min="14003" max="14244" width="9.140625" style="313"/>
    <col min="14245" max="14245" width="3.5703125" style="313" customWidth="1"/>
    <col min="14246" max="14246" width="23.85546875" style="313" customWidth="1"/>
    <col min="14247" max="14247" width="18" style="313" customWidth="1"/>
    <col min="14248" max="14248" width="17.85546875" style="313" customWidth="1"/>
    <col min="14249" max="14249" width="14.140625" style="313" customWidth="1"/>
    <col min="14250" max="14250" width="7" style="313" customWidth="1"/>
    <col min="14251" max="14251" width="20.140625" style="313" customWidth="1"/>
    <col min="14252" max="14252" width="6.140625" style="313" customWidth="1"/>
    <col min="14253" max="14253" width="7.5703125" style="313" customWidth="1"/>
    <col min="14254" max="14254" width="7" style="313" customWidth="1"/>
    <col min="14255" max="14255" width="6.7109375" style="313" customWidth="1"/>
    <col min="14256" max="14256" width="5.7109375" style="313" customWidth="1"/>
    <col min="14257" max="14257" width="4.5703125" style="313" customWidth="1"/>
    <col min="14258" max="14258" width="12.85546875" style="313" bestFit="1" customWidth="1"/>
    <col min="14259" max="14500" width="9.140625" style="313"/>
    <col min="14501" max="14501" width="3.5703125" style="313" customWidth="1"/>
    <col min="14502" max="14502" width="23.85546875" style="313" customWidth="1"/>
    <col min="14503" max="14503" width="18" style="313" customWidth="1"/>
    <col min="14504" max="14504" width="17.85546875" style="313" customWidth="1"/>
    <col min="14505" max="14505" width="14.140625" style="313" customWidth="1"/>
    <col min="14506" max="14506" width="7" style="313" customWidth="1"/>
    <col min="14507" max="14507" width="20.140625" style="313" customWidth="1"/>
    <col min="14508" max="14508" width="6.140625" style="313" customWidth="1"/>
    <col min="14509" max="14509" width="7.5703125" style="313" customWidth="1"/>
    <col min="14510" max="14510" width="7" style="313" customWidth="1"/>
    <col min="14511" max="14511" width="6.7109375" style="313" customWidth="1"/>
    <col min="14512" max="14512" width="5.7109375" style="313" customWidth="1"/>
    <col min="14513" max="14513" width="4.5703125" style="313" customWidth="1"/>
    <col min="14514" max="14514" width="12.85546875" style="313" bestFit="1" customWidth="1"/>
    <col min="14515" max="14756" width="9.140625" style="313"/>
    <col min="14757" max="14757" width="3.5703125" style="313" customWidth="1"/>
    <col min="14758" max="14758" width="23.85546875" style="313" customWidth="1"/>
    <col min="14759" max="14759" width="18" style="313" customWidth="1"/>
    <col min="14760" max="14760" width="17.85546875" style="313" customWidth="1"/>
    <col min="14761" max="14761" width="14.140625" style="313" customWidth="1"/>
    <col min="14762" max="14762" width="7" style="313" customWidth="1"/>
    <col min="14763" max="14763" width="20.140625" style="313" customWidth="1"/>
    <col min="14764" max="14764" width="6.140625" style="313" customWidth="1"/>
    <col min="14765" max="14765" width="7.5703125" style="313" customWidth="1"/>
    <col min="14766" max="14766" width="7" style="313" customWidth="1"/>
    <col min="14767" max="14767" width="6.7109375" style="313" customWidth="1"/>
    <col min="14768" max="14768" width="5.7109375" style="313" customWidth="1"/>
    <col min="14769" max="14769" width="4.5703125" style="313" customWidth="1"/>
    <col min="14770" max="14770" width="12.85546875" style="313" bestFit="1" customWidth="1"/>
    <col min="14771" max="15012" width="9.140625" style="313"/>
    <col min="15013" max="15013" width="3.5703125" style="313" customWidth="1"/>
    <col min="15014" max="15014" width="23.85546875" style="313" customWidth="1"/>
    <col min="15015" max="15015" width="18" style="313" customWidth="1"/>
    <col min="15016" max="15016" width="17.85546875" style="313" customWidth="1"/>
    <col min="15017" max="15017" width="14.140625" style="313" customWidth="1"/>
    <col min="15018" max="15018" width="7" style="313" customWidth="1"/>
    <col min="15019" max="15019" width="20.140625" style="313" customWidth="1"/>
    <col min="15020" max="15020" width="6.140625" style="313" customWidth="1"/>
    <col min="15021" max="15021" width="7.5703125" style="313" customWidth="1"/>
    <col min="15022" max="15022" width="7" style="313" customWidth="1"/>
    <col min="15023" max="15023" width="6.7109375" style="313" customWidth="1"/>
    <col min="15024" max="15024" width="5.7109375" style="313" customWidth="1"/>
    <col min="15025" max="15025" width="4.5703125" style="313" customWidth="1"/>
    <col min="15026" max="15026" width="12.85546875" style="313" bestFit="1" customWidth="1"/>
    <col min="15027" max="15268" width="9.140625" style="313"/>
    <col min="15269" max="15269" width="3.5703125" style="313" customWidth="1"/>
    <col min="15270" max="15270" width="23.85546875" style="313" customWidth="1"/>
    <col min="15271" max="15271" width="18" style="313" customWidth="1"/>
    <col min="15272" max="15272" width="17.85546875" style="313" customWidth="1"/>
    <col min="15273" max="15273" width="14.140625" style="313" customWidth="1"/>
    <col min="15274" max="15274" width="7" style="313" customWidth="1"/>
    <col min="15275" max="15275" width="20.140625" style="313" customWidth="1"/>
    <col min="15276" max="15276" width="6.140625" style="313" customWidth="1"/>
    <col min="15277" max="15277" width="7.5703125" style="313" customWidth="1"/>
    <col min="15278" max="15278" width="7" style="313" customWidth="1"/>
    <col min="15279" max="15279" width="6.7109375" style="313" customWidth="1"/>
    <col min="15280" max="15280" width="5.7109375" style="313" customWidth="1"/>
    <col min="15281" max="15281" width="4.5703125" style="313" customWidth="1"/>
    <col min="15282" max="15282" width="12.85546875" style="313" bestFit="1" customWidth="1"/>
    <col min="15283" max="16384" width="9.140625" style="313"/>
  </cols>
  <sheetData>
    <row r="1" spans="1:15" x14ac:dyDescent="0.2">
      <c r="A1" s="312"/>
      <c r="F1" s="315"/>
      <c r="G1" s="315"/>
      <c r="H1" s="315"/>
      <c r="I1" s="315"/>
      <c r="J1" s="430" t="s">
        <v>0</v>
      </c>
      <c r="K1" s="430"/>
      <c r="L1" s="430"/>
      <c r="M1" s="430"/>
      <c r="N1" s="430"/>
      <c r="O1" s="430"/>
    </row>
    <row r="2" spans="1:15" x14ac:dyDescent="0.2">
      <c r="A2" s="316"/>
      <c r="C2" s="317"/>
      <c r="F2" s="318"/>
      <c r="G2" s="318"/>
      <c r="H2" s="318"/>
      <c r="I2" s="318"/>
      <c r="J2" s="448" t="s">
        <v>1</v>
      </c>
      <c r="K2" s="448"/>
      <c r="L2" s="448"/>
      <c r="M2" s="448"/>
      <c r="N2" s="448"/>
      <c r="O2" s="448"/>
    </row>
    <row r="3" spans="1:15" x14ac:dyDescent="0.2">
      <c r="A3" s="316"/>
      <c r="C3" s="319"/>
      <c r="E3" s="318"/>
      <c r="F3" s="318"/>
      <c r="G3" s="318"/>
      <c r="H3" s="318"/>
      <c r="I3" s="318"/>
      <c r="J3" s="448"/>
      <c r="K3" s="448"/>
      <c r="L3" s="448"/>
      <c r="M3" s="448"/>
      <c r="N3" s="448"/>
      <c r="O3" s="448"/>
    </row>
    <row r="4" spans="1:15" ht="16.5" customHeight="1" x14ac:dyDescent="0.2">
      <c r="A4" s="403" t="s">
        <v>2</v>
      </c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N4" s="403"/>
      <c r="O4" s="403"/>
    </row>
    <row r="5" spans="1:15" x14ac:dyDescent="0.2">
      <c r="A5" s="449" t="s">
        <v>996</v>
      </c>
      <c r="B5" s="449"/>
      <c r="C5" s="449"/>
      <c r="D5" s="449"/>
      <c r="E5" s="450"/>
      <c r="F5" s="450"/>
      <c r="G5" s="450"/>
      <c r="H5" s="450"/>
      <c r="I5" s="450"/>
      <c r="J5" s="450"/>
      <c r="K5" s="450"/>
      <c r="L5" s="450"/>
      <c r="M5" s="450"/>
      <c r="N5" s="449"/>
      <c r="O5" s="449"/>
    </row>
    <row r="6" spans="1:15" x14ac:dyDescent="0.2">
      <c r="A6" s="320"/>
      <c r="B6" s="320"/>
      <c r="C6" s="320"/>
      <c r="D6" s="321" t="s">
        <v>997</v>
      </c>
      <c r="E6" s="322"/>
      <c r="F6" s="323"/>
      <c r="G6" s="323"/>
      <c r="H6" s="323"/>
      <c r="I6" s="323"/>
      <c r="J6" s="320"/>
      <c r="K6" s="320"/>
      <c r="L6" s="320"/>
      <c r="M6" s="320"/>
      <c r="N6" s="320"/>
      <c r="O6" s="320"/>
    </row>
    <row r="7" spans="1:15" ht="18.75" customHeight="1" x14ac:dyDescent="0.2">
      <c r="A7" s="446" t="s">
        <v>4</v>
      </c>
      <c r="B7" s="441"/>
      <c r="C7" s="441"/>
      <c r="D7" s="441"/>
      <c r="E7" s="426"/>
      <c r="F7" s="426"/>
      <c r="G7" s="426"/>
      <c r="H7" s="426"/>
      <c r="I7" s="426"/>
      <c r="J7" s="426"/>
      <c r="K7" s="426"/>
      <c r="L7" s="426"/>
      <c r="M7" s="426"/>
      <c r="N7" s="441"/>
      <c r="O7" s="441"/>
    </row>
    <row r="8" spans="1:15" ht="18.75" customHeight="1" x14ac:dyDescent="0.2">
      <c r="A8" s="446" t="s">
        <v>5</v>
      </c>
      <c r="B8" s="446"/>
      <c r="C8" s="446"/>
      <c r="D8" s="446"/>
      <c r="E8" s="447"/>
      <c r="F8" s="447"/>
      <c r="G8" s="447"/>
      <c r="H8" s="447"/>
      <c r="I8" s="447"/>
      <c r="J8" s="447"/>
      <c r="K8" s="447"/>
      <c r="L8" s="447"/>
      <c r="M8" s="447"/>
      <c r="N8" s="446"/>
      <c r="O8" s="446"/>
    </row>
    <row r="9" spans="1:15" ht="18.75" customHeight="1" x14ac:dyDescent="0.2">
      <c r="A9" s="440" t="s">
        <v>6</v>
      </c>
      <c r="B9" s="440"/>
      <c r="C9" s="440"/>
      <c r="D9" s="440"/>
      <c r="E9" s="440"/>
      <c r="F9" s="440"/>
      <c r="G9" s="440"/>
      <c r="H9" s="440"/>
      <c r="I9" s="440"/>
      <c r="J9" s="440"/>
      <c r="K9" s="440"/>
      <c r="L9" s="440"/>
      <c r="M9" s="440"/>
      <c r="N9" s="440"/>
      <c r="O9" s="440"/>
    </row>
    <row r="10" spans="1:15" ht="18.75" customHeight="1" x14ac:dyDescent="0.2">
      <c r="A10" s="441" t="s">
        <v>995</v>
      </c>
      <c r="B10" s="441"/>
      <c r="C10" s="441"/>
      <c r="D10" s="441"/>
      <c r="E10" s="426"/>
      <c r="F10" s="426"/>
      <c r="G10" s="426"/>
      <c r="H10" s="426"/>
      <c r="I10" s="426"/>
      <c r="J10" s="426"/>
      <c r="K10" s="426"/>
      <c r="L10" s="426"/>
      <c r="M10" s="426"/>
      <c r="N10" s="441"/>
      <c r="O10" s="441"/>
    </row>
    <row r="11" spans="1:15" ht="21" customHeight="1" x14ac:dyDescent="0.2">
      <c r="O11" s="325" t="s">
        <v>7</v>
      </c>
    </row>
    <row r="12" spans="1:15" ht="19.5" customHeight="1" x14ac:dyDescent="0.2">
      <c r="A12" s="432" t="s">
        <v>8</v>
      </c>
      <c r="B12" s="432" t="s">
        <v>9</v>
      </c>
      <c r="C12" s="442" t="s">
        <v>10</v>
      </c>
      <c r="D12" s="442"/>
      <c r="E12" s="432" t="s">
        <v>11</v>
      </c>
      <c r="F12" s="428" t="s">
        <v>12</v>
      </c>
      <c r="G12" s="428"/>
      <c r="H12" s="428"/>
      <c r="I12" s="428"/>
      <c r="J12" s="428"/>
      <c r="K12" s="428"/>
      <c r="L12" s="428"/>
      <c r="M12" s="428"/>
      <c r="N12" s="428"/>
      <c r="O12" s="432" t="s">
        <v>13</v>
      </c>
    </row>
    <row r="13" spans="1:15" ht="19.5" customHeight="1" x14ac:dyDescent="0.2">
      <c r="A13" s="433"/>
      <c r="B13" s="433"/>
      <c r="C13" s="432" t="s">
        <v>14</v>
      </c>
      <c r="D13" s="443" t="s">
        <v>15</v>
      </c>
      <c r="E13" s="433"/>
      <c r="F13" s="432" t="s">
        <v>16</v>
      </c>
      <c r="G13" s="428" t="s">
        <v>167</v>
      </c>
      <c r="H13" s="428"/>
      <c r="I13" s="428"/>
      <c r="J13" s="432" t="s">
        <v>17</v>
      </c>
      <c r="K13" s="432" t="s">
        <v>18</v>
      </c>
      <c r="L13" s="432" t="s">
        <v>19</v>
      </c>
      <c r="M13" s="432" t="s">
        <v>20</v>
      </c>
      <c r="N13" s="432" t="s">
        <v>21</v>
      </c>
      <c r="O13" s="433"/>
    </row>
    <row r="14" spans="1:15" ht="99" customHeight="1" x14ac:dyDescent="0.2">
      <c r="A14" s="433"/>
      <c r="B14" s="433"/>
      <c r="C14" s="433"/>
      <c r="D14" s="444"/>
      <c r="E14" s="433"/>
      <c r="F14" s="433"/>
      <c r="G14" s="227" t="s">
        <v>991</v>
      </c>
      <c r="H14" s="227" t="s">
        <v>992</v>
      </c>
      <c r="I14" s="227" t="s">
        <v>993</v>
      </c>
      <c r="J14" s="433"/>
      <c r="K14" s="433"/>
      <c r="L14" s="433"/>
      <c r="M14" s="433"/>
      <c r="N14" s="433"/>
      <c r="O14" s="433"/>
    </row>
    <row r="15" spans="1:15" x14ac:dyDescent="0.2">
      <c r="A15" s="434"/>
      <c r="B15" s="434"/>
      <c r="C15" s="434"/>
      <c r="D15" s="445"/>
      <c r="E15" s="434"/>
      <c r="F15" s="434"/>
      <c r="G15" s="327" t="s">
        <v>165</v>
      </c>
      <c r="H15" s="327" t="s">
        <v>166</v>
      </c>
      <c r="I15" s="327" t="s">
        <v>419</v>
      </c>
      <c r="J15" s="434"/>
      <c r="K15" s="434"/>
      <c r="L15" s="434"/>
      <c r="M15" s="434"/>
      <c r="N15" s="434"/>
      <c r="O15" s="434"/>
    </row>
    <row r="16" spans="1:15" ht="18.75" customHeight="1" x14ac:dyDescent="0.2">
      <c r="A16" s="99">
        <v>1</v>
      </c>
      <c r="B16" s="99">
        <v>2</v>
      </c>
      <c r="C16" s="99">
        <v>3</v>
      </c>
      <c r="D16" s="99"/>
      <c r="E16" s="99">
        <v>4</v>
      </c>
      <c r="F16" s="99">
        <v>5</v>
      </c>
      <c r="G16" s="435">
        <v>6</v>
      </c>
      <c r="H16" s="436"/>
      <c r="I16" s="436"/>
      <c r="J16" s="99">
        <v>7</v>
      </c>
      <c r="K16" s="99">
        <v>8</v>
      </c>
      <c r="L16" s="99">
        <v>9</v>
      </c>
      <c r="M16" s="99">
        <v>10</v>
      </c>
      <c r="N16" s="99">
        <v>11</v>
      </c>
      <c r="O16" s="99">
        <v>12</v>
      </c>
    </row>
    <row r="17" spans="1:15" ht="18.75" customHeight="1" x14ac:dyDescent="0.2">
      <c r="A17" s="437" t="s">
        <v>11</v>
      </c>
      <c r="B17" s="438"/>
      <c r="C17" s="438"/>
      <c r="D17" s="439"/>
      <c r="E17" s="328">
        <f>+E20</f>
        <v>668277500</v>
      </c>
      <c r="F17" s="328"/>
      <c r="G17" s="328">
        <f>G18+G20</f>
        <v>26890000</v>
      </c>
      <c r="H17" s="328">
        <f t="shared" ref="H17:I17" si="0">H18+H20</f>
        <v>209177500</v>
      </c>
      <c r="I17" s="328">
        <f t="shared" si="0"/>
        <v>432210000</v>
      </c>
      <c r="J17" s="329"/>
      <c r="K17" s="329"/>
      <c r="L17" s="329"/>
      <c r="M17" s="329"/>
      <c r="N17" s="329"/>
      <c r="O17" s="329"/>
    </row>
    <row r="18" spans="1:15" ht="23.25" customHeight="1" x14ac:dyDescent="0.2">
      <c r="A18" s="330" t="s">
        <v>22</v>
      </c>
      <c r="B18" s="431" t="s">
        <v>23</v>
      </c>
      <c r="C18" s="431"/>
      <c r="D18" s="431"/>
      <c r="E18" s="331"/>
      <c r="F18" s="331"/>
      <c r="G18" s="331"/>
      <c r="H18" s="331"/>
      <c r="I18" s="331"/>
      <c r="J18" s="331"/>
      <c r="K18" s="331"/>
      <c r="L18" s="331"/>
      <c r="M18" s="331"/>
      <c r="N18" s="331"/>
      <c r="O18" s="331"/>
    </row>
    <row r="19" spans="1:15" ht="30" customHeight="1" x14ac:dyDescent="0.2">
      <c r="A19" s="330" t="s">
        <v>24</v>
      </c>
      <c r="B19" s="431" t="s">
        <v>25</v>
      </c>
      <c r="C19" s="431"/>
      <c r="D19" s="431"/>
      <c r="E19" s="332"/>
      <c r="F19" s="332"/>
      <c r="G19" s="332"/>
      <c r="H19" s="332"/>
      <c r="I19" s="332"/>
      <c r="J19" s="332"/>
      <c r="K19" s="332"/>
      <c r="L19" s="332"/>
      <c r="M19" s="332"/>
      <c r="N19" s="332"/>
      <c r="O19" s="332"/>
    </row>
    <row r="20" spans="1:15" ht="30" customHeight="1" x14ac:dyDescent="0.2">
      <c r="A20" s="330" t="s">
        <v>26</v>
      </c>
      <c r="B20" s="431" t="s">
        <v>27</v>
      </c>
      <c r="C20" s="431"/>
      <c r="D20" s="431"/>
      <c r="E20" s="333">
        <f>SUM(E21:E55)</f>
        <v>668277500</v>
      </c>
      <c r="F20" s="333"/>
      <c r="G20" s="333">
        <f>SUM(G21:G55)</f>
        <v>26890000</v>
      </c>
      <c r="H20" s="333">
        <f>SUM(H21:H55)</f>
        <v>209177500</v>
      </c>
      <c r="I20" s="333">
        <f>SUM(I21:I55)</f>
        <v>432210000</v>
      </c>
      <c r="J20" s="334"/>
      <c r="K20" s="334"/>
      <c r="L20" s="334"/>
      <c r="M20" s="334"/>
      <c r="N20" s="334"/>
      <c r="O20" s="334"/>
    </row>
    <row r="21" spans="1:15" s="106" customFormat="1" ht="19.5" customHeight="1" x14ac:dyDescent="0.25">
      <c r="A21" s="99">
        <f>+IF(B21="","",COUNTA($B$21:B21))</f>
        <v>1</v>
      </c>
      <c r="B21" s="100" t="s">
        <v>947</v>
      </c>
      <c r="C21" s="101" t="s">
        <v>948</v>
      </c>
      <c r="D21" s="102" t="s">
        <v>28</v>
      </c>
      <c r="E21" s="103">
        <f t="shared" ref="E21:E55" si="1">+SUM(F21:I21)</f>
        <v>14740000</v>
      </c>
      <c r="F21" s="103"/>
      <c r="G21" s="103">
        <v>14740000</v>
      </c>
      <c r="H21" s="103"/>
      <c r="I21" s="103"/>
      <c r="J21" s="103"/>
      <c r="K21" s="103"/>
      <c r="L21" s="104"/>
      <c r="M21" s="103"/>
      <c r="N21" s="103"/>
      <c r="O21" s="105"/>
    </row>
    <row r="22" spans="1:15" s="106" customFormat="1" ht="19.5" customHeight="1" x14ac:dyDescent="0.25">
      <c r="A22" s="99">
        <f>+IF(B22="","",COUNTA($B$21:B22))</f>
        <v>2</v>
      </c>
      <c r="B22" s="100" t="s">
        <v>949</v>
      </c>
      <c r="C22" s="101" t="s">
        <v>950</v>
      </c>
      <c r="D22" s="102" t="s">
        <v>28</v>
      </c>
      <c r="E22" s="103">
        <f t="shared" si="1"/>
        <v>10200000</v>
      </c>
      <c r="F22" s="103"/>
      <c r="G22" s="103">
        <v>10200000</v>
      </c>
      <c r="H22" s="103"/>
      <c r="I22" s="103"/>
      <c r="J22" s="103"/>
      <c r="K22" s="103"/>
      <c r="L22" s="104"/>
      <c r="M22" s="103"/>
      <c r="N22" s="103"/>
      <c r="O22" s="105"/>
    </row>
    <row r="23" spans="1:15" s="106" customFormat="1" ht="19.5" customHeight="1" x14ac:dyDescent="0.25">
      <c r="A23" s="99">
        <f>+IF(B23="","",COUNTA($B$21:B23))</f>
        <v>3</v>
      </c>
      <c r="B23" s="100" t="s">
        <v>951</v>
      </c>
      <c r="C23" s="101" t="s">
        <v>952</v>
      </c>
      <c r="D23" s="102" t="s">
        <v>28</v>
      </c>
      <c r="E23" s="103">
        <f t="shared" si="1"/>
        <v>1950000</v>
      </c>
      <c r="F23" s="103"/>
      <c r="G23" s="103">
        <v>1950000</v>
      </c>
      <c r="H23" s="103"/>
      <c r="I23" s="103"/>
      <c r="J23" s="103"/>
      <c r="K23" s="103"/>
      <c r="L23" s="104"/>
      <c r="M23" s="103"/>
      <c r="N23" s="103"/>
      <c r="O23" s="105"/>
    </row>
    <row r="24" spans="1:15" s="106" customFormat="1" ht="19.5" customHeight="1" x14ac:dyDescent="0.25">
      <c r="A24" s="99">
        <f>+IF(B24="","",COUNTA($B$21:B24))</f>
        <v>4</v>
      </c>
      <c r="B24" s="100" t="s">
        <v>869</v>
      </c>
      <c r="C24" s="101" t="s">
        <v>870</v>
      </c>
      <c r="D24" s="102" t="s">
        <v>28</v>
      </c>
      <c r="E24" s="103">
        <f t="shared" si="1"/>
        <v>17175000</v>
      </c>
      <c r="F24" s="103"/>
      <c r="G24" s="103"/>
      <c r="H24" s="103">
        <v>17175000</v>
      </c>
      <c r="I24" s="103"/>
      <c r="J24" s="103"/>
      <c r="K24" s="103"/>
      <c r="L24" s="104"/>
      <c r="M24" s="103"/>
      <c r="N24" s="103"/>
      <c r="O24" s="105"/>
    </row>
    <row r="25" spans="1:15" s="106" customFormat="1" ht="19.5" customHeight="1" x14ac:dyDescent="0.25">
      <c r="A25" s="99">
        <f>+IF(B25="","",COUNTA($B$21:B25))</f>
        <v>5</v>
      </c>
      <c r="B25" s="100" t="s">
        <v>953</v>
      </c>
      <c r="C25" s="101" t="s">
        <v>954</v>
      </c>
      <c r="D25" s="102" t="s">
        <v>28</v>
      </c>
      <c r="E25" s="103">
        <f t="shared" si="1"/>
        <v>5100000</v>
      </c>
      <c r="F25" s="103"/>
      <c r="G25" s="103"/>
      <c r="H25" s="103">
        <v>5100000</v>
      </c>
      <c r="I25" s="103"/>
      <c r="J25" s="103"/>
      <c r="K25" s="103"/>
      <c r="L25" s="104"/>
      <c r="M25" s="103"/>
      <c r="N25" s="103"/>
      <c r="O25" s="105"/>
    </row>
    <row r="26" spans="1:15" s="106" customFormat="1" ht="19.5" customHeight="1" x14ac:dyDescent="0.25">
      <c r="A26" s="99">
        <f>+IF(B26="","",COUNTA($B$21:B26))</f>
        <v>6</v>
      </c>
      <c r="B26" s="100" t="s">
        <v>875</v>
      </c>
      <c r="C26" s="101" t="s">
        <v>876</v>
      </c>
      <c r="D26" s="102" t="s">
        <v>28</v>
      </c>
      <c r="E26" s="103">
        <f t="shared" si="1"/>
        <v>21600000</v>
      </c>
      <c r="F26" s="103"/>
      <c r="G26" s="103"/>
      <c r="H26" s="103">
        <v>21600000</v>
      </c>
      <c r="I26" s="103"/>
      <c r="J26" s="103"/>
      <c r="K26" s="103"/>
      <c r="L26" s="104"/>
      <c r="M26" s="103"/>
      <c r="N26" s="103"/>
      <c r="O26" s="105"/>
    </row>
    <row r="27" spans="1:15" s="106" customFormat="1" ht="19.5" customHeight="1" x14ac:dyDescent="0.25">
      <c r="A27" s="99">
        <f>+IF(B27="","",COUNTA($B$21:B27))</f>
        <v>7</v>
      </c>
      <c r="B27" s="100" t="s">
        <v>955</v>
      </c>
      <c r="C27" s="101" t="s">
        <v>956</v>
      </c>
      <c r="D27" s="102" t="s">
        <v>28</v>
      </c>
      <c r="E27" s="103">
        <f t="shared" si="1"/>
        <v>7097500</v>
      </c>
      <c r="F27" s="103"/>
      <c r="G27" s="103"/>
      <c r="H27" s="103">
        <v>7097500</v>
      </c>
      <c r="I27" s="103"/>
      <c r="J27" s="103"/>
      <c r="K27" s="103"/>
      <c r="L27" s="104"/>
      <c r="M27" s="103"/>
      <c r="N27" s="103"/>
      <c r="O27" s="105"/>
    </row>
    <row r="28" spans="1:15" s="106" customFormat="1" ht="19.5" customHeight="1" x14ac:dyDescent="0.25">
      <c r="A28" s="99">
        <f>+IF(B28="","",COUNTA($B$21:B28))</f>
        <v>8</v>
      </c>
      <c r="B28" s="100" t="s">
        <v>957</v>
      </c>
      <c r="C28" s="101" t="s">
        <v>958</v>
      </c>
      <c r="D28" s="102" t="s">
        <v>28</v>
      </c>
      <c r="E28" s="103">
        <f t="shared" si="1"/>
        <v>19350000</v>
      </c>
      <c r="F28" s="103"/>
      <c r="G28" s="103"/>
      <c r="H28" s="103">
        <v>19350000</v>
      </c>
      <c r="I28" s="103"/>
      <c r="J28" s="103"/>
      <c r="K28" s="103"/>
      <c r="L28" s="104"/>
      <c r="M28" s="103"/>
      <c r="N28" s="103"/>
      <c r="O28" s="105"/>
    </row>
    <row r="29" spans="1:15" s="106" customFormat="1" ht="19.5" customHeight="1" x14ac:dyDescent="0.25">
      <c r="A29" s="99">
        <f>+IF(B29="","",COUNTA($B$21:B29))</f>
        <v>9</v>
      </c>
      <c r="B29" s="100" t="s">
        <v>877</v>
      </c>
      <c r="C29" s="101" t="s">
        <v>878</v>
      </c>
      <c r="D29" s="102" t="s">
        <v>28</v>
      </c>
      <c r="E29" s="103">
        <f t="shared" si="1"/>
        <v>38175000</v>
      </c>
      <c r="F29" s="103"/>
      <c r="G29" s="103"/>
      <c r="H29" s="103">
        <v>38175000</v>
      </c>
      <c r="I29" s="103"/>
      <c r="J29" s="103"/>
      <c r="K29" s="103"/>
      <c r="L29" s="104"/>
      <c r="M29" s="103"/>
      <c r="N29" s="103"/>
      <c r="O29" s="105"/>
    </row>
    <row r="30" spans="1:15" s="106" customFormat="1" ht="19.5" customHeight="1" x14ac:dyDescent="0.25">
      <c r="A30" s="99">
        <f>+IF(B30="","",COUNTA($B$21:B30))</f>
        <v>10</v>
      </c>
      <c r="B30" s="100" t="s">
        <v>959</v>
      </c>
      <c r="C30" s="101" t="s">
        <v>960</v>
      </c>
      <c r="D30" s="102" t="s">
        <v>28</v>
      </c>
      <c r="E30" s="103">
        <f t="shared" si="1"/>
        <v>21600000</v>
      </c>
      <c r="F30" s="103"/>
      <c r="G30" s="103"/>
      <c r="H30" s="103">
        <v>21600000</v>
      </c>
      <c r="I30" s="103"/>
      <c r="J30" s="103"/>
      <c r="K30" s="103"/>
      <c r="L30" s="104"/>
      <c r="M30" s="103"/>
      <c r="N30" s="103"/>
      <c r="O30" s="105"/>
    </row>
    <row r="31" spans="1:15" s="106" customFormat="1" ht="19.5" customHeight="1" x14ac:dyDescent="0.25">
      <c r="A31" s="99">
        <f>+IF(B31="","",COUNTA($B$21:B31))</f>
        <v>11</v>
      </c>
      <c r="B31" s="100" t="s">
        <v>871</v>
      </c>
      <c r="C31" s="101" t="s">
        <v>872</v>
      </c>
      <c r="D31" s="102" t="s">
        <v>28</v>
      </c>
      <c r="E31" s="103">
        <f t="shared" si="1"/>
        <v>28792500</v>
      </c>
      <c r="F31" s="103"/>
      <c r="G31" s="103"/>
      <c r="H31" s="103">
        <v>28792500</v>
      </c>
      <c r="I31" s="103"/>
      <c r="J31" s="103"/>
      <c r="K31" s="103"/>
      <c r="L31" s="104"/>
      <c r="M31" s="103"/>
      <c r="N31" s="103"/>
      <c r="O31" s="105"/>
    </row>
    <row r="32" spans="1:15" s="106" customFormat="1" ht="19.5" customHeight="1" x14ac:dyDescent="0.25">
      <c r="A32" s="99">
        <f>+IF(B32="","",COUNTA($B$21:B32))</f>
        <v>12</v>
      </c>
      <c r="B32" s="100" t="s">
        <v>879</v>
      </c>
      <c r="C32" s="101" t="s">
        <v>880</v>
      </c>
      <c r="D32" s="102" t="s">
        <v>28</v>
      </c>
      <c r="E32" s="103">
        <f t="shared" si="1"/>
        <v>15150000</v>
      </c>
      <c r="F32" s="103"/>
      <c r="G32" s="103"/>
      <c r="H32" s="103">
        <v>15150000</v>
      </c>
      <c r="I32" s="103"/>
      <c r="J32" s="103"/>
      <c r="K32" s="103"/>
      <c r="L32" s="104"/>
      <c r="M32" s="103"/>
      <c r="N32" s="103"/>
      <c r="O32" s="105"/>
    </row>
    <row r="33" spans="1:15" s="106" customFormat="1" ht="19.5" customHeight="1" x14ac:dyDescent="0.25">
      <c r="A33" s="99">
        <f>+IF(B33="","",COUNTA($B$21:B33))</f>
        <v>13</v>
      </c>
      <c r="B33" s="100" t="s">
        <v>961</v>
      </c>
      <c r="C33" s="101" t="s">
        <v>962</v>
      </c>
      <c r="D33" s="102" t="s">
        <v>28</v>
      </c>
      <c r="E33" s="103">
        <f t="shared" si="1"/>
        <v>35137500</v>
      </c>
      <c r="F33" s="103"/>
      <c r="G33" s="103"/>
      <c r="H33" s="103">
        <v>35137500</v>
      </c>
      <c r="I33" s="103"/>
      <c r="J33" s="103"/>
      <c r="K33" s="103"/>
      <c r="L33" s="104"/>
      <c r="M33" s="103"/>
      <c r="N33" s="103"/>
      <c r="O33" s="105"/>
    </row>
    <row r="34" spans="1:15" s="106" customFormat="1" ht="19.5" customHeight="1" x14ac:dyDescent="0.25">
      <c r="A34" s="99">
        <f>+IF(B34="","",COUNTA($B$21:B34))</f>
        <v>14</v>
      </c>
      <c r="B34" s="100" t="s">
        <v>963</v>
      </c>
      <c r="C34" s="101" t="s">
        <v>964</v>
      </c>
      <c r="D34" s="102" t="s">
        <v>28</v>
      </c>
      <c r="E34" s="103">
        <f t="shared" si="1"/>
        <v>13200000</v>
      </c>
      <c r="F34" s="103"/>
      <c r="G34" s="103"/>
      <c r="H34" s="103"/>
      <c r="I34" s="103">
        <v>13200000</v>
      </c>
      <c r="J34" s="103"/>
      <c r="K34" s="103"/>
      <c r="L34" s="104"/>
      <c r="M34" s="103"/>
      <c r="N34" s="103"/>
      <c r="O34" s="105"/>
    </row>
    <row r="35" spans="1:15" s="106" customFormat="1" ht="19.5" customHeight="1" x14ac:dyDescent="0.25">
      <c r="A35" s="99">
        <f>+IF(B35="","",COUNTA($B$21:B35))</f>
        <v>15</v>
      </c>
      <c r="B35" s="100" t="s">
        <v>965</v>
      </c>
      <c r="C35" s="101" t="s">
        <v>966</v>
      </c>
      <c r="D35" s="102" t="s">
        <v>28</v>
      </c>
      <c r="E35" s="103">
        <f t="shared" si="1"/>
        <v>20817500</v>
      </c>
      <c r="F35" s="103"/>
      <c r="G35" s="103"/>
      <c r="H35" s="103"/>
      <c r="I35" s="103">
        <v>20817500</v>
      </c>
      <c r="J35" s="103"/>
      <c r="K35" s="103"/>
      <c r="L35" s="104"/>
      <c r="M35" s="103"/>
      <c r="N35" s="103"/>
      <c r="O35" s="105"/>
    </row>
    <row r="36" spans="1:15" s="106" customFormat="1" ht="19.5" customHeight="1" x14ac:dyDescent="0.25">
      <c r="A36" s="99">
        <f>+IF(B36="","",COUNTA($B$21:B36))</f>
        <v>16</v>
      </c>
      <c r="B36" s="100" t="s">
        <v>967</v>
      </c>
      <c r="C36" s="101" t="s">
        <v>968</v>
      </c>
      <c r="D36" s="102" t="s">
        <v>28</v>
      </c>
      <c r="E36" s="103">
        <f t="shared" si="1"/>
        <v>22840000</v>
      </c>
      <c r="F36" s="103"/>
      <c r="G36" s="103"/>
      <c r="H36" s="103"/>
      <c r="I36" s="103">
        <v>22840000</v>
      </c>
      <c r="J36" s="103"/>
      <c r="K36" s="103"/>
      <c r="L36" s="104"/>
      <c r="M36" s="103"/>
      <c r="N36" s="103"/>
      <c r="O36" s="105"/>
    </row>
    <row r="37" spans="1:15" s="106" customFormat="1" ht="19.5" customHeight="1" x14ac:dyDescent="0.25">
      <c r="A37" s="99">
        <f>+IF(B37="","",COUNTA($B$21:B37))</f>
        <v>17</v>
      </c>
      <c r="B37" s="100" t="s">
        <v>969</v>
      </c>
      <c r="C37" s="101" t="s">
        <v>970</v>
      </c>
      <c r="D37" s="102" t="s">
        <v>28</v>
      </c>
      <c r="E37" s="103">
        <f t="shared" si="1"/>
        <v>26025000</v>
      </c>
      <c r="F37" s="103"/>
      <c r="G37" s="103"/>
      <c r="H37" s="103"/>
      <c r="I37" s="103">
        <v>26025000</v>
      </c>
      <c r="J37" s="103"/>
      <c r="K37" s="103"/>
      <c r="L37" s="104"/>
      <c r="M37" s="103"/>
      <c r="N37" s="103"/>
      <c r="O37" s="105"/>
    </row>
    <row r="38" spans="1:15" s="106" customFormat="1" ht="19.5" customHeight="1" x14ac:dyDescent="0.25">
      <c r="A38" s="99">
        <f>+IF(B38="","",COUNTA($B$21:B38))</f>
        <v>18</v>
      </c>
      <c r="B38" s="100" t="s">
        <v>971</v>
      </c>
      <c r="C38" s="101" t="s">
        <v>972</v>
      </c>
      <c r="D38" s="102" t="s">
        <v>28</v>
      </c>
      <c r="E38" s="103">
        <f t="shared" si="1"/>
        <v>10995000</v>
      </c>
      <c r="F38" s="103"/>
      <c r="G38" s="103"/>
      <c r="H38" s="103"/>
      <c r="I38" s="103">
        <v>10995000</v>
      </c>
      <c r="J38" s="103"/>
      <c r="K38" s="103"/>
      <c r="L38" s="104"/>
      <c r="M38" s="103"/>
      <c r="N38" s="103"/>
      <c r="O38" s="105"/>
    </row>
    <row r="39" spans="1:15" s="106" customFormat="1" ht="19.5" customHeight="1" x14ac:dyDescent="0.25">
      <c r="A39" s="99">
        <f>+IF(B39="","",COUNTA($B$21:B39))</f>
        <v>19</v>
      </c>
      <c r="B39" s="100" t="s">
        <v>973</v>
      </c>
      <c r="C39" s="101" t="s">
        <v>974</v>
      </c>
      <c r="D39" s="102" t="s">
        <v>28</v>
      </c>
      <c r="E39" s="103">
        <f t="shared" si="1"/>
        <v>7927500</v>
      </c>
      <c r="F39" s="103"/>
      <c r="G39" s="103"/>
      <c r="H39" s="103"/>
      <c r="I39" s="103">
        <v>7927500</v>
      </c>
      <c r="J39" s="103"/>
      <c r="K39" s="103"/>
      <c r="L39" s="104"/>
      <c r="M39" s="103"/>
      <c r="N39" s="103"/>
      <c r="O39" s="105"/>
    </row>
    <row r="40" spans="1:15" s="106" customFormat="1" ht="19.5" customHeight="1" x14ac:dyDescent="0.25">
      <c r="A40" s="99">
        <f>+IF(B40="","",COUNTA($B$21:B40))</f>
        <v>20</v>
      </c>
      <c r="B40" s="100" t="s">
        <v>975</v>
      </c>
      <c r="C40" s="101" t="s">
        <v>976</v>
      </c>
      <c r="D40" s="102" t="s">
        <v>28</v>
      </c>
      <c r="E40" s="103">
        <f t="shared" si="1"/>
        <v>28055000</v>
      </c>
      <c r="F40" s="103"/>
      <c r="G40" s="103"/>
      <c r="H40" s="103"/>
      <c r="I40" s="103">
        <v>28055000</v>
      </c>
      <c r="J40" s="103"/>
      <c r="K40" s="103"/>
      <c r="L40" s="104"/>
      <c r="M40" s="103"/>
      <c r="N40" s="103"/>
      <c r="O40" s="105"/>
    </row>
    <row r="41" spans="1:15" s="106" customFormat="1" ht="19.5" customHeight="1" x14ac:dyDescent="0.25">
      <c r="A41" s="99">
        <f>+IF(B41="","",COUNTA($B$21:B41))</f>
        <v>21</v>
      </c>
      <c r="B41" s="100" t="s">
        <v>758</v>
      </c>
      <c r="C41" s="101" t="s">
        <v>759</v>
      </c>
      <c r="D41" s="102" t="s">
        <v>28</v>
      </c>
      <c r="E41" s="103">
        <f t="shared" si="1"/>
        <v>26595000</v>
      </c>
      <c r="F41" s="103"/>
      <c r="G41" s="103"/>
      <c r="H41" s="103"/>
      <c r="I41" s="103">
        <v>26595000</v>
      </c>
      <c r="J41" s="103"/>
      <c r="K41" s="103"/>
      <c r="L41" s="104"/>
      <c r="M41" s="103"/>
      <c r="N41" s="103"/>
      <c r="O41" s="105"/>
    </row>
    <row r="42" spans="1:15" s="106" customFormat="1" ht="19.5" customHeight="1" x14ac:dyDescent="0.25">
      <c r="A42" s="99">
        <f>+IF(B42="","",COUNTA($B$21:B42))</f>
        <v>22</v>
      </c>
      <c r="B42" s="100" t="s">
        <v>760</v>
      </c>
      <c r="C42" s="101" t="s">
        <v>761</v>
      </c>
      <c r="D42" s="102" t="s">
        <v>28</v>
      </c>
      <c r="E42" s="103">
        <f t="shared" si="1"/>
        <v>15000000</v>
      </c>
      <c r="F42" s="103"/>
      <c r="G42" s="103"/>
      <c r="H42" s="103"/>
      <c r="I42" s="103">
        <v>15000000</v>
      </c>
      <c r="J42" s="103"/>
      <c r="K42" s="103"/>
      <c r="L42" s="104"/>
      <c r="M42" s="103"/>
      <c r="N42" s="103"/>
      <c r="O42" s="105"/>
    </row>
    <row r="43" spans="1:15" s="106" customFormat="1" ht="19.5" customHeight="1" x14ac:dyDescent="0.25">
      <c r="A43" s="99">
        <f>+IF(B43="","",COUNTA($B$21:B43))</f>
        <v>23</v>
      </c>
      <c r="B43" s="100" t="s">
        <v>750</v>
      </c>
      <c r="C43" s="101" t="s">
        <v>751</v>
      </c>
      <c r="D43" s="102" t="s">
        <v>28</v>
      </c>
      <c r="E43" s="103">
        <f t="shared" si="1"/>
        <v>14100000</v>
      </c>
      <c r="F43" s="103"/>
      <c r="G43" s="103"/>
      <c r="H43" s="103"/>
      <c r="I43" s="103">
        <v>14100000</v>
      </c>
      <c r="J43" s="103"/>
      <c r="K43" s="103"/>
      <c r="L43" s="104"/>
      <c r="M43" s="103"/>
      <c r="N43" s="103"/>
      <c r="O43" s="105"/>
    </row>
    <row r="44" spans="1:15" s="106" customFormat="1" ht="19.5" customHeight="1" x14ac:dyDescent="0.25">
      <c r="A44" s="99">
        <f>+IF(B44="","",COUNTA($B$21:B44))</f>
        <v>24</v>
      </c>
      <c r="B44" s="100" t="s">
        <v>752</v>
      </c>
      <c r="C44" s="101" t="s">
        <v>753</v>
      </c>
      <c r="D44" s="102" t="s">
        <v>28</v>
      </c>
      <c r="E44" s="103">
        <f t="shared" si="1"/>
        <v>9000000</v>
      </c>
      <c r="F44" s="103"/>
      <c r="G44" s="103"/>
      <c r="H44" s="103"/>
      <c r="I44" s="103">
        <v>9000000</v>
      </c>
      <c r="J44" s="103"/>
      <c r="K44" s="103"/>
      <c r="L44" s="104"/>
      <c r="M44" s="103"/>
      <c r="N44" s="103"/>
      <c r="O44" s="105"/>
    </row>
    <row r="45" spans="1:15" s="106" customFormat="1" ht="19.5" customHeight="1" x14ac:dyDescent="0.25">
      <c r="A45" s="99">
        <f>+IF(B45="","",COUNTA($B$21:B45))</f>
        <v>25</v>
      </c>
      <c r="B45" s="100" t="s">
        <v>756</v>
      </c>
      <c r="C45" s="101" t="s">
        <v>757</v>
      </c>
      <c r="D45" s="102" t="s">
        <v>28</v>
      </c>
      <c r="E45" s="103">
        <f t="shared" si="1"/>
        <v>18382500</v>
      </c>
      <c r="F45" s="103"/>
      <c r="G45" s="103"/>
      <c r="H45" s="103"/>
      <c r="I45" s="103">
        <v>18382500</v>
      </c>
      <c r="J45" s="103"/>
      <c r="K45" s="103"/>
      <c r="L45" s="104"/>
      <c r="M45" s="103"/>
      <c r="N45" s="103"/>
      <c r="O45" s="105"/>
    </row>
    <row r="46" spans="1:15" s="106" customFormat="1" ht="19.5" customHeight="1" x14ac:dyDescent="0.25">
      <c r="A46" s="99">
        <f>+IF(B46="","",COUNTA($B$21:B46))</f>
        <v>26</v>
      </c>
      <c r="B46" s="100" t="s">
        <v>977</v>
      </c>
      <c r="C46" s="101" t="s">
        <v>978</v>
      </c>
      <c r="D46" s="102" t="s">
        <v>28</v>
      </c>
      <c r="E46" s="103">
        <f t="shared" si="1"/>
        <v>12975000</v>
      </c>
      <c r="F46" s="103"/>
      <c r="G46" s="103"/>
      <c r="H46" s="103"/>
      <c r="I46" s="103">
        <v>12975000</v>
      </c>
      <c r="J46" s="103"/>
      <c r="K46" s="103"/>
      <c r="L46" s="104"/>
      <c r="M46" s="103"/>
      <c r="N46" s="103"/>
      <c r="O46" s="105"/>
    </row>
    <row r="47" spans="1:15" s="106" customFormat="1" ht="19.5" customHeight="1" x14ac:dyDescent="0.25">
      <c r="A47" s="99">
        <f>+IF(B47="","",COUNTA($B$21:B47))</f>
        <v>27</v>
      </c>
      <c r="B47" s="100" t="s">
        <v>979</v>
      </c>
      <c r="C47" s="101" t="s">
        <v>980</v>
      </c>
      <c r="D47" s="102" t="s">
        <v>28</v>
      </c>
      <c r="E47" s="103">
        <f t="shared" si="1"/>
        <v>25950000</v>
      </c>
      <c r="F47" s="103"/>
      <c r="G47" s="103"/>
      <c r="H47" s="103"/>
      <c r="I47" s="103">
        <v>25950000</v>
      </c>
      <c r="J47" s="103"/>
      <c r="K47" s="103"/>
      <c r="L47" s="104"/>
      <c r="M47" s="103"/>
      <c r="N47" s="103"/>
      <c r="O47" s="105"/>
    </row>
    <row r="48" spans="1:15" s="106" customFormat="1" ht="19.5" customHeight="1" x14ac:dyDescent="0.25">
      <c r="A48" s="99">
        <f>+IF(B48="","",COUNTA($B$21:B48))</f>
        <v>28</v>
      </c>
      <c r="B48" s="100" t="s">
        <v>981</v>
      </c>
      <c r="C48" s="101" t="s">
        <v>982</v>
      </c>
      <c r="D48" s="102" t="s">
        <v>28</v>
      </c>
      <c r="E48" s="103">
        <f t="shared" si="1"/>
        <v>6225000</v>
      </c>
      <c r="F48" s="103"/>
      <c r="G48" s="103"/>
      <c r="H48" s="103"/>
      <c r="I48" s="103">
        <v>6225000</v>
      </c>
      <c r="J48" s="103"/>
      <c r="K48" s="103"/>
      <c r="L48" s="104"/>
      <c r="M48" s="103"/>
      <c r="N48" s="103"/>
      <c r="O48" s="105"/>
    </row>
    <row r="49" spans="1:15" s="106" customFormat="1" ht="19.5" customHeight="1" x14ac:dyDescent="0.25">
      <c r="A49" s="99">
        <f>+IF(B49="","",COUNTA($B$21:B49))</f>
        <v>29</v>
      </c>
      <c r="B49" s="100" t="s">
        <v>983</v>
      </c>
      <c r="C49" s="101" t="s">
        <v>984</v>
      </c>
      <c r="D49" s="102" t="s">
        <v>28</v>
      </c>
      <c r="E49" s="103">
        <f t="shared" si="1"/>
        <v>18937500</v>
      </c>
      <c r="F49" s="103"/>
      <c r="G49" s="103"/>
      <c r="H49" s="103"/>
      <c r="I49" s="103">
        <v>18937500</v>
      </c>
      <c r="J49" s="103"/>
      <c r="K49" s="103"/>
      <c r="L49" s="104"/>
      <c r="M49" s="103"/>
      <c r="N49" s="103"/>
      <c r="O49" s="105"/>
    </row>
    <row r="50" spans="1:15" s="106" customFormat="1" ht="19.5" customHeight="1" x14ac:dyDescent="0.25">
      <c r="A50" s="99">
        <f>+IF(B50="","",COUNTA($B$21:B50))</f>
        <v>30</v>
      </c>
      <c r="B50" s="100" t="s">
        <v>985</v>
      </c>
      <c r="C50" s="101" t="s">
        <v>986</v>
      </c>
      <c r="D50" s="102" t="s">
        <v>28</v>
      </c>
      <c r="E50" s="103">
        <f t="shared" si="1"/>
        <v>23670000</v>
      </c>
      <c r="F50" s="103"/>
      <c r="G50" s="103"/>
      <c r="H50" s="103"/>
      <c r="I50" s="103">
        <v>23670000</v>
      </c>
      <c r="J50" s="103"/>
      <c r="K50" s="103"/>
      <c r="L50" s="104"/>
      <c r="M50" s="103"/>
      <c r="N50" s="103"/>
      <c r="O50" s="105"/>
    </row>
    <row r="51" spans="1:15" s="106" customFormat="1" ht="19.5" customHeight="1" x14ac:dyDescent="0.25">
      <c r="A51" s="99">
        <f>+IF(B51="","",COUNTA($B$21:B51))</f>
        <v>31</v>
      </c>
      <c r="B51" s="100" t="s">
        <v>987</v>
      </c>
      <c r="C51" s="101" t="s">
        <v>988</v>
      </c>
      <c r="D51" s="102" t="s">
        <v>28</v>
      </c>
      <c r="E51" s="103">
        <f t="shared" si="1"/>
        <v>13870000</v>
      </c>
      <c r="F51" s="103"/>
      <c r="G51" s="103"/>
      <c r="H51" s="103"/>
      <c r="I51" s="103">
        <v>13870000</v>
      </c>
      <c r="J51" s="103"/>
      <c r="K51" s="103"/>
      <c r="L51" s="104"/>
      <c r="M51" s="103"/>
      <c r="N51" s="103"/>
      <c r="O51" s="105"/>
    </row>
    <row r="52" spans="1:15" s="106" customFormat="1" ht="19.5" customHeight="1" x14ac:dyDescent="0.25">
      <c r="A52" s="99">
        <f>+IF(B52="","",COUNTA($B$21:B52))</f>
        <v>32</v>
      </c>
      <c r="B52" s="100" t="s">
        <v>754</v>
      </c>
      <c r="C52" s="101" t="s">
        <v>755</v>
      </c>
      <c r="D52" s="102" t="s">
        <v>28</v>
      </c>
      <c r="E52" s="103">
        <f t="shared" si="1"/>
        <v>25280000</v>
      </c>
      <c r="F52" s="103"/>
      <c r="G52" s="103"/>
      <c r="H52" s="103"/>
      <c r="I52" s="103">
        <v>25280000</v>
      </c>
      <c r="J52" s="103"/>
      <c r="K52" s="103"/>
      <c r="L52" s="104"/>
      <c r="M52" s="103"/>
      <c r="N52" s="103"/>
      <c r="O52" s="105"/>
    </row>
    <row r="53" spans="1:15" s="106" customFormat="1" ht="19.5" customHeight="1" x14ac:dyDescent="0.25">
      <c r="A53" s="99">
        <f>+IF(B53="","",COUNTA($B$21:B53))</f>
        <v>33</v>
      </c>
      <c r="B53" s="100" t="s">
        <v>762</v>
      </c>
      <c r="C53" s="101" t="s">
        <v>763</v>
      </c>
      <c r="D53" s="102" t="s">
        <v>28</v>
      </c>
      <c r="E53" s="103">
        <f t="shared" si="1"/>
        <v>27150000</v>
      </c>
      <c r="F53" s="103"/>
      <c r="G53" s="103"/>
      <c r="H53" s="103"/>
      <c r="I53" s="103">
        <v>27150000</v>
      </c>
      <c r="J53" s="103"/>
      <c r="K53" s="103"/>
      <c r="L53" s="104"/>
      <c r="M53" s="103"/>
      <c r="N53" s="103"/>
      <c r="O53" s="105"/>
    </row>
    <row r="54" spans="1:15" s="106" customFormat="1" ht="19.5" customHeight="1" x14ac:dyDescent="0.25">
      <c r="A54" s="99">
        <f>+IF(B54="","",COUNTA($B$21:B54))</f>
        <v>34</v>
      </c>
      <c r="B54" s="100" t="s">
        <v>989</v>
      </c>
      <c r="C54" s="101" t="s">
        <v>990</v>
      </c>
      <c r="D54" s="102" t="s">
        <v>28</v>
      </c>
      <c r="E54" s="103">
        <f t="shared" si="1"/>
        <v>27107500</v>
      </c>
      <c r="F54" s="103"/>
      <c r="G54" s="103"/>
      <c r="H54" s="103"/>
      <c r="I54" s="103">
        <v>27107500</v>
      </c>
      <c r="J54" s="103"/>
      <c r="K54" s="103"/>
      <c r="L54" s="104"/>
      <c r="M54" s="103"/>
      <c r="N54" s="103"/>
      <c r="O54" s="105"/>
    </row>
    <row r="55" spans="1:15" s="106" customFormat="1" ht="19.5" customHeight="1" x14ac:dyDescent="0.25">
      <c r="A55" s="99">
        <f>+IF(B55="","",COUNTA($B$21:B55))</f>
        <v>35</v>
      </c>
      <c r="B55" s="100" t="s">
        <v>764</v>
      </c>
      <c r="C55" s="101" t="s">
        <v>765</v>
      </c>
      <c r="D55" s="102" t="s">
        <v>28</v>
      </c>
      <c r="E55" s="103">
        <f t="shared" si="1"/>
        <v>38107500</v>
      </c>
      <c r="F55" s="103"/>
      <c r="G55" s="103"/>
      <c r="H55" s="103"/>
      <c r="I55" s="103">
        <v>38107500</v>
      </c>
      <c r="J55" s="103"/>
      <c r="K55" s="103"/>
      <c r="L55" s="104"/>
      <c r="M55" s="103"/>
      <c r="N55" s="103"/>
      <c r="O55" s="105"/>
    </row>
    <row r="56" spans="1:15" s="317" customFormat="1" ht="21" customHeight="1" x14ac:dyDescent="0.25">
      <c r="A56" s="428" t="s">
        <v>29</v>
      </c>
      <c r="B56" s="428"/>
      <c r="C56" s="99"/>
      <c r="D56" s="99"/>
      <c r="E56" s="335">
        <f>SUM(E21:E55)</f>
        <v>668277500</v>
      </c>
      <c r="F56" s="335"/>
      <c r="G56" s="335">
        <f>SUM(G21:G55)</f>
        <v>26890000</v>
      </c>
      <c r="H56" s="335">
        <f>SUM(H21:H55)</f>
        <v>209177500</v>
      </c>
      <c r="I56" s="335">
        <f>SUM(I21:I55)</f>
        <v>432210000</v>
      </c>
      <c r="J56" s="335"/>
      <c r="K56" s="335"/>
      <c r="L56" s="335"/>
      <c r="M56" s="335"/>
      <c r="N56" s="335"/>
      <c r="O56" s="335"/>
    </row>
    <row r="57" spans="1:15" ht="18.75" customHeight="1" x14ac:dyDescent="0.2">
      <c r="A57" s="429" t="str">
        <f>"Số tiền bằng chữ: "&amp;SUBSTITUTE([1]!VND(E56)&amp;" đồng.",",","")</f>
        <v>Số tiền bằng chữ: Sáu trăm sáu mươi tám triệu hai trăm bảy mươi bảy ngàn năm trăm đồng.</v>
      </c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29"/>
      <c r="M57" s="429"/>
      <c r="N57" s="429"/>
      <c r="O57" s="429"/>
    </row>
    <row r="58" spans="1:15" ht="18.75" customHeight="1" x14ac:dyDescent="0.2">
      <c r="A58" s="316" t="s">
        <v>30</v>
      </c>
      <c r="B58" s="316"/>
      <c r="C58" s="320"/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6"/>
      <c r="O58" s="316"/>
    </row>
    <row r="59" spans="1:15" ht="19.5" customHeight="1" x14ac:dyDescent="0.2">
      <c r="A59" s="336" t="s">
        <v>994</v>
      </c>
      <c r="B59" s="106"/>
      <c r="C59" s="106"/>
      <c r="D59" s="106"/>
      <c r="E59" s="106"/>
      <c r="F59" s="106"/>
      <c r="G59" s="106"/>
      <c r="H59" s="106"/>
      <c r="I59" s="106"/>
      <c r="J59" s="106"/>
      <c r="K59" s="337"/>
      <c r="L59" s="337"/>
      <c r="M59" s="106"/>
      <c r="N59" s="106"/>
      <c r="O59" s="106"/>
    </row>
    <row r="60" spans="1:15" ht="17.25" customHeight="1" x14ac:dyDescent="0.2">
      <c r="A60" s="336"/>
      <c r="B60" s="106"/>
      <c r="C60" s="106"/>
      <c r="D60" s="106"/>
      <c r="E60" s="106"/>
      <c r="F60" s="106"/>
      <c r="G60" s="106"/>
      <c r="H60" s="106"/>
      <c r="I60" s="106"/>
      <c r="J60" s="106"/>
      <c r="K60" s="337"/>
      <c r="L60" s="337" t="s">
        <v>946</v>
      </c>
      <c r="M60" s="106"/>
      <c r="N60" s="106"/>
      <c r="O60" s="106"/>
    </row>
    <row r="61" spans="1:15" ht="15" customHeight="1" x14ac:dyDescent="0.2">
      <c r="A61" s="426" t="s">
        <v>31</v>
      </c>
      <c r="B61" s="426"/>
      <c r="C61" s="426"/>
      <c r="D61" s="315"/>
      <c r="E61" s="316"/>
      <c r="F61" s="320" t="s">
        <v>999</v>
      </c>
      <c r="G61" s="320"/>
      <c r="H61" s="316"/>
      <c r="I61" s="320"/>
      <c r="J61" s="316"/>
      <c r="K61" s="320"/>
      <c r="L61" s="320" t="s">
        <v>597</v>
      </c>
      <c r="M61" s="316"/>
      <c r="N61" s="316"/>
      <c r="O61" s="316"/>
    </row>
    <row r="62" spans="1:15" ht="12.75" customHeight="1" x14ac:dyDescent="0.2">
      <c r="A62" s="427"/>
      <c r="B62" s="427"/>
      <c r="C62" s="427"/>
      <c r="D62" s="339"/>
      <c r="E62" s="337"/>
      <c r="F62" s="337"/>
      <c r="G62" s="337"/>
      <c r="H62" s="337"/>
      <c r="I62" s="337"/>
      <c r="J62" s="340"/>
      <c r="K62" s="320"/>
      <c r="L62" s="320"/>
      <c r="M62" s="340"/>
      <c r="N62" s="340"/>
      <c r="O62" s="340"/>
    </row>
    <row r="63" spans="1:15" x14ac:dyDescent="0.2">
      <c r="A63" s="337"/>
      <c r="B63" s="337"/>
      <c r="C63" s="337"/>
      <c r="D63" s="341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</row>
    <row r="64" spans="1:15" x14ac:dyDescent="0.2">
      <c r="A64" s="337"/>
      <c r="B64" s="337"/>
      <c r="C64" s="337"/>
      <c r="D64" s="341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</row>
    <row r="65" spans="1:15" ht="18.75" customHeight="1" x14ac:dyDescent="0.2">
      <c r="E65" s="314"/>
      <c r="F65" s="314"/>
      <c r="G65" s="314"/>
      <c r="H65" s="314"/>
      <c r="I65" s="314"/>
      <c r="K65" s="314"/>
      <c r="L65" s="314"/>
    </row>
    <row r="66" spans="1:15" x14ac:dyDescent="0.2">
      <c r="C66" s="342"/>
      <c r="D66" s="342"/>
      <c r="E66" s="317"/>
      <c r="F66" s="317"/>
      <c r="G66" s="317"/>
      <c r="H66" s="317"/>
      <c r="I66" s="317"/>
      <c r="K66" s="314"/>
      <c r="L66" s="314"/>
    </row>
    <row r="67" spans="1:15" ht="15" customHeight="1" x14ac:dyDescent="0.2">
      <c r="A67" s="425" t="s">
        <v>35</v>
      </c>
      <c r="B67" s="425"/>
      <c r="C67" s="425"/>
      <c r="D67" s="312"/>
      <c r="E67" s="343"/>
      <c r="F67" s="344" t="s">
        <v>998</v>
      </c>
      <c r="G67" s="343"/>
      <c r="H67" s="343"/>
      <c r="I67" s="344"/>
      <c r="J67" s="312"/>
      <c r="K67" s="344"/>
      <c r="L67" s="344" t="s">
        <v>37</v>
      </c>
      <c r="M67" s="312"/>
      <c r="N67" s="312"/>
      <c r="O67" s="312"/>
    </row>
    <row r="68" spans="1:15" ht="6" customHeight="1" x14ac:dyDescent="0.2"/>
    <row r="69" spans="1:15" x14ac:dyDescent="0.2">
      <c r="A69" s="425" t="s">
        <v>38</v>
      </c>
      <c r="B69" s="425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425"/>
      <c r="O69" s="425"/>
    </row>
    <row r="70" spans="1:15" ht="15.75" customHeight="1" x14ac:dyDescent="0.2">
      <c r="J70" s="340"/>
      <c r="K70" s="337" t="s">
        <v>53</v>
      </c>
      <c r="L70" s="340"/>
      <c r="M70" s="340"/>
      <c r="N70" s="340"/>
      <c r="O70" s="340"/>
    </row>
    <row r="71" spans="1:15" ht="29.25" customHeight="1" x14ac:dyDescent="0.2">
      <c r="A71" s="426" t="s">
        <v>39</v>
      </c>
      <c r="B71" s="426"/>
      <c r="C71" s="426"/>
      <c r="D71" s="426"/>
      <c r="E71" s="426"/>
      <c r="I71" s="430" t="s">
        <v>271</v>
      </c>
      <c r="J71" s="430"/>
      <c r="K71" s="430"/>
      <c r="L71" s="430"/>
      <c r="M71" s="430"/>
      <c r="N71" s="430"/>
      <c r="O71" s="315"/>
    </row>
    <row r="72" spans="1:15" x14ac:dyDescent="0.2">
      <c r="A72" s="427" t="s">
        <v>41</v>
      </c>
      <c r="B72" s="427"/>
      <c r="C72" s="427"/>
      <c r="D72" s="427"/>
      <c r="E72" s="427"/>
      <c r="J72" s="340"/>
      <c r="K72" s="337" t="s">
        <v>42</v>
      </c>
      <c r="L72" s="340"/>
      <c r="M72" s="340"/>
      <c r="N72" s="340"/>
      <c r="O72" s="340"/>
    </row>
    <row r="73" spans="1:15" ht="15" customHeight="1" x14ac:dyDescent="0.2"/>
  </sheetData>
  <mergeCells count="37">
    <mergeCell ref="A8:O8"/>
    <mergeCell ref="J1:O1"/>
    <mergeCell ref="J2:O3"/>
    <mergeCell ref="A4:O4"/>
    <mergeCell ref="A5:O5"/>
    <mergeCell ref="A7:O7"/>
    <mergeCell ref="A9:O9"/>
    <mergeCell ref="A10:O10"/>
    <mergeCell ref="A12:A15"/>
    <mergeCell ref="B12:B15"/>
    <mergeCell ref="C12:D12"/>
    <mergeCell ref="E12:E15"/>
    <mergeCell ref="F12:N12"/>
    <mergeCell ref="O12:O15"/>
    <mergeCell ref="C13:C15"/>
    <mergeCell ref="D13:D15"/>
    <mergeCell ref="N13:N15"/>
    <mergeCell ref="L13:L15"/>
    <mergeCell ref="M13:M15"/>
    <mergeCell ref="B20:D20"/>
    <mergeCell ref="F13:F15"/>
    <mergeCell ref="G13:I13"/>
    <mergeCell ref="J13:J15"/>
    <mergeCell ref="K13:K15"/>
    <mergeCell ref="G16:I16"/>
    <mergeCell ref="A17:D17"/>
    <mergeCell ref="B18:D18"/>
    <mergeCell ref="B19:D19"/>
    <mergeCell ref="A69:O69"/>
    <mergeCell ref="A71:E71"/>
    <mergeCell ref="A72:E72"/>
    <mergeCell ref="A56:B56"/>
    <mergeCell ref="A57:O57"/>
    <mergeCell ref="A61:C61"/>
    <mergeCell ref="A62:C62"/>
    <mergeCell ref="A67:C67"/>
    <mergeCell ref="I71:N71"/>
  </mergeCells>
  <phoneticPr fontId="31" type="noConversion"/>
  <printOptions horizontalCentered="1"/>
  <pageMargins left="0" right="0" top="0.19685039370078741" bottom="0.19685039370078741" header="0.31496062992125984" footer="0.31496062992125984"/>
  <pageSetup paperSize="9" scale="92" fitToWidth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7AC8-EED0-4B4C-B4EC-BCD640AE0E23}">
  <dimension ref="A1:N45"/>
  <sheetViews>
    <sheetView tabSelected="1" topLeftCell="A28" workbookViewId="0">
      <selection activeCell="A32" sqref="A32"/>
    </sheetView>
  </sheetViews>
  <sheetFormatPr defaultRowHeight="13.5" x14ac:dyDescent="0.2"/>
  <cols>
    <col min="1" max="1" width="3.5703125" style="313" customWidth="1"/>
    <col min="2" max="2" width="25.5703125" style="313" customWidth="1"/>
    <col min="3" max="3" width="14.85546875" style="314" customWidth="1"/>
    <col min="4" max="4" width="13.85546875" style="313" customWidth="1"/>
    <col min="5" max="5" width="12.5703125" style="313" customWidth="1"/>
    <col min="6" max="6" width="6.85546875" style="313" customWidth="1"/>
    <col min="7" max="8" width="15.28515625" style="313" customWidth="1"/>
    <col min="9" max="9" width="5.85546875" style="313" customWidth="1"/>
    <col min="10" max="10" width="7.85546875" style="313" customWidth="1"/>
    <col min="11" max="11" width="5.85546875" style="313" customWidth="1"/>
    <col min="12" max="12" width="6.7109375" style="313" customWidth="1"/>
    <col min="13" max="13" width="5.7109375" style="313" customWidth="1"/>
    <col min="14" max="14" width="4.5703125" style="313" customWidth="1"/>
    <col min="15" max="163" width="9.140625" style="313"/>
    <col min="164" max="164" width="3.5703125" style="313" customWidth="1"/>
    <col min="165" max="165" width="23.85546875" style="313" customWidth="1"/>
    <col min="166" max="166" width="18" style="313" customWidth="1"/>
    <col min="167" max="167" width="17.85546875" style="313" customWidth="1"/>
    <col min="168" max="168" width="14.140625" style="313" customWidth="1"/>
    <col min="169" max="169" width="7" style="313" customWidth="1"/>
    <col min="170" max="170" width="20.140625" style="313" customWidth="1"/>
    <col min="171" max="171" width="6.140625" style="313" customWidth="1"/>
    <col min="172" max="172" width="7.5703125" style="313" customWidth="1"/>
    <col min="173" max="173" width="7" style="313" customWidth="1"/>
    <col min="174" max="174" width="6.7109375" style="313" customWidth="1"/>
    <col min="175" max="175" width="5.7109375" style="313" customWidth="1"/>
    <col min="176" max="176" width="4.5703125" style="313" customWidth="1"/>
    <col min="177" max="177" width="12.85546875" style="313" bestFit="1" customWidth="1"/>
    <col min="178" max="419" width="9.140625" style="313"/>
    <col min="420" max="420" width="3.5703125" style="313" customWidth="1"/>
    <col min="421" max="421" width="23.85546875" style="313" customWidth="1"/>
    <col min="422" max="422" width="18" style="313" customWidth="1"/>
    <col min="423" max="423" width="17.85546875" style="313" customWidth="1"/>
    <col min="424" max="424" width="14.140625" style="313" customWidth="1"/>
    <col min="425" max="425" width="7" style="313" customWidth="1"/>
    <col min="426" max="426" width="20.140625" style="313" customWidth="1"/>
    <col min="427" max="427" width="6.140625" style="313" customWidth="1"/>
    <col min="428" max="428" width="7.5703125" style="313" customWidth="1"/>
    <col min="429" max="429" width="7" style="313" customWidth="1"/>
    <col min="430" max="430" width="6.7109375" style="313" customWidth="1"/>
    <col min="431" max="431" width="5.7109375" style="313" customWidth="1"/>
    <col min="432" max="432" width="4.5703125" style="313" customWidth="1"/>
    <col min="433" max="433" width="12.85546875" style="313" bestFit="1" customWidth="1"/>
    <col min="434" max="675" width="9.140625" style="313"/>
    <col min="676" max="676" width="3.5703125" style="313" customWidth="1"/>
    <col min="677" max="677" width="23.85546875" style="313" customWidth="1"/>
    <col min="678" max="678" width="18" style="313" customWidth="1"/>
    <col min="679" max="679" width="17.85546875" style="313" customWidth="1"/>
    <col min="680" max="680" width="14.140625" style="313" customWidth="1"/>
    <col min="681" max="681" width="7" style="313" customWidth="1"/>
    <col min="682" max="682" width="20.140625" style="313" customWidth="1"/>
    <col min="683" max="683" width="6.140625" style="313" customWidth="1"/>
    <col min="684" max="684" width="7.5703125" style="313" customWidth="1"/>
    <col min="685" max="685" width="7" style="313" customWidth="1"/>
    <col min="686" max="686" width="6.7109375" style="313" customWidth="1"/>
    <col min="687" max="687" width="5.7109375" style="313" customWidth="1"/>
    <col min="688" max="688" width="4.5703125" style="313" customWidth="1"/>
    <col min="689" max="689" width="12.85546875" style="313" bestFit="1" customWidth="1"/>
    <col min="690" max="931" width="9.140625" style="313"/>
    <col min="932" max="932" width="3.5703125" style="313" customWidth="1"/>
    <col min="933" max="933" width="23.85546875" style="313" customWidth="1"/>
    <col min="934" max="934" width="18" style="313" customWidth="1"/>
    <col min="935" max="935" width="17.85546875" style="313" customWidth="1"/>
    <col min="936" max="936" width="14.140625" style="313" customWidth="1"/>
    <col min="937" max="937" width="7" style="313" customWidth="1"/>
    <col min="938" max="938" width="20.140625" style="313" customWidth="1"/>
    <col min="939" max="939" width="6.140625" style="313" customWidth="1"/>
    <col min="940" max="940" width="7.5703125" style="313" customWidth="1"/>
    <col min="941" max="941" width="7" style="313" customWidth="1"/>
    <col min="942" max="942" width="6.7109375" style="313" customWidth="1"/>
    <col min="943" max="943" width="5.7109375" style="313" customWidth="1"/>
    <col min="944" max="944" width="4.5703125" style="313" customWidth="1"/>
    <col min="945" max="945" width="12.85546875" style="313" bestFit="1" customWidth="1"/>
    <col min="946" max="1187" width="9.140625" style="313"/>
    <col min="1188" max="1188" width="3.5703125" style="313" customWidth="1"/>
    <col min="1189" max="1189" width="23.85546875" style="313" customWidth="1"/>
    <col min="1190" max="1190" width="18" style="313" customWidth="1"/>
    <col min="1191" max="1191" width="17.85546875" style="313" customWidth="1"/>
    <col min="1192" max="1192" width="14.140625" style="313" customWidth="1"/>
    <col min="1193" max="1193" width="7" style="313" customWidth="1"/>
    <col min="1194" max="1194" width="20.140625" style="313" customWidth="1"/>
    <col min="1195" max="1195" width="6.140625" style="313" customWidth="1"/>
    <col min="1196" max="1196" width="7.5703125" style="313" customWidth="1"/>
    <col min="1197" max="1197" width="7" style="313" customWidth="1"/>
    <col min="1198" max="1198" width="6.7109375" style="313" customWidth="1"/>
    <col min="1199" max="1199" width="5.7109375" style="313" customWidth="1"/>
    <col min="1200" max="1200" width="4.5703125" style="313" customWidth="1"/>
    <col min="1201" max="1201" width="12.85546875" style="313" bestFit="1" customWidth="1"/>
    <col min="1202" max="1443" width="9.140625" style="313"/>
    <col min="1444" max="1444" width="3.5703125" style="313" customWidth="1"/>
    <col min="1445" max="1445" width="23.85546875" style="313" customWidth="1"/>
    <col min="1446" max="1446" width="18" style="313" customWidth="1"/>
    <col min="1447" max="1447" width="17.85546875" style="313" customWidth="1"/>
    <col min="1448" max="1448" width="14.140625" style="313" customWidth="1"/>
    <col min="1449" max="1449" width="7" style="313" customWidth="1"/>
    <col min="1450" max="1450" width="20.140625" style="313" customWidth="1"/>
    <col min="1451" max="1451" width="6.140625" style="313" customWidth="1"/>
    <col min="1452" max="1452" width="7.5703125" style="313" customWidth="1"/>
    <col min="1453" max="1453" width="7" style="313" customWidth="1"/>
    <col min="1454" max="1454" width="6.7109375" style="313" customWidth="1"/>
    <col min="1455" max="1455" width="5.7109375" style="313" customWidth="1"/>
    <col min="1456" max="1456" width="4.5703125" style="313" customWidth="1"/>
    <col min="1457" max="1457" width="12.85546875" style="313" bestFit="1" customWidth="1"/>
    <col min="1458" max="1699" width="9.140625" style="313"/>
    <col min="1700" max="1700" width="3.5703125" style="313" customWidth="1"/>
    <col min="1701" max="1701" width="23.85546875" style="313" customWidth="1"/>
    <col min="1702" max="1702" width="18" style="313" customWidth="1"/>
    <col min="1703" max="1703" width="17.85546875" style="313" customWidth="1"/>
    <col min="1704" max="1704" width="14.140625" style="313" customWidth="1"/>
    <col min="1705" max="1705" width="7" style="313" customWidth="1"/>
    <col min="1706" max="1706" width="20.140625" style="313" customWidth="1"/>
    <col min="1707" max="1707" width="6.140625" style="313" customWidth="1"/>
    <col min="1708" max="1708" width="7.5703125" style="313" customWidth="1"/>
    <col min="1709" max="1709" width="7" style="313" customWidth="1"/>
    <col min="1710" max="1710" width="6.7109375" style="313" customWidth="1"/>
    <col min="1711" max="1711" width="5.7109375" style="313" customWidth="1"/>
    <col min="1712" max="1712" width="4.5703125" style="313" customWidth="1"/>
    <col min="1713" max="1713" width="12.85546875" style="313" bestFit="1" customWidth="1"/>
    <col min="1714" max="1955" width="9.140625" style="313"/>
    <col min="1956" max="1956" width="3.5703125" style="313" customWidth="1"/>
    <col min="1957" max="1957" width="23.85546875" style="313" customWidth="1"/>
    <col min="1958" max="1958" width="18" style="313" customWidth="1"/>
    <col min="1959" max="1959" width="17.85546875" style="313" customWidth="1"/>
    <col min="1960" max="1960" width="14.140625" style="313" customWidth="1"/>
    <col min="1961" max="1961" width="7" style="313" customWidth="1"/>
    <col min="1962" max="1962" width="20.140625" style="313" customWidth="1"/>
    <col min="1963" max="1963" width="6.140625" style="313" customWidth="1"/>
    <col min="1964" max="1964" width="7.5703125" style="313" customWidth="1"/>
    <col min="1965" max="1965" width="7" style="313" customWidth="1"/>
    <col min="1966" max="1966" width="6.7109375" style="313" customWidth="1"/>
    <col min="1967" max="1967" width="5.7109375" style="313" customWidth="1"/>
    <col min="1968" max="1968" width="4.5703125" style="313" customWidth="1"/>
    <col min="1969" max="1969" width="12.85546875" style="313" bestFit="1" customWidth="1"/>
    <col min="1970" max="2211" width="9.140625" style="313"/>
    <col min="2212" max="2212" width="3.5703125" style="313" customWidth="1"/>
    <col min="2213" max="2213" width="23.85546875" style="313" customWidth="1"/>
    <col min="2214" max="2214" width="18" style="313" customWidth="1"/>
    <col min="2215" max="2215" width="17.85546875" style="313" customWidth="1"/>
    <col min="2216" max="2216" width="14.140625" style="313" customWidth="1"/>
    <col min="2217" max="2217" width="7" style="313" customWidth="1"/>
    <col min="2218" max="2218" width="20.140625" style="313" customWidth="1"/>
    <col min="2219" max="2219" width="6.140625" style="313" customWidth="1"/>
    <col min="2220" max="2220" width="7.5703125" style="313" customWidth="1"/>
    <col min="2221" max="2221" width="7" style="313" customWidth="1"/>
    <col min="2222" max="2222" width="6.7109375" style="313" customWidth="1"/>
    <col min="2223" max="2223" width="5.7109375" style="313" customWidth="1"/>
    <col min="2224" max="2224" width="4.5703125" style="313" customWidth="1"/>
    <col min="2225" max="2225" width="12.85546875" style="313" bestFit="1" customWidth="1"/>
    <col min="2226" max="2467" width="9.140625" style="313"/>
    <col min="2468" max="2468" width="3.5703125" style="313" customWidth="1"/>
    <col min="2469" max="2469" width="23.85546875" style="313" customWidth="1"/>
    <col min="2470" max="2470" width="18" style="313" customWidth="1"/>
    <col min="2471" max="2471" width="17.85546875" style="313" customWidth="1"/>
    <col min="2472" max="2472" width="14.140625" style="313" customWidth="1"/>
    <col min="2473" max="2473" width="7" style="313" customWidth="1"/>
    <col min="2474" max="2474" width="20.140625" style="313" customWidth="1"/>
    <col min="2475" max="2475" width="6.140625" style="313" customWidth="1"/>
    <col min="2476" max="2476" width="7.5703125" style="313" customWidth="1"/>
    <col min="2477" max="2477" width="7" style="313" customWidth="1"/>
    <col min="2478" max="2478" width="6.7109375" style="313" customWidth="1"/>
    <col min="2479" max="2479" width="5.7109375" style="313" customWidth="1"/>
    <col min="2480" max="2480" width="4.5703125" style="313" customWidth="1"/>
    <col min="2481" max="2481" width="12.85546875" style="313" bestFit="1" customWidth="1"/>
    <col min="2482" max="2723" width="9.140625" style="313"/>
    <col min="2724" max="2724" width="3.5703125" style="313" customWidth="1"/>
    <col min="2725" max="2725" width="23.85546875" style="313" customWidth="1"/>
    <col min="2726" max="2726" width="18" style="313" customWidth="1"/>
    <col min="2727" max="2727" width="17.85546875" style="313" customWidth="1"/>
    <col min="2728" max="2728" width="14.140625" style="313" customWidth="1"/>
    <col min="2729" max="2729" width="7" style="313" customWidth="1"/>
    <col min="2730" max="2730" width="20.140625" style="313" customWidth="1"/>
    <col min="2731" max="2731" width="6.140625" style="313" customWidth="1"/>
    <col min="2732" max="2732" width="7.5703125" style="313" customWidth="1"/>
    <col min="2733" max="2733" width="7" style="313" customWidth="1"/>
    <col min="2734" max="2734" width="6.7109375" style="313" customWidth="1"/>
    <col min="2735" max="2735" width="5.7109375" style="313" customWidth="1"/>
    <col min="2736" max="2736" width="4.5703125" style="313" customWidth="1"/>
    <col min="2737" max="2737" width="12.85546875" style="313" bestFit="1" customWidth="1"/>
    <col min="2738" max="2979" width="9.140625" style="313"/>
    <col min="2980" max="2980" width="3.5703125" style="313" customWidth="1"/>
    <col min="2981" max="2981" width="23.85546875" style="313" customWidth="1"/>
    <col min="2982" max="2982" width="18" style="313" customWidth="1"/>
    <col min="2983" max="2983" width="17.85546875" style="313" customWidth="1"/>
    <col min="2984" max="2984" width="14.140625" style="313" customWidth="1"/>
    <col min="2985" max="2985" width="7" style="313" customWidth="1"/>
    <col min="2986" max="2986" width="20.140625" style="313" customWidth="1"/>
    <col min="2987" max="2987" width="6.140625" style="313" customWidth="1"/>
    <col min="2988" max="2988" width="7.5703125" style="313" customWidth="1"/>
    <col min="2989" max="2989" width="7" style="313" customWidth="1"/>
    <col min="2990" max="2990" width="6.7109375" style="313" customWidth="1"/>
    <col min="2991" max="2991" width="5.7109375" style="313" customWidth="1"/>
    <col min="2992" max="2992" width="4.5703125" style="313" customWidth="1"/>
    <col min="2993" max="2993" width="12.85546875" style="313" bestFit="1" customWidth="1"/>
    <col min="2994" max="3235" width="9.140625" style="313"/>
    <col min="3236" max="3236" width="3.5703125" style="313" customWidth="1"/>
    <col min="3237" max="3237" width="23.85546875" style="313" customWidth="1"/>
    <col min="3238" max="3238" width="18" style="313" customWidth="1"/>
    <col min="3239" max="3239" width="17.85546875" style="313" customWidth="1"/>
    <col min="3240" max="3240" width="14.140625" style="313" customWidth="1"/>
    <col min="3241" max="3241" width="7" style="313" customWidth="1"/>
    <col min="3242" max="3242" width="20.140625" style="313" customWidth="1"/>
    <col min="3243" max="3243" width="6.140625" style="313" customWidth="1"/>
    <col min="3244" max="3244" width="7.5703125" style="313" customWidth="1"/>
    <col min="3245" max="3245" width="7" style="313" customWidth="1"/>
    <col min="3246" max="3246" width="6.7109375" style="313" customWidth="1"/>
    <col min="3247" max="3247" width="5.7109375" style="313" customWidth="1"/>
    <col min="3248" max="3248" width="4.5703125" style="313" customWidth="1"/>
    <col min="3249" max="3249" width="12.85546875" style="313" bestFit="1" customWidth="1"/>
    <col min="3250" max="3491" width="9.140625" style="313"/>
    <col min="3492" max="3492" width="3.5703125" style="313" customWidth="1"/>
    <col min="3493" max="3493" width="23.85546875" style="313" customWidth="1"/>
    <col min="3494" max="3494" width="18" style="313" customWidth="1"/>
    <col min="3495" max="3495" width="17.85546875" style="313" customWidth="1"/>
    <col min="3496" max="3496" width="14.140625" style="313" customWidth="1"/>
    <col min="3497" max="3497" width="7" style="313" customWidth="1"/>
    <col min="3498" max="3498" width="20.140625" style="313" customWidth="1"/>
    <col min="3499" max="3499" width="6.140625" style="313" customWidth="1"/>
    <col min="3500" max="3500" width="7.5703125" style="313" customWidth="1"/>
    <col min="3501" max="3501" width="7" style="313" customWidth="1"/>
    <col min="3502" max="3502" width="6.7109375" style="313" customWidth="1"/>
    <col min="3503" max="3503" width="5.7109375" style="313" customWidth="1"/>
    <col min="3504" max="3504" width="4.5703125" style="313" customWidth="1"/>
    <col min="3505" max="3505" width="12.85546875" style="313" bestFit="1" customWidth="1"/>
    <col min="3506" max="3747" width="9.140625" style="313"/>
    <col min="3748" max="3748" width="3.5703125" style="313" customWidth="1"/>
    <col min="3749" max="3749" width="23.85546875" style="313" customWidth="1"/>
    <col min="3750" max="3750" width="18" style="313" customWidth="1"/>
    <col min="3751" max="3751" width="17.85546875" style="313" customWidth="1"/>
    <col min="3752" max="3752" width="14.140625" style="313" customWidth="1"/>
    <col min="3753" max="3753" width="7" style="313" customWidth="1"/>
    <col min="3754" max="3754" width="20.140625" style="313" customWidth="1"/>
    <col min="3755" max="3755" width="6.140625" style="313" customWidth="1"/>
    <col min="3756" max="3756" width="7.5703125" style="313" customWidth="1"/>
    <col min="3757" max="3757" width="7" style="313" customWidth="1"/>
    <col min="3758" max="3758" width="6.7109375" style="313" customWidth="1"/>
    <col min="3759" max="3759" width="5.7109375" style="313" customWidth="1"/>
    <col min="3760" max="3760" width="4.5703125" style="313" customWidth="1"/>
    <col min="3761" max="3761" width="12.85546875" style="313" bestFit="1" customWidth="1"/>
    <col min="3762" max="4003" width="9.140625" style="313"/>
    <col min="4004" max="4004" width="3.5703125" style="313" customWidth="1"/>
    <col min="4005" max="4005" width="23.85546875" style="313" customWidth="1"/>
    <col min="4006" max="4006" width="18" style="313" customWidth="1"/>
    <col min="4007" max="4007" width="17.85546875" style="313" customWidth="1"/>
    <col min="4008" max="4008" width="14.140625" style="313" customWidth="1"/>
    <col min="4009" max="4009" width="7" style="313" customWidth="1"/>
    <col min="4010" max="4010" width="20.140625" style="313" customWidth="1"/>
    <col min="4011" max="4011" width="6.140625" style="313" customWidth="1"/>
    <col min="4012" max="4012" width="7.5703125" style="313" customWidth="1"/>
    <col min="4013" max="4013" width="7" style="313" customWidth="1"/>
    <col min="4014" max="4014" width="6.7109375" style="313" customWidth="1"/>
    <col min="4015" max="4015" width="5.7109375" style="313" customWidth="1"/>
    <col min="4016" max="4016" width="4.5703125" style="313" customWidth="1"/>
    <col min="4017" max="4017" width="12.85546875" style="313" bestFit="1" customWidth="1"/>
    <col min="4018" max="4259" width="9.140625" style="313"/>
    <col min="4260" max="4260" width="3.5703125" style="313" customWidth="1"/>
    <col min="4261" max="4261" width="23.85546875" style="313" customWidth="1"/>
    <col min="4262" max="4262" width="18" style="313" customWidth="1"/>
    <col min="4263" max="4263" width="17.85546875" style="313" customWidth="1"/>
    <col min="4264" max="4264" width="14.140625" style="313" customWidth="1"/>
    <col min="4265" max="4265" width="7" style="313" customWidth="1"/>
    <col min="4266" max="4266" width="20.140625" style="313" customWidth="1"/>
    <col min="4267" max="4267" width="6.140625" style="313" customWidth="1"/>
    <col min="4268" max="4268" width="7.5703125" style="313" customWidth="1"/>
    <col min="4269" max="4269" width="7" style="313" customWidth="1"/>
    <col min="4270" max="4270" width="6.7109375" style="313" customWidth="1"/>
    <col min="4271" max="4271" width="5.7109375" style="313" customWidth="1"/>
    <col min="4272" max="4272" width="4.5703125" style="313" customWidth="1"/>
    <col min="4273" max="4273" width="12.85546875" style="313" bestFit="1" customWidth="1"/>
    <col min="4274" max="4515" width="9.140625" style="313"/>
    <col min="4516" max="4516" width="3.5703125" style="313" customWidth="1"/>
    <col min="4517" max="4517" width="23.85546875" style="313" customWidth="1"/>
    <col min="4518" max="4518" width="18" style="313" customWidth="1"/>
    <col min="4519" max="4519" width="17.85546875" style="313" customWidth="1"/>
    <col min="4520" max="4520" width="14.140625" style="313" customWidth="1"/>
    <col min="4521" max="4521" width="7" style="313" customWidth="1"/>
    <col min="4522" max="4522" width="20.140625" style="313" customWidth="1"/>
    <col min="4523" max="4523" width="6.140625" style="313" customWidth="1"/>
    <col min="4524" max="4524" width="7.5703125" style="313" customWidth="1"/>
    <col min="4525" max="4525" width="7" style="313" customWidth="1"/>
    <col min="4526" max="4526" width="6.7109375" style="313" customWidth="1"/>
    <col min="4527" max="4527" width="5.7109375" style="313" customWidth="1"/>
    <col min="4528" max="4528" width="4.5703125" style="313" customWidth="1"/>
    <col min="4529" max="4529" width="12.85546875" style="313" bestFit="1" customWidth="1"/>
    <col min="4530" max="4771" width="9.140625" style="313"/>
    <col min="4772" max="4772" width="3.5703125" style="313" customWidth="1"/>
    <col min="4773" max="4773" width="23.85546875" style="313" customWidth="1"/>
    <col min="4774" max="4774" width="18" style="313" customWidth="1"/>
    <col min="4775" max="4775" width="17.85546875" style="313" customWidth="1"/>
    <col min="4776" max="4776" width="14.140625" style="313" customWidth="1"/>
    <col min="4777" max="4777" width="7" style="313" customWidth="1"/>
    <col min="4778" max="4778" width="20.140625" style="313" customWidth="1"/>
    <col min="4779" max="4779" width="6.140625" style="313" customWidth="1"/>
    <col min="4780" max="4780" width="7.5703125" style="313" customWidth="1"/>
    <col min="4781" max="4781" width="7" style="313" customWidth="1"/>
    <col min="4782" max="4782" width="6.7109375" style="313" customWidth="1"/>
    <col min="4783" max="4783" width="5.7109375" style="313" customWidth="1"/>
    <col min="4784" max="4784" width="4.5703125" style="313" customWidth="1"/>
    <col min="4785" max="4785" width="12.85546875" style="313" bestFit="1" customWidth="1"/>
    <col min="4786" max="5027" width="9.140625" style="313"/>
    <col min="5028" max="5028" width="3.5703125" style="313" customWidth="1"/>
    <col min="5029" max="5029" width="23.85546875" style="313" customWidth="1"/>
    <col min="5030" max="5030" width="18" style="313" customWidth="1"/>
    <col min="5031" max="5031" width="17.85546875" style="313" customWidth="1"/>
    <col min="5032" max="5032" width="14.140625" style="313" customWidth="1"/>
    <col min="5033" max="5033" width="7" style="313" customWidth="1"/>
    <col min="5034" max="5034" width="20.140625" style="313" customWidth="1"/>
    <col min="5035" max="5035" width="6.140625" style="313" customWidth="1"/>
    <col min="5036" max="5036" width="7.5703125" style="313" customWidth="1"/>
    <col min="5037" max="5037" width="7" style="313" customWidth="1"/>
    <col min="5038" max="5038" width="6.7109375" style="313" customWidth="1"/>
    <col min="5039" max="5039" width="5.7109375" style="313" customWidth="1"/>
    <col min="5040" max="5040" width="4.5703125" style="313" customWidth="1"/>
    <col min="5041" max="5041" width="12.85546875" style="313" bestFit="1" customWidth="1"/>
    <col min="5042" max="5283" width="9.140625" style="313"/>
    <col min="5284" max="5284" width="3.5703125" style="313" customWidth="1"/>
    <col min="5285" max="5285" width="23.85546875" style="313" customWidth="1"/>
    <col min="5286" max="5286" width="18" style="313" customWidth="1"/>
    <col min="5287" max="5287" width="17.85546875" style="313" customWidth="1"/>
    <col min="5288" max="5288" width="14.140625" style="313" customWidth="1"/>
    <col min="5289" max="5289" width="7" style="313" customWidth="1"/>
    <col min="5290" max="5290" width="20.140625" style="313" customWidth="1"/>
    <col min="5291" max="5291" width="6.140625" style="313" customWidth="1"/>
    <col min="5292" max="5292" width="7.5703125" style="313" customWidth="1"/>
    <col min="5293" max="5293" width="7" style="313" customWidth="1"/>
    <col min="5294" max="5294" width="6.7109375" style="313" customWidth="1"/>
    <col min="5295" max="5295" width="5.7109375" style="313" customWidth="1"/>
    <col min="5296" max="5296" width="4.5703125" style="313" customWidth="1"/>
    <col min="5297" max="5297" width="12.85546875" style="313" bestFit="1" customWidth="1"/>
    <col min="5298" max="5539" width="9.140625" style="313"/>
    <col min="5540" max="5540" width="3.5703125" style="313" customWidth="1"/>
    <col min="5541" max="5541" width="23.85546875" style="313" customWidth="1"/>
    <col min="5542" max="5542" width="18" style="313" customWidth="1"/>
    <col min="5543" max="5543" width="17.85546875" style="313" customWidth="1"/>
    <col min="5544" max="5544" width="14.140625" style="313" customWidth="1"/>
    <col min="5545" max="5545" width="7" style="313" customWidth="1"/>
    <col min="5546" max="5546" width="20.140625" style="313" customWidth="1"/>
    <col min="5547" max="5547" width="6.140625" style="313" customWidth="1"/>
    <col min="5548" max="5548" width="7.5703125" style="313" customWidth="1"/>
    <col min="5549" max="5549" width="7" style="313" customWidth="1"/>
    <col min="5550" max="5550" width="6.7109375" style="313" customWidth="1"/>
    <col min="5551" max="5551" width="5.7109375" style="313" customWidth="1"/>
    <col min="5552" max="5552" width="4.5703125" style="313" customWidth="1"/>
    <col min="5553" max="5553" width="12.85546875" style="313" bestFit="1" customWidth="1"/>
    <col min="5554" max="5795" width="9.140625" style="313"/>
    <col min="5796" max="5796" width="3.5703125" style="313" customWidth="1"/>
    <col min="5797" max="5797" width="23.85546875" style="313" customWidth="1"/>
    <col min="5798" max="5798" width="18" style="313" customWidth="1"/>
    <col min="5799" max="5799" width="17.85546875" style="313" customWidth="1"/>
    <col min="5800" max="5800" width="14.140625" style="313" customWidth="1"/>
    <col min="5801" max="5801" width="7" style="313" customWidth="1"/>
    <col min="5802" max="5802" width="20.140625" style="313" customWidth="1"/>
    <col min="5803" max="5803" width="6.140625" style="313" customWidth="1"/>
    <col min="5804" max="5804" width="7.5703125" style="313" customWidth="1"/>
    <col min="5805" max="5805" width="7" style="313" customWidth="1"/>
    <col min="5806" max="5806" width="6.7109375" style="313" customWidth="1"/>
    <col min="5807" max="5807" width="5.7109375" style="313" customWidth="1"/>
    <col min="5808" max="5808" width="4.5703125" style="313" customWidth="1"/>
    <col min="5809" max="5809" width="12.85546875" style="313" bestFit="1" customWidth="1"/>
    <col min="5810" max="6051" width="9.140625" style="313"/>
    <col min="6052" max="6052" width="3.5703125" style="313" customWidth="1"/>
    <col min="6053" max="6053" width="23.85546875" style="313" customWidth="1"/>
    <col min="6054" max="6054" width="18" style="313" customWidth="1"/>
    <col min="6055" max="6055" width="17.85546875" style="313" customWidth="1"/>
    <col min="6056" max="6056" width="14.140625" style="313" customWidth="1"/>
    <col min="6057" max="6057" width="7" style="313" customWidth="1"/>
    <col min="6058" max="6058" width="20.140625" style="313" customWidth="1"/>
    <col min="6059" max="6059" width="6.140625" style="313" customWidth="1"/>
    <col min="6060" max="6060" width="7.5703125" style="313" customWidth="1"/>
    <col min="6061" max="6061" width="7" style="313" customWidth="1"/>
    <col min="6062" max="6062" width="6.7109375" style="313" customWidth="1"/>
    <col min="6063" max="6063" width="5.7109375" style="313" customWidth="1"/>
    <col min="6064" max="6064" width="4.5703125" style="313" customWidth="1"/>
    <col min="6065" max="6065" width="12.85546875" style="313" bestFit="1" customWidth="1"/>
    <col min="6066" max="6307" width="9.140625" style="313"/>
    <col min="6308" max="6308" width="3.5703125" style="313" customWidth="1"/>
    <col min="6309" max="6309" width="23.85546875" style="313" customWidth="1"/>
    <col min="6310" max="6310" width="18" style="313" customWidth="1"/>
    <col min="6311" max="6311" width="17.85546875" style="313" customWidth="1"/>
    <col min="6312" max="6312" width="14.140625" style="313" customWidth="1"/>
    <col min="6313" max="6313" width="7" style="313" customWidth="1"/>
    <col min="6314" max="6314" width="20.140625" style="313" customWidth="1"/>
    <col min="6315" max="6315" width="6.140625" style="313" customWidth="1"/>
    <col min="6316" max="6316" width="7.5703125" style="313" customWidth="1"/>
    <col min="6317" max="6317" width="7" style="313" customWidth="1"/>
    <col min="6318" max="6318" width="6.7109375" style="313" customWidth="1"/>
    <col min="6319" max="6319" width="5.7109375" style="313" customWidth="1"/>
    <col min="6320" max="6320" width="4.5703125" style="313" customWidth="1"/>
    <col min="6321" max="6321" width="12.85546875" style="313" bestFit="1" customWidth="1"/>
    <col min="6322" max="6563" width="9.140625" style="313"/>
    <col min="6564" max="6564" width="3.5703125" style="313" customWidth="1"/>
    <col min="6565" max="6565" width="23.85546875" style="313" customWidth="1"/>
    <col min="6566" max="6566" width="18" style="313" customWidth="1"/>
    <col min="6567" max="6567" width="17.85546875" style="313" customWidth="1"/>
    <col min="6568" max="6568" width="14.140625" style="313" customWidth="1"/>
    <col min="6569" max="6569" width="7" style="313" customWidth="1"/>
    <col min="6570" max="6570" width="20.140625" style="313" customWidth="1"/>
    <col min="6571" max="6571" width="6.140625" style="313" customWidth="1"/>
    <col min="6572" max="6572" width="7.5703125" style="313" customWidth="1"/>
    <col min="6573" max="6573" width="7" style="313" customWidth="1"/>
    <col min="6574" max="6574" width="6.7109375" style="313" customWidth="1"/>
    <col min="6575" max="6575" width="5.7109375" style="313" customWidth="1"/>
    <col min="6576" max="6576" width="4.5703125" style="313" customWidth="1"/>
    <col min="6577" max="6577" width="12.85546875" style="313" bestFit="1" customWidth="1"/>
    <col min="6578" max="6819" width="9.140625" style="313"/>
    <col min="6820" max="6820" width="3.5703125" style="313" customWidth="1"/>
    <col min="6821" max="6821" width="23.85546875" style="313" customWidth="1"/>
    <col min="6822" max="6822" width="18" style="313" customWidth="1"/>
    <col min="6823" max="6823" width="17.85546875" style="313" customWidth="1"/>
    <col min="6824" max="6824" width="14.140625" style="313" customWidth="1"/>
    <col min="6825" max="6825" width="7" style="313" customWidth="1"/>
    <col min="6826" max="6826" width="20.140625" style="313" customWidth="1"/>
    <col min="6827" max="6827" width="6.140625" style="313" customWidth="1"/>
    <col min="6828" max="6828" width="7.5703125" style="313" customWidth="1"/>
    <col min="6829" max="6829" width="7" style="313" customWidth="1"/>
    <col min="6830" max="6830" width="6.7109375" style="313" customWidth="1"/>
    <col min="6831" max="6831" width="5.7109375" style="313" customWidth="1"/>
    <col min="6832" max="6832" width="4.5703125" style="313" customWidth="1"/>
    <col min="6833" max="6833" width="12.85546875" style="313" bestFit="1" customWidth="1"/>
    <col min="6834" max="7075" width="9.140625" style="313"/>
    <col min="7076" max="7076" width="3.5703125" style="313" customWidth="1"/>
    <col min="7077" max="7077" width="23.85546875" style="313" customWidth="1"/>
    <col min="7078" max="7078" width="18" style="313" customWidth="1"/>
    <col min="7079" max="7079" width="17.85546875" style="313" customWidth="1"/>
    <col min="7080" max="7080" width="14.140625" style="313" customWidth="1"/>
    <col min="7081" max="7081" width="7" style="313" customWidth="1"/>
    <col min="7082" max="7082" width="20.140625" style="313" customWidth="1"/>
    <col min="7083" max="7083" width="6.140625" style="313" customWidth="1"/>
    <col min="7084" max="7084" width="7.5703125" style="313" customWidth="1"/>
    <col min="7085" max="7085" width="7" style="313" customWidth="1"/>
    <col min="7086" max="7086" width="6.7109375" style="313" customWidth="1"/>
    <col min="7087" max="7087" width="5.7109375" style="313" customWidth="1"/>
    <col min="7088" max="7088" width="4.5703125" style="313" customWidth="1"/>
    <col min="7089" max="7089" width="12.85546875" style="313" bestFit="1" customWidth="1"/>
    <col min="7090" max="7331" width="9.140625" style="313"/>
    <col min="7332" max="7332" width="3.5703125" style="313" customWidth="1"/>
    <col min="7333" max="7333" width="23.85546875" style="313" customWidth="1"/>
    <col min="7334" max="7334" width="18" style="313" customWidth="1"/>
    <col min="7335" max="7335" width="17.85546875" style="313" customWidth="1"/>
    <col min="7336" max="7336" width="14.140625" style="313" customWidth="1"/>
    <col min="7337" max="7337" width="7" style="313" customWidth="1"/>
    <col min="7338" max="7338" width="20.140625" style="313" customWidth="1"/>
    <col min="7339" max="7339" width="6.140625" style="313" customWidth="1"/>
    <col min="7340" max="7340" width="7.5703125" style="313" customWidth="1"/>
    <col min="7341" max="7341" width="7" style="313" customWidth="1"/>
    <col min="7342" max="7342" width="6.7109375" style="313" customWidth="1"/>
    <col min="7343" max="7343" width="5.7109375" style="313" customWidth="1"/>
    <col min="7344" max="7344" width="4.5703125" style="313" customWidth="1"/>
    <col min="7345" max="7345" width="12.85546875" style="313" bestFit="1" customWidth="1"/>
    <col min="7346" max="7587" width="9.140625" style="313"/>
    <col min="7588" max="7588" width="3.5703125" style="313" customWidth="1"/>
    <col min="7589" max="7589" width="23.85546875" style="313" customWidth="1"/>
    <col min="7590" max="7590" width="18" style="313" customWidth="1"/>
    <col min="7591" max="7591" width="17.85546875" style="313" customWidth="1"/>
    <col min="7592" max="7592" width="14.140625" style="313" customWidth="1"/>
    <col min="7593" max="7593" width="7" style="313" customWidth="1"/>
    <col min="7594" max="7594" width="20.140625" style="313" customWidth="1"/>
    <col min="7595" max="7595" width="6.140625" style="313" customWidth="1"/>
    <col min="7596" max="7596" width="7.5703125" style="313" customWidth="1"/>
    <col min="7597" max="7597" width="7" style="313" customWidth="1"/>
    <col min="7598" max="7598" width="6.7109375" style="313" customWidth="1"/>
    <col min="7599" max="7599" width="5.7109375" style="313" customWidth="1"/>
    <col min="7600" max="7600" width="4.5703125" style="313" customWidth="1"/>
    <col min="7601" max="7601" width="12.85546875" style="313" bestFit="1" customWidth="1"/>
    <col min="7602" max="7843" width="9.140625" style="313"/>
    <col min="7844" max="7844" width="3.5703125" style="313" customWidth="1"/>
    <col min="7845" max="7845" width="23.85546875" style="313" customWidth="1"/>
    <col min="7846" max="7846" width="18" style="313" customWidth="1"/>
    <col min="7847" max="7847" width="17.85546875" style="313" customWidth="1"/>
    <col min="7848" max="7848" width="14.140625" style="313" customWidth="1"/>
    <col min="7849" max="7849" width="7" style="313" customWidth="1"/>
    <col min="7850" max="7850" width="20.140625" style="313" customWidth="1"/>
    <col min="7851" max="7851" width="6.140625" style="313" customWidth="1"/>
    <col min="7852" max="7852" width="7.5703125" style="313" customWidth="1"/>
    <col min="7853" max="7853" width="7" style="313" customWidth="1"/>
    <col min="7854" max="7854" width="6.7109375" style="313" customWidth="1"/>
    <col min="7855" max="7855" width="5.7109375" style="313" customWidth="1"/>
    <col min="7856" max="7856" width="4.5703125" style="313" customWidth="1"/>
    <col min="7857" max="7857" width="12.85546875" style="313" bestFit="1" customWidth="1"/>
    <col min="7858" max="8099" width="9.140625" style="313"/>
    <col min="8100" max="8100" width="3.5703125" style="313" customWidth="1"/>
    <col min="8101" max="8101" width="23.85546875" style="313" customWidth="1"/>
    <col min="8102" max="8102" width="18" style="313" customWidth="1"/>
    <col min="8103" max="8103" width="17.85546875" style="313" customWidth="1"/>
    <col min="8104" max="8104" width="14.140625" style="313" customWidth="1"/>
    <col min="8105" max="8105" width="7" style="313" customWidth="1"/>
    <col min="8106" max="8106" width="20.140625" style="313" customWidth="1"/>
    <col min="8107" max="8107" width="6.140625" style="313" customWidth="1"/>
    <col min="8108" max="8108" width="7.5703125" style="313" customWidth="1"/>
    <col min="8109" max="8109" width="7" style="313" customWidth="1"/>
    <col min="8110" max="8110" width="6.7109375" style="313" customWidth="1"/>
    <col min="8111" max="8111" width="5.7109375" style="313" customWidth="1"/>
    <col min="8112" max="8112" width="4.5703125" style="313" customWidth="1"/>
    <col min="8113" max="8113" width="12.85546875" style="313" bestFit="1" customWidth="1"/>
    <col min="8114" max="8355" width="9.140625" style="313"/>
    <col min="8356" max="8356" width="3.5703125" style="313" customWidth="1"/>
    <col min="8357" max="8357" width="23.85546875" style="313" customWidth="1"/>
    <col min="8358" max="8358" width="18" style="313" customWidth="1"/>
    <col min="8359" max="8359" width="17.85546875" style="313" customWidth="1"/>
    <col min="8360" max="8360" width="14.140625" style="313" customWidth="1"/>
    <col min="8361" max="8361" width="7" style="313" customWidth="1"/>
    <col min="8362" max="8362" width="20.140625" style="313" customWidth="1"/>
    <col min="8363" max="8363" width="6.140625" style="313" customWidth="1"/>
    <col min="8364" max="8364" width="7.5703125" style="313" customWidth="1"/>
    <col min="8365" max="8365" width="7" style="313" customWidth="1"/>
    <col min="8366" max="8366" width="6.7109375" style="313" customWidth="1"/>
    <col min="8367" max="8367" width="5.7109375" style="313" customWidth="1"/>
    <col min="8368" max="8368" width="4.5703125" style="313" customWidth="1"/>
    <col min="8369" max="8369" width="12.85546875" style="313" bestFit="1" customWidth="1"/>
    <col min="8370" max="8611" width="9.140625" style="313"/>
    <col min="8612" max="8612" width="3.5703125" style="313" customWidth="1"/>
    <col min="8613" max="8613" width="23.85546875" style="313" customWidth="1"/>
    <col min="8614" max="8614" width="18" style="313" customWidth="1"/>
    <col min="8615" max="8615" width="17.85546875" style="313" customWidth="1"/>
    <col min="8616" max="8616" width="14.140625" style="313" customWidth="1"/>
    <col min="8617" max="8617" width="7" style="313" customWidth="1"/>
    <col min="8618" max="8618" width="20.140625" style="313" customWidth="1"/>
    <col min="8619" max="8619" width="6.140625" style="313" customWidth="1"/>
    <col min="8620" max="8620" width="7.5703125" style="313" customWidth="1"/>
    <col min="8621" max="8621" width="7" style="313" customWidth="1"/>
    <col min="8622" max="8622" width="6.7109375" style="313" customWidth="1"/>
    <col min="8623" max="8623" width="5.7109375" style="313" customWidth="1"/>
    <col min="8624" max="8624" width="4.5703125" style="313" customWidth="1"/>
    <col min="8625" max="8625" width="12.85546875" style="313" bestFit="1" customWidth="1"/>
    <col min="8626" max="8867" width="9.140625" style="313"/>
    <col min="8868" max="8868" width="3.5703125" style="313" customWidth="1"/>
    <col min="8869" max="8869" width="23.85546875" style="313" customWidth="1"/>
    <col min="8870" max="8870" width="18" style="313" customWidth="1"/>
    <col min="8871" max="8871" width="17.85546875" style="313" customWidth="1"/>
    <col min="8872" max="8872" width="14.140625" style="313" customWidth="1"/>
    <col min="8873" max="8873" width="7" style="313" customWidth="1"/>
    <col min="8874" max="8874" width="20.140625" style="313" customWidth="1"/>
    <col min="8875" max="8875" width="6.140625" style="313" customWidth="1"/>
    <col min="8876" max="8876" width="7.5703125" style="313" customWidth="1"/>
    <col min="8877" max="8877" width="7" style="313" customWidth="1"/>
    <col min="8878" max="8878" width="6.7109375" style="313" customWidth="1"/>
    <col min="8879" max="8879" width="5.7109375" style="313" customWidth="1"/>
    <col min="8880" max="8880" width="4.5703125" style="313" customWidth="1"/>
    <col min="8881" max="8881" width="12.85546875" style="313" bestFit="1" customWidth="1"/>
    <col min="8882" max="9123" width="9.140625" style="313"/>
    <col min="9124" max="9124" width="3.5703125" style="313" customWidth="1"/>
    <col min="9125" max="9125" width="23.85546875" style="313" customWidth="1"/>
    <col min="9126" max="9126" width="18" style="313" customWidth="1"/>
    <col min="9127" max="9127" width="17.85546875" style="313" customWidth="1"/>
    <col min="9128" max="9128" width="14.140625" style="313" customWidth="1"/>
    <col min="9129" max="9129" width="7" style="313" customWidth="1"/>
    <col min="9130" max="9130" width="20.140625" style="313" customWidth="1"/>
    <col min="9131" max="9131" width="6.140625" style="313" customWidth="1"/>
    <col min="9132" max="9132" width="7.5703125" style="313" customWidth="1"/>
    <col min="9133" max="9133" width="7" style="313" customWidth="1"/>
    <col min="9134" max="9134" width="6.7109375" style="313" customWidth="1"/>
    <col min="9135" max="9135" width="5.7109375" style="313" customWidth="1"/>
    <col min="9136" max="9136" width="4.5703125" style="313" customWidth="1"/>
    <col min="9137" max="9137" width="12.85546875" style="313" bestFit="1" customWidth="1"/>
    <col min="9138" max="9379" width="9.140625" style="313"/>
    <col min="9380" max="9380" width="3.5703125" style="313" customWidth="1"/>
    <col min="9381" max="9381" width="23.85546875" style="313" customWidth="1"/>
    <col min="9382" max="9382" width="18" style="313" customWidth="1"/>
    <col min="9383" max="9383" width="17.85546875" style="313" customWidth="1"/>
    <col min="9384" max="9384" width="14.140625" style="313" customWidth="1"/>
    <col min="9385" max="9385" width="7" style="313" customWidth="1"/>
    <col min="9386" max="9386" width="20.140625" style="313" customWidth="1"/>
    <col min="9387" max="9387" width="6.140625" style="313" customWidth="1"/>
    <col min="9388" max="9388" width="7.5703125" style="313" customWidth="1"/>
    <col min="9389" max="9389" width="7" style="313" customWidth="1"/>
    <col min="9390" max="9390" width="6.7109375" style="313" customWidth="1"/>
    <col min="9391" max="9391" width="5.7109375" style="313" customWidth="1"/>
    <col min="9392" max="9392" width="4.5703125" style="313" customWidth="1"/>
    <col min="9393" max="9393" width="12.85546875" style="313" bestFit="1" customWidth="1"/>
    <col min="9394" max="9635" width="9.140625" style="313"/>
    <col min="9636" max="9636" width="3.5703125" style="313" customWidth="1"/>
    <col min="9637" max="9637" width="23.85546875" style="313" customWidth="1"/>
    <col min="9638" max="9638" width="18" style="313" customWidth="1"/>
    <col min="9639" max="9639" width="17.85546875" style="313" customWidth="1"/>
    <col min="9640" max="9640" width="14.140625" style="313" customWidth="1"/>
    <col min="9641" max="9641" width="7" style="313" customWidth="1"/>
    <col min="9642" max="9642" width="20.140625" style="313" customWidth="1"/>
    <col min="9643" max="9643" width="6.140625" style="313" customWidth="1"/>
    <col min="9644" max="9644" width="7.5703125" style="313" customWidth="1"/>
    <col min="9645" max="9645" width="7" style="313" customWidth="1"/>
    <col min="9646" max="9646" width="6.7109375" style="313" customWidth="1"/>
    <col min="9647" max="9647" width="5.7109375" style="313" customWidth="1"/>
    <col min="9648" max="9648" width="4.5703125" style="313" customWidth="1"/>
    <col min="9649" max="9649" width="12.85546875" style="313" bestFit="1" customWidth="1"/>
    <col min="9650" max="9891" width="9.140625" style="313"/>
    <col min="9892" max="9892" width="3.5703125" style="313" customWidth="1"/>
    <col min="9893" max="9893" width="23.85546875" style="313" customWidth="1"/>
    <col min="9894" max="9894" width="18" style="313" customWidth="1"/>
    <col min="9895" max="9895" width="17.85546875" style="313" customWidth="1"/>
    <col min="9896" max="9896" width="14.140625" style="313" customWidth="1"/>
    <col min="9897" max="9897" width="7" style="313" customWidth="1"/>
    <col min="9898" max="9898" width="20.140625" style="313" customWidth="1"/>
    <col min="9899" max="9899" width="6.140625" style="313" customWidth="1"/>
    <col min="9900" max="9900" width="7.5703125" style="313" customWidth="1"/>
    <col min="9901" max="9901" width="7" style="313" customWidth="1"/>
    <col min="9902" max="9902" width="6.7109375" style="313" customWidth="1"/>
    <col min="9903" max="9903" width="5.7109375" style="313" customWidth="1"/>
    <col min="9904" max="9904" width="4.5703125" style="313" customWidth="1"/>
    <col min="9905" max="9905" width="12.85546875" style="313" bestFit="1" customWidth="1"/>
    <col min="9906" max="10147" width="9.140625" style="313"/>
    <col min="10148" max="10148" width="3.5703125" style="313" customWidth="1"/>
    <col min="10149" max="10149" width="23.85546875" style="313" customWidth="1"/>
    <col min="10150" max="10150" width="18" style="313" customWidth="1"/>
    <col min="10151" max="10151" width="17.85546875" style="313" customWidth="1"/>
    <col min="10152" max="10152" width="14.140625" style="313" customWidth="1"/>
    <col min="10153" max="10153" width="7" style="313" customWidth="1"/>
    <col min="10154" max="10154" width="20.140625" style="313" customWidth="1"/>
    <col min="10155" max="10155" width="6.140625" style="313" customWidth="1"/>
    <col min="10156" max="10156" width="7.5703125" style="313" customWidth="1"/>
    <col min="10157" max="10157" width="7" style="313" customWidth="1"/>
    <col min="10158" max="10158" width="6.7109375" style="313" customWidth="1"/>
    <col min="10159" max="10159" width="5.7109375" style="313" customWidth="1"/>
    <col min="10160" max="10160" width="4.5703125" style="313" customWidth="1"/>
    <col min="10161" max="10161" width="12.85546875" style="313" bestFit="1" customWidth="1"/>
    <col min="10162" max="10403" width="9.140625" style="313"/>
    <col min="10404" max="10404" width="3.5703125" style="313" customWidth="1"/>
    <col min="10405" max="10405" width="23.85546875" style="313" customWidth="1"/>
    <col min="10406" max="10406" width="18" style="313" customWidth="1"/>
    <col min="10407" max="10407" width="17.85546875" style="313" customWidth="1"/>
    <col min="10408" max="10408" width="14.140625" style="313" customWidth="1"/>
    <col min="10409" max="10409" width="7" style="313" customWidth="1"/>
    <col min="10410" max="10410" width="20.140625" style="313" customWidth="1"/>
    <col min="10411" max="10411" width="6.140625" style="313" customWidth="1"/>
    <col min="10412" max="10412" width="7.5703125" style="313" customWidth="1"/>
    <col min="10413" max="10413" width="7" style="313" customWidth="1"/>
    <col min="10414" max="10414" width="6.7109375" style="313" customWidth="1"/>
    <col min="10415" max="10415" width="5.7109375" style="313" customWidth="1"/>
    <col min="10416" max="10416" width="4.5703125" style="313" customWidth="1"/>
    <col min="10417" max="10417" width="12.85546875" style="313" bestFit="1" customWidth="1"/>
    <col min="10418" max="10659" width="9.140625" style="313"/>
    <col min="10660" max="10660" width="3.5703125" style="313" customWidth="1"/>
    <col min="10661" max="10661" width="23.85546875" style="313" customWidth="1"/>
    <col min="10662" max="10662" width="18" style="313" customWidth="1"/>
    <col min="10663" max="10663" width="17.85546875" style="313" customWidth="1"/>
    <col min="10664" max="10664" width="14.140625" style="313" customWidth="1"/>
    <col min="10665" max="10665" width="7" style="313" customWidth="1"/>
    <col min="10666" max="10666" width="20.140625" style="313" customWidth="1"/>
    <col min="10667" max="10667" width="6.140625" style="313" customWidth="1"/>
    <col min="10668" max="10668" width="7.5703125" style="313" customWidth="1"/>
    <col min="10669" max="10669" width="7" style="313" customWidth="1"/>
    <col min="10670" max="10670" width="6.7109375" style="313" customWidth="1"/>
    <col min="10671" max="10671" width="5.7109375" style="313" customWidth="1"/>
    <col min="10672" max="10672" width="4.5703125" style="313" customWidth="1"/>
    <col min="10673" max="10673" width="12.85546875" style="313" bestFit="1" customWidth="1"/>
    <col min="10674" max="10915" width="9.140625" style="313"/>
    <col min="10916" max="10916" width="3.5703125" style="313" customWidth="1"/>
    <col min="10917" max="10917" width="23.85546875" style="313" customWidth="1"/>
    <col min="10918" max="10918" width="18" style="313" customWidth="1"/>
    <col min="10919" max="10919" width="17.85546875" style="313" customWidth="1"/>
    <col min="10920" max="10920" width="14.140625" style="313" customWidth="1"/>
    <col min="10921" max="10921" width="7" style="313" customWidth="1"/>
    <col min="10922" max="10922" width="20.140625" style="313" customWidth="1"/>
    <col min="10923" max="10923" width="6.140625" style="313" customWidth="1"/>
    <col min="10924" max="10924" width="7.5703125" style="313" customWidth="1"/>
    <col min="10925" max="10925" width="7" style="313" customWidth="1"/>
    <col min="10926" max="10926" width="6.7109375" style="313" customWidth="1"/>
    <col min="10927" max="10927" width="5.7109375" style="313" customWidth="1"/>
    <col min="10928" max="10928" width="4.5703125" style="313" customWidth="1"/>
    <col min="10929" max="10929" width="12.85546875" style="313" bestFit="1" customWidth="1"/>
    <col min="10930" max="11171" width="9.140625" style="313"/>
    <col min="11172" max="11172" width="3.5703125" style="313" customWidth="1"/>
    <col min="11173" max="11173" width="23.85546875" style="313" customWidth="1"/>
    <col min="11174" max="11174" width="18" style="313" customWidth="1"/>
    <col min="11175" max="11175" width="17.85546875" style="313" customWidth="1"/>
    <col min="11176" max="11176" width="14.140625" style="313" customWidth="1"/>
    <col min="11177" max="11177" width="7" style="313" customWidth="1"/>
    <col min="11178" max="11178" width="20.140625" style="313" customWidth="1"/>
    <col min="11179" max="11179" width="6.140625" style="313" customWidth="1"/>
    <col min="11180" max="11180" width="7.5703125" style="313" customWidth="1"/>
    <col min="11181" max="11181" width="7" style="313" customWidth="1"/>
    <col min="11182" max="11182" width="6.7109375" style="313" customWidth="1"/>
    <col min="11183" max="11183" width="5.7109375" style="313" customWidth="1"/>
    <col min="11184" max="11184" width="4.5703125" style="313" customWidth="1"/>
    <col min="11185" max="11185" width="12.85546875" style="313" bestFit="1" customWidth="1"/>
    <col min="11186" max="11427" width="9.140625" style="313"/>
    <col min="11428" max="11428" width="3.5703125" style="313" customWidth="1"/>
    <col min="11429" max="11429" width="23.85546875" style="313" customWidth="1"/>
    <col min="11430" max="11430" width="18" style="313" customWidth="1"/>
    <col min="11431" max="11431" width="17.85546875" style="313" customWidth="1"/>
    <col min="11432" max="11432" width="14.140625" style="313" customWidth="1"/>
    <col min="11433" max="11433" width="7" style="313" customWidth="1"/>
    <col min="11434" max="11434" width="20.140625" style="313" customWidth="1"/>
    <col min="11435" max="11435" width="6.140625" style="313" customWidth="1"/>
    <col min="11436" max="11436" width="7.5703125" style="313" customWidth="1"/>
    <col min="11437" max="11437" width="7" style="313" customWidth="1"/>
    <col min="11438" max="11438" width="6.7109375" style="313" customWidth="1"/>
    <col min="11439" max="11439" width="5.7109375" style="313" customWidth="1"/>
    <col min="11440" max="11440" width="4.5703125" style="313" customWidth="1"/>
    <col min="11441" max="11441" width="12.85546875" style="313" bestFit="1" customWidth="1"/>
    <col min="11442" max="11683" width="9.140625" style="313"/>
    <col min="11684" max="11684" width="3.5703125" style="313" customWidth="1"/>
    <col min="11685" max="11685" width="23.85546875" style="313" customWidth="1"/>
    <col min="11686" max="11686" width="18" style="313" customWidth="1"/>
    <col min="11687" max="11687" width="17.85546875" style="313" customWidth="1"/>
    <col min="11688" max="11688" width="14.140625" style="313" customWidth="1"/>
    <col min="11689" max="11689" width="7" style="313" customWidth="1"/>
    <col min="11690" max="11690" width="20.140625" style="313" customWidth="1"/>
    <col min="11691" max="11691" width="6.140625" style="313" customWidth="1"/>
    <col min="11692" max="11692" width="7.5703125" style="313" customWidth="1"/>
    <col min="11693" max="11693" width="7" style="313" customWidth="1"/>
    <col min="11694" max="11694" width="6.7109375" style="313" customWidth="1"/>
    <col min="11695" max="11695" width="5.7109375" style="313" customWidth="1"/>
    <col min="11696" max="11696" width="4.5703125" style="313" customWidth="1"/>
    <col min="11697" max="11697" width="12.85546875" style="313" bestFit="1" customWidth="1"/>
    <col min="11698" max="11939" width="9.140625" style="313"/>
    <col min="11940" max="11940" width="3.5703125" style="313" customWidth="1"/>
    <col min="11941" max="11941" width="23.85546875" style="313" customWidth="1"/>
    <col min="11942" max="11942" width="18" style="313" customWidth="1"/>
    <col min="11943" max="11943" width="17.85546875" style="313" customWidth="1"/>
    <col min="11944" max="11944" width="14.140625" style="313" customWidth="1"/>
    <col min="11945" max="11945" width="7" style="313" customWidth="1"/>
    <col min="11946" max="11946" width="20.140625" style="313" customWidth="1"/>
    <col min="11947" max="11947" width="6.140625" style="313" customWidth="1"/>
    <col min="11948" max="11948" width="7.5703125" style="313" customWidth="1"/>
    <col min="11949" max="11949" width="7" style="313" customWidth="1"/>
    <col min="11950" max="11950" width="6.7109375" style="313" customWidth="1"/>
    <col min="11951" max="11951" width="5.7109375" style="313" customWidth="1"/>
    <col min="11952" max="11952" width="4.5703125" style="313" customWidth="1"/>
    <col min="11953" max="11953" width="12.85546875" style="313" bestFit="1" customWidth="1"/>
    <col min="11954" max="12195" width="9.140625" style="313"/>
    <col min="12196" max="12196" width="3.5703125" style="313" customWidth="1"/>
    <col min="12197" max="12197" width="23.85546875" style="313" customWidth="1"/>
    <col min="12198" max="12198" width="18" style="313" customWidth="1"/>
    <col min="12199" max="12199" width="17.85546875" style="313" customWidth="1"/>
    <col min="12200" max="12200" width="14.140625" style="313" customWidth="1"/>
    <col min="12201" max="12201" width="7" style="313" customWidth="1"/>
    <col min="12202" max="12202" width="20.140625" style="313" customWidth="1"/>
    <col min="12203" max="12203" width="6.140625" style="313" customWidth="1"/>
    <col min="12204" max="12204" width="7.5703125" style="313" customWidth="1"/>
    <col min="12205" max="12205" width="7" style="313" customWidth="1"/>
    <col min="12206" max="12206" width="6.7109375" style="313" customWidth="1"/>
    <col min="12207" max="12207" width="5.7109375" style="313" customWidth="1"/>
    <col min="12208" max="12208" width="4.5703125" style="313" customWidth="1"/>
    <col min="12209" max="12209" width="12.85546875" style="313" bestFit="1" customWidth="1"/>
    <col min="12210" max="12451" width="9.140625" style="313"/>
    <col min="12452" max="12452" width="3.5703125" style="313" customWidth="1"/>
    <col min="12453" max="12453" width="23.85546875" style="313" customWidth="1"/>
    <col min="12454" max="12454" width="18" style="313" customWidth="1"/>
    <col min="12455" max="12455" width="17.85546875" style="313" customWidth="1"/>
    <col min="12456" max="12456" width="14.140625" style="313" customWidth="1"/>
    <col min="12457" max="12457" width="7" style="313" customWidth="1"/>
    <col min="12458" max="12458" width="20.140625" style="313" customWidth="1"/>
    <col min="12459" max="12459" width="6.140625" style="313" customWidth="1"/>
    <col min="12460" max="12460" width="7.5703125" style="313" customWidth="1"/>
    <col min="12461" max="12461" width="7" style="313" customWidth="1"/>
    <col min="12462" max="12462" width="6.7109375" style="313" customWidth="1"/>
    <col min="12463" max="12463" width="5.7109375" style="313" customWidth="1"/>
    <col min="12464" max="12464" width="4.5703125" style="313" customWidth="1"/>
    <col min="12465" max="12465" width="12.85546875" style="313" bestFit="1" customWidth="1"/>
    <col min="12466" max="12707" width="9.140625" style="313"/>
    <col min="12708" max="12708" width="3.5703125" style="313" customWidth="1"/>
    <col min="12709" max="12709" width="23.85546875" style="313" customWidth="1"/>
    <col min="12710" max="12710" width="18" style="313" customWidth="1"/>
    <col min="12711" max="12711" width="17.85546875" style="313" customWidth="1"/>
    <col min="12712" max="12712" width="14.140625" style="313" customWidth="1"/>
    <col min="12713" max="12713" width="7" style="313" customWidth="1"/>
    <col min="12714" max="12714" width="20.140625" style="313" customWidth="1"/>
    <col min="12715" max="12715" width="6.140625" style="313" customWidth="1"/>
    <col min="12716" max="12716" width="7.5703125" style="313" customWidth="1"/>
    <col min="12717" max="12717" width="7" style="313" customWidth="1"/>
    <col min="12718" max="12718" width="6.7109375" style="313" customWidth="1"/>
    <col min="12719" max="12719" width="5.7109375" style="313" customWidth="1"/>
    <col min="12720" max="12720" width="4.5703125" style="313" customWidth="1"/>
    <col min="12721" max="12721" width="12.85546875" style="313" bestFit="1" customWidth="1"/>
    <col min="12722" max="12963" width="9.140625" style="313"/>
    <col min="12964" max="12964" width="3.5703125" style="313" customWidth="1"/>
    <col min="12965" max="12965" width="23.85546875" style="313" customWidth="1"/>
    <col min="12966" max="12966" width="18" style="313" customWidth="1"/>
    <col min="12967" max="12967" width="17.85546875" style="313" customWidth="1"/>
    <col min="12968" max="12968" width="14.140625" style="313" customWidth="1"/>
    <col min="12969" max="12969" width="7" style="313" customWidth="1"/>
    <col min="12970" max="12970" width="20.140625" style="313" customWidth="1"/>
    <col min="12971" max="12971" width="6.140625" style="313" customWidth="1"/>
    <col min="12972" max="12972" width="7.5703125" style="313" customWidth="1"/>
    <col min="12973" max="12973" width="7" style="313" customWidth="1"/>
    <col min="12974" max="12974" width="6.7109375" style="313" customWidth="1"/>
    <col min="12975" max="12975" width="5.7109375" style="313" customWidth="1"/>
    <col min="12976" max="12976" width="4.5703125" style="313" customWidth="1"/>
    <col min="12977" max="12977" width="12.85546875" style="313" bestFit="1" customWidth="1"/>
    <col min="12978" max="13219" width="9.140625" style="313"/>
    <col min="13220" max="13220" width="3.5703125" style="313" customWidth="1"/>
    <col min="13221" max="13221" width="23.85546875" style="313" customWidth="1"/>
    <col min="13222" max="13222" width="18" style="313" customWidth="1"/>
    <col min="13223" max="13223" width="17.85546875" style="313" customWidth="1"/>
    <col min="13224" max="13224" width="14.140625" style="313" customWidth="1"/>
    <col min="13225" max="13225" width="7" style="313" customWidth="1"/>
    <col min="13226" max="13226" width="20.140625" style="313" customWidth="1"/>
    <col min="13227" max="13227" width="6.140625" style="313" customWidth="1"/>
    <col min="13228" max="13228" width="7.5703125" style="313" customWidth="1"/>
    <col min="13229" max="13229" width="7" style="313" customWidth="1"/>
    <col min="13230" max="13230" width="6.7109375" style="313" customWidth="1"/>
    <col min="13231" max="13231" width="5.7109375" style="313" customWidth="1"/>
    <col min="13232" max="13232" width="4.5703125" style="313" customWidth="1"/>
    <col min="13233" max="13233" width="12.85546875" style="313" bestFit="1" customWidth="1"/>
    <col min="13234" max="13475" width="9.140625" style="313"/>
    <col min="13476" max="13476" width="3.5703125" style="313" customWidth="1"/>
    <col min="13477" max="13477" width="23.85546875" style="313" customWidth="1"/>
    <col min="13478" max="13478" width="18" style="313" customWidth="1"/>
    <col min="13479" max="13479" width="17.85546875" style="313" customWidth="1"/>
    <col min="13480" max="13480" width="14.140625" style="313" customWidth="1"/>
    <col min="13481" max="13481" width="7" style="313" customWidth="1"/>
    <col min="13482" max="13482" width="20.140625" style="313" customWidth="1"/>
    <col min="13483" max="13483" width="6.140625" style="313" customWidth="1"/>
    <col min="13484" max="13484" width="7.5703125" style="313" customWidth="1"/>
    <col min="13485" max="13485" width="7" style="313" customWidth="1"/>
    <col min="13486" max="13486" width="6.7109375" style="313" customWidth="1"/>
    <col min="13487" max="13487" width="5.7109375" style="313" customWidth="1"/>
    <col min="13488" max="13488" width="4.5703125" style="313" customWidth="1"/>
    <col min="13489" max="13489" width="12.85546875" style="313" bestFit="1" customWidth="1"/>
    <col min="13490" max="13731" width="9.140625" style="313"/>
    <col min="13732" max="13732" width="3.5703125" style="313" customWidth="1"/>
    <col min="13733" max="13733" width="23.85546875" style="313" customWidth="1"/>
    <col min="13734" max="13734" width="18" style="313" customWidth="1"/>
    <col min="13735" max="13735" width="17.85546875" style="313" customWidth="1"/>
    <col min="13736" max="13736" width="14.140625" style="313" customWidth="1"/>
    <col min="13737" max="13737" width="7" style="313" customWidth="1"/>
    <col min="13738" max="13738" width="20.140625" style="313" customWidth="1"/>
    <col min="13739" max="13739" width="6.140625" style="313" customWidth="1"/>
    <col min="13740" max="13740" width="7.5703125" style="313" customWidth="1"/>
    <col min="13741" max="13741" width="7" style="313" customWidth="1"/>
    <col min="13742" max="13742" width="6.7109375" style="313" customWidth="1"/>
    <col min="13743" max="13743" width="5.7109375" style="313" customWidth="1"/>
    <col min="13744" max="13744" width="4.5703125" style="313" customWidth="1"/>
    <col min="13745" max="13745" width="12.85546875" style="313" bestFit="1" customWidth="1"/>
    <col min="13746" max="13987" width="9.140625" style="313"/>
    <col min="13988" max="13988" width="3.5703125" style="313" customWidth="1"/>
    <col min="13989" max="13989" width="23.85546875" style="313" customWidth="1"/>
    <col min="13990" max="13990" width="18" style="313" customWidth="1"/>
    <col min="13991" max="13991" width="17.85546875" style="313" customWidth="1"/>
    <col min="13992" max="13992" width="14.140625" style="313" customWidth="1"/>
    <col min="13993" max="13993" width="7" style="313" customWidth="1"/>
    <col min="13994" max="13994" width="20.140625" style="313" customWidth="1"/>
    <col min="13995" max="13995" width="6.140625" style="313" customWidth="1"/>
    <col min="13996" max="13996" width="7.5703125" style="313" customWidth="1"/>
    <col min="13997" max="13997" width="7" style="313" customWidth="1"/>
    <col min="13998" max="13998" width="6.7109375" style="313" customWidth="1"/>
    <col min="13999" max="13999" width="5.7109375" style="313" customWidth="1"/>
    <col min="14000" max="14000" width="4.5703125" style="313" customWidth="1"/>
    <col min="14001" max="14001" width="12.85546875" style="313" bestFit="1" customWidth="1"/>
    <col min="14002" max="14243" width="9.140625" style="313"/>
    <col min="14244" max="14244" width="3.5703125" style="313" customWidth="1"/>
    <col min="14245" max="14245" width="23.85546875" style="313" customWidth="1"/>
    <col min="14246" max="14246" width="18" style="313" customWidth="1"/>
    <col min="14247" max="14247" width="17.85546875" style="313" customWidth="1"/>
    <col min="14248" max="14248" width="14.140625" style="313" customWidth="1"/>
    <col min="14249" max="14249" width="7" style="313" customWidth="1"/>
    <col min="14250" max="14250" width="20.140625" style="313" customWidth="1"/>
    <col min="14251" max="14251" width="6.140625" style="313" customWidth="1"/>
    <col min="14252" max="14252" width="7.5703125" style="313" customWidth="1"/>
    <col min="14253" max="14253" width="7" style="313" customWidth="1"/>
    <col min="14254" max="14254" width="6.7109375" style="313" customWidth="1"/>
    <col min="14255" max="14255" width="5.7109375" style="313" customWidth="1"/>
    <col min="14256" max="14256" width="4.5703125" style="313" customWidth="1"/>
    <col min="14257" max="14257" width="12.85546875" style="313" bestFit="1" customWidth="1"/>
    <col min="14258" max="14499" width="9.140625" style="313"/>
    <col min="14500" max="14500" width="3.5703125" style="313" customWidth="1"/>
    <col min="14501" max="14501" width="23.85546875" style="313" customWidth="1"/>
    <col min="14502" max="14502" width="18" style="313" customWidth="1"/>
    <col min="14503" max="14503" width="17.85546875" style="313" customWidth="1"/>
    <col min="14504" max="14504" width="14.140625" style="313" customWidth="1"/>
    <col min="14505" max="14505" width="7" style="313" customWidth="1"/>
    <col min="14506" max="14506" width="20.140625" style="313" customWidth="1"/>
    <col min="14507" max="14507" width="6.140625" style="313" customWidth="1"/>
    <col min="14508" max="14508" width="7.5703125" style="313" customWidth="1"/>
    <col min="14509" max="14509" width="7" style="313" customWidth="1"/>
    <col min="14510" max="14510" width="6.7109375" style="313" customWidth="1"/>
    <col min="14511" max="14511" width="5.7109375" style="313" customWidth="1"/>
    <col min="14512" max="14512" width="4.5703125" style="313" customWidth="1"/>
    <col min="14513" max="14513" width="12.85546875" style="313" bestFit="1" customWidth="1"/>
    <col min="14514" max="14755" width="9.140625" style="313"/>
    <col min="14756" max="14756" width="3.5703125" style="313" customWidth="1"/>
    <col min="14757" max="14757" width="23.85546875" style="313" customWidth="1"/>
    <col min="14758" max="14758" width="18" style="313" customWidth="1"/>
    <col min="14759" max="14759" width="17.85546875" style="313" customWidth="1"/>
    <col min="14760" max="14760" width="14.140625" style="313" customWidth="1"/>
    <col min="14761" max="14761" width="7" style="313" customWidth="1"/>
    <col min="14762" max="14762" width="20.140625" style="313" customWidth="1"/>
    <col min="14763" max="14763" width="6.140625" style="313" customWidth="1"/>
    <col min="14764" max="14764" width="7.5703125" style="313" customWidth="1"/>
    <col min="14765" max="14765" width="7" style="313" customWidth="1"/>
    <col min="14766" max="14766" width="6.7109375" style="313" customWidth="1"/>
    <col min="14767" max="14767" width="5.7109375" style="313" customWidth="1"/>
    <col min="14768" max="14768" width="4.5703125" style="313" customWidth="1"/>
    <col min="14769" max="14769" width="12.85546875" style="313" bestFit="1" customWidth="1"/>
    <col min="14770" max="15011" width="9.140625" style="313"/>
    <col min="15012" max="15012" width="3.5703125" style="313" customWidth="1"/>
    <col min="15013" max="15013" width="23.85546875" style="313" customWidth="1"/>
    <col min="15014" max="15014" width="18" style="313" customWidth="1"/>
    <col min="15015" max="15015" width="17.85546875" style="313" customWidth="1"/>
    <col min="15016" max="15016" width="14.140625" style="313" customWidth="1"/>
    <col min="15017" max="15017" width="7" style="313" customWidth="1"/>
    <col min="15018" max="15018" width="20.140625" style="313" customWidth="1"/>
    <col min="15019" max="15019" width="6.140625" style="313" customWidth="1"/>
    <col min="15020" max="15020" width="7.5703125" style="313" customWidth="1"/>
    <col min="15021" max="15021" width="7" style="313" customWidth="1"/>
    <col min="15022" max="15022" width="6.7109375" style="313" customWidth="1"/>
    <col min="15023" max="15023" width="5.7109375" style="313" customWidth="1"/>
    <col min="15024" max="15024" width="4.5703125" style="313" customWidth="1"/>
    <col min="15025" max="15025" width="12.85546875" style="313" bestFit="1" customWidth="1"/>
    <col min="15026" max="15267" width="9.140625" style="313"/>
    <col min="15268" max="15268" width="3.5703125" style="313" customWidth="1"/>
    <col min="15269" max="15269" width="23.85546875" style="313" customWidth="1"/>
    <col min="15270" max="15270" width="18" style="313" customWidth="1"/>
    <col min="15271" max="15271" width="17.85546875" style="313" customWidth="1"/>
    <col min="15272" max="15272" width="14.140625" style="313" customWidth="1"/>
    <col min="15273" max="15273" width="7" style="313" customWidth="1"/>
    <col min="15274" max="15274" width="20.140625" style="313" customWidth="1"/>
    <col min="15275" max="15275" width="6.140625" style="313" customWidth="1"/>
    <col min="15276" max="15276" width="7.5703125" style="313" customWidth="1"/>
    <col min="15277" max="15277" width="7" style="313" customWidth="1"/>
    <col min="15278" max="15278" width="6.7109375" style="313" customWidth="1"/>
    <col min="15279" max="15279" width="5.7109375" style="313" customWidth="1"/>
    <col min="15280" max="15280" width="4.5703125" style="313" customWidth="1"/>
    <col min="15281" max="15281" width="12.85546875" style="313" bestFit="1" customWidth="1"/>
    <col min="15282" max="16384" width="9.140625" style="313"/>
  </cols>
  <sheetData>
    <row r="1" spans="1:14" x14ac:dyDescent="0.2">
      <c r="A1" s="312"/>
      <c r="F1" s="315"/>
      <c r="G1" s="315"/>
      <c r="H1" s="315"/>
      <c r="I1" s="430" t="s">
        <v>0</v>
      </c>
      <c r="J1" s="430"/>
      <c r="K1" s="430"/>
      <c r="L1" s="430"/>
      <c r="M1" s="430"/>
      <c r="N1" s="430"/>
    </row>
    <row r="2" spans="1:14" x14ac:dyDescent="0.2">
      <c r="A2" s="316"/>
      <c r="C2" s="324"/>
      <c r="F2" s="318"/>
      <c r="G2" s="318"/>
      <c r="H2" s="318"/>
      <c r="I2" s="448" t="s">
        <v>1</v>
      </c>
      <c r="J2" s="448"/>
      <c r="K2" s="448"/>
      <c r="L2" s="448"/>
      <c r="M2" s="448"/>
      <c r="N2" s="448"/>
    </row>
    <row r="3" spans="1:14" x14ac:dyDescent="0.2">
      <c r="A3" s="316"/>
      <c r="C3" s="319"/>
      <c r="E3" s="318"/>
      <c r="F3" s="318"/>
      <c r="G3" s="318"/>
      <c r="H3" s="318"/>
      <c r="I3" s="448"/>
      <c r="J3" s="448"/>
      <c r="K3" s="448"/>
      <c r="L3" s="448"/>
      <c r="M3" s="448"/>
      <c r="N3" s="448"/>
    </row>
    <row r="4" spans="1:14" ht="16.5" customHeight="1" x14ac:dyDescent="0.2">
      <c r="A4" s="403" t="s">
        <v>2</v>
      </c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N4" s="403"/>
    </row>
    <row r="5" spans="1:14" x14ac:dyDescent="0.2">
      <c r="A5" s="449" t="s">
        <v>1009</v>
      </c>
      <c r="B5" s="449"/>
      <c r="C5" s="449"/>
      <c r="D5" s="449"/>
      <c r="E5" s="450"/>
      <c r="F5" s="450"/>
      <c r="G5" s="450"/>
      <c r="H5" s="450"/>
      <c r="I5" s="450"/>
      <c r="J5" s="450"/>
      <c r="K5" s="450"/>
      <c r="L5" s="450"/>
      <c r="M5" s="449"/>
      <c r="N5" s="449"/>
    </row>
    <row r="6" spans="1:14" x14ac:dyDescent="0.2">
      <c r="A6" s="320"/>
      <c r="B6" s="320"/>
      <c r="C6" s="320"/>
      <c r="D6" s="321" t="s">
        <v>997</v>
      </c>
      <c r="E6" s="322"/>
      <c r="F6" s="323"/>
      <c r="G6" s="323"/>
      <c r="H6" s="323"/>
      <c r="I6" s="320"/>
      <c r="J6" s="320"/>
      <c r="K6" s="320"/>
      <c r="L6" s="320"/>
      <c r="M6" s="320"/>
      <c r="N6" s="320"/>
    </row>
    <row r="7" spans="1:14" ht="18.75" customHeight="1" x14ac:dyDescent="0.2">
      <c r="A7" s="446" t="s">
        <v>4</v>
      </c>
      <c r="B7" s="441"/>
      <c r="C7" s="441"/>
      <c r="D7" s="441"/>
      <c r="E7" s="426"/>
      <c r="F7" s="426"/>
      <c r="G7" s="426"/>
      <c r="H7" s="426"/>
      <c r="I7" s="426"/>
      <c r="J7" s="426"/>
      <c r="K7" s="426"/>
      <c r="L7" s="426"/>
      <c r="M7" s="441"/>
      <c r="N7" s="441"/>
    </row>
    <row r="8" spans="1:14" ht="18.75" customHeight="1" x14ac:dyDescent="0.2">
      <c r="A8" s="446" t="s">
        <v>5</v>
      </c>
      <c r="B8" s="446"/>
      <c r="C8" s="446"/>
      <c r="D8" s="446"/>
      <c r="E8" s="447"/>
      <c r="F8" s="447"/>
      <c r="G8" s="447"/>
      <c r="H8" s="447"/>
      <c r="I8" s="447"/>
      <c r="J8" s="447"/>
      <c r="K8" s="447"/>
      <c r="L8" s="447"/>
      <c r="M8" s="446"/>
      <c r="N8" s="446"/>
    </row>
    <row r="9" spans="1:14" ht="18.75" customHeight="1" x14ac:dyDescent="0.2">
      <c r="A9" s="440" t="s">
        <v>6</v>
      </c>
      <c r="B9" s="440"/>
      <c r="C9" s="440"/>
      <c r="D9" s="440"/>
      <c r="E9" s="440"/>
      <c r="F9" s="440"/>
      <c r="G9" s="440"/>
      <c r="H9" s="440"/>
      <c r="I9" s="440"/>
      <c r="J9" s="440"/>
      <c r="K9" s="440"/>
      <c r="L9" s="440"/>
      <c r="M9" s="440"/>
      <c r="N9" s="440"/>
    </row>
    <row r="10" spans="1:14" ht="18.75" customHeight="1" x14ac:dyDescent="0.2">
      <c r="A10" s="441" t="s">
        <v>1000</v>
      </c>
      <c r="B10" s="441"/>
      <c r="C10" s="441"/>
      <c r="D10" s="441"/>
      <c r="E10" s="426"/>
      <c r="F10" s="426"/>
      <c r="G10" s="426"/>
      <c r="H10" s="426"/>
      <c r="I10" s="426"/>
      <c r="J10" s="426"/>
      <c r="K10" s="426"/>
      <c r="L10" s="426"/>
      <c r="M10" s="441"/>
      <c r="N10" s="441"/>
    </row>
    <row r="11" spans="1:14" ht="21" customHeight="1" x14ac:dyDescent="0.2">
      <c r="N11" s="325" t="s">
        <v>7</v>
      </c>
    </row>
    <row r="12" spans="1:14" ht="19.5" customHeight="1" x14ac:dyDescent="0.2">
      <c r="A12" s="432" t="s">
        <v>8</v>
      </c>
      <c r="B12" s="432" t="s">
        <v>9</v>
      </c>
      <c r="C12" s="442" t="s">
        <v>10</v>
      </c>
      <c r="D12" s="442"/>
      <c r="E12" s="432" t="s">
        <v>11</v>
      </c>
      <c r="F12" s="428" t="s">
        <v>12</v>
      </c>
      <c r="G12" s="428"/>
      <c r="H12" s="428"/>
      <c r="I12" s="428"/>
      <c r="J12" s="428"/>
      <c r="K12" s="428"/>
      <c r="L12" s="428"/>
      <c r="M12" s="428"/>
      <c r="N12" s="432" t="s">
        <v>13</v>
      </c>
    </row>
    <row r="13" spans="1:14" ht="19.5" customHeight="1" x14ac:dyDescent="0.2">
      <c r="A13" s="433"/>
      <c r="B13" s="433"/>
      <c r="C13" s="432" t="s">
        <v>14</v>
      </c>
      <c r="D13" s="443" t="s">
        <v>15</v>
      </c>
      <c r="E13" s="433"/>
      <c r="F13" s="432" t="s">
        <v>16</v>
      </c>
      <c r="G13" s="428" t="s">
        <v>167</v>
      </c>
      <c r="H13" s="428"/>
      <c r="I13" s="432" t="s">
        <v>17</v>
      </c>
      <c r="J13" s="432" t="s">
        <v>18</v>
      </c>
      <c r="K13" s="432" t="s">
        <v>19</v>
      </c>
      <c r="L13" s="432" t="s">
        <v>20</v>
      </c>
      <c r="M13" s="432" t="s">
        <v>21</v>
      </c>
      <c r="N13" s="433"/>
    </row>
    <row r="14" spans="1:14" ht="99" customHeight="1" x14ac:dyDescent="0.2">
      <c r="A14" s="433"/>
      <c r="B14" s="433"/>
      <c r="C14" s="433"/>
      <c r="D14" s="444"/>
      <c r="E14" s="433"/>
      <c r="F14" s="433"/>
      <c r="G14" s="326" t="s">
        <v>1001</v>
      </c>
      <c r="H14" s="326" t="s">
        <v>1002</v>
      </c>
      <c r="I14" s="433"/>
      <c r="J14" s="433"/>
      <c r="K14" s="433"/>
      <c r="L14" s="433"/>
      <c r="M14" s="433"/>
      <c r="N14" s="433"/>
    </row>
    <row r="15" spans="1:14" x14ac:dyDescent="0.2">
      <c r="A15" s="434"/>
      <c r="B15" s="434"/>
      <c r="C15" s="434"/>
      <c r="D15" s="445"/>
      <c r="E15" s="434"/>
      <c r="F15" s="434"/>
      <c r="G15" s="327" t="s">
        <v>165</v>
      </c>
      <c r="H15" s="327" t="s">
        <v>166</v>
      </c>
      <c r="I15" s="434"/>
      <c r="J15" s="434"/>
      <c r="K15" s="434"/>
      <c r="L15" s="434"/>
      <c r="M15" s="434"/>
      <c r="N15" s="434"/>
    </row>
    <row r="16" spans="1:14" ht="18.75" customHeight="1" x14ac:dyDescent="0.2">
      <c r="A16" s="99">
        <v>1</v>
      </c>
      <c r="B16" s="99">
        <v>2</v>
      </c>
      <c r="C16" s="99">
        <v>3</v>
      </c>
      <c r="D16" s="99"/>
      <c r="E16" s="99">
        <v>4</v>
      </c>
      <c r="F16" s="99">
        <v>5</v>
      </c>
      <c r="G16" s="435">
        <v>6</v>
      </c>
      <c r="H16" s="436"/>
      <c r="I16" s="99">
        <v>7</v>
      </c>
      <c r="J16" s="99">
        <v>8</v>
      </c>
      <c r="K16" s="99">
        <v>9</v>
      </c>
      <c r="L16" s="99">
        <v>10</v>
      </c>
      <c r="M16" s="99">
        <v>11</v>
      </c>
      <c r="N16" s="99">
        <v>12</v>
      </c>
    </row>
    <row r="17" spans="1:14" ht="18.75" customHeight="1" x14ac:dyDescent="0.2">
      <c r="A17" s="437" t="s">
        <v>11</v>
      </c>
      <c r="B17" s="438"/>
      <c r="C17" s="438"/>
      <c r="D17" s="439"/>
      <c r="E17" s="328">
        <f>+E20</f>
        <v>78750000</v>
      </c>
      <c r="F17" s="328"/>
      <c r="G17" s="328">
        <f>G18+G20</f>
        <v>41175000</v>
      </c>
      <c r="H17" s="328">
        <f t="shared" ref="H17" si="0">H18+H20</f>
        <v>37575000</v>
      </c>
      <c r="I17" s="329"/>
      <c r="J17" s="329"/>
      <c r="K17" s="329"/>
      <c r="L17" s="329"/>
      <c r="M17" s="329"/>
      <c r="N17" s="329"/>
    </row>
    <row r="18" spans="1:14" ht="23.25" customHeight="1" x14ac:dyDescent="0.2">
      <c r="A18" s="330" t="s">
        <v>22</v>
      </c>
      <c r="B18" s="431" t="s">
        <v>23</v>
      </c>
      <c r="C18" s="431"/>
      <c r="D18" s="431"/>
      <c r="E18" s="331"/>
      <c r="F18" s="331"/>
      <c r="G18" s="331"/>
      <c r="H18" s="331"/>
      <c r="I18" s="331"/>
      <c r="J18" s="331"/>
      <c r="K18" s="331"/>
      <c r="L18" s="331"/>
      <c r="M18" s="331"/>
      <c r="N18" s="331"/>
    </row>
    <row r="19" spans="1:14" ht="30" customHeight="1" x14ac:dyDescent="0.2">
      <c r="A19" s="330" t="s">
        <v>24</v>
      </c>
      <c r="B19" s="431" t="s">
        <v>25</v>
      </c>
      <c r="C19" s="431"/>
      <c r="D19" s="431"/>
      <c r="E19" s="332"/>
      <c r="F19" s="332"/>
      <c r="G19" s="332"/>
      <c r="H19" s="332"/>
      <c r="I19" s="332"/>
      <c r="J19" s="332"/>
      <c r="K19" s="332"/>
      <c r="L19" s="332"/>
      <c r="M19" s="332"/>
      <c r="N19" s="332"/>
    </row>
    <row r="20" spans="1:14" ht="30" customHeight="1" x14ac:dyDescent="0.2">
      <c r="A20" s="330" t="s">
        <v>26</v>
      </c>
      <c r="B20" s="431" t="s">
        <v>27</v>
      </c>
      <c r="C20" s="431"/>
      <c r="D20" s="431"/>
      <c r="E20" s="333">
        <f>SUM(E21:E27)</f>
        <v>78750000</v>
      </c>
      <c r="F20" s="333"/>
      <c r="G20" s="333">
        <f>SUM(G21:G27)</f>
        <v>41175000</v>
      </c>
      <c r="H20" s="333">
        <f>SUM(H21:H27)</f>
        <v>37575000</v>
      </c>
      <c r="I20" s="334"/>
      <c r="J20" s="334"/>
      <c r="K20" s="334"/>
      <c r="L20" s="334"/>
      <c r="M20" s="334"/>
      <c r="N20" s="334"/>
    </row>
    <row r="21" spans="1:14" s="106" customFormat="1" ht="19.5" customHeight="1" x14ac:dyDescent="0.25">
      <c r="A21" s="99">
        <f>+IF(B21="","",COUNTA($B$21:B21))</f>
        <v>1</v>
      </c>
      <c r="B21" s="100" t="s">
        <v>784</v>
      </c>
      <c r="C21" s="101" t="s">
        <v>785</v>
      </c>
      <c r="D21" s="102" t="s">
        <v>28</v>
      </c>
      <c r="E21" s="103">
        <f>+SUM(F21:H21)</f>
        <v>37800000</v>
      </c>
      <c r="F21" s="103"/>
      <c r="G21" s="103">
        <v>37800000</v>
      </c>
      <c r="H21" s="103"/>
      <c r="I21" s="103"/>
      <c r="J21" s="103"/>
      <c r="K21" s="104"/>
      <c r="L21" s="103"/>
      <c r="M21" s="103"/>
      <c r="N21" s="105"/>
    </row>
    <row r="22" spans="1:14" s="106" customFormat="1" ht="19.5" customHeight="1" x14ac:dyDescent="0.25">
      <c r="A22" s="99">
        <f>+IF(B22="","",COUNTA($B$21:B22))</f>
        <v>2</v>
      </c>
      <c r="B22" s="100" t="s">
        <v>790</v>
      </c>
      <c r="C22" s="101" t="s">
        <v>791</v>
      </c>
      <c r="D22" s="102" t="s">
        <v>28</v>
      </c>
      <c r="E22" s="103">
        <f>+SUM(F22:H22)</f>
        <v>3375000</v>
      </c>
      <c r="F22" s="103"/>
      <c r="G22" s="103">
        <v>3375000</v>
      </c>
      <c r="H22" s="103"/>
      <c r="I22" s="103"/>
      <c r="J22" s="103"/>
      <c r="K22" s="104"/>
      <c r="L22" s="103"/>
      <c r="M22" s="103"/>
      <c r="N22" s="105"/>
    </row>
    <row r="23" spans="1:14" s="106" customFormat="1" ht="19.5" customHeight="1" x14ac:dyDescent="0.25">
      <c r="A23" s="99">
        <f>+IF(B23="","",COUNTA($B$21:B23))</f>
        <v>3</v>
      </c>
      <c r="B23" s="100" t="s">
        <v>104</v>
      </c>
      <c r="C23" s="101" t="s">
        <v>90</v>
      </c>
      <c r="D23" s="102" t="s">
        <v>28</v>
      </c>
      <c r="E23" s="103">
        <f>+SUM(F23:H23)</f>
        <v>8850000</v>
      </c>
      <c r="F23" s="103"/>
      <c r="G23" s="103"/>
      <c r="H23" s="103">
        <v>8850000</v>
      </c>
      <c r="I23" s="103"/>
      <c r="J23" s="103"/>
      <c r="K23" s="104"/>
      <c r="L23" s="103"/>
      <c r="M23" s="103"/>
      <c r="N23" s="105"/>
    </row>
    <row r="24" spans="1:14" s="106" customFormat="1" ht="19.5" customHeight="1" x14ac:dyDescent="0.25">
      <c r="A24" s="99">
        <f>+IF(B24="","",COUNTA($B$21:B24))</f>
        <v>4</v>
      </c>
      <c r="B24" s="100" t="s">
        <v>348</v>
      </c>
      <c r="C24" s="101" t="s">
        <v>349</v>
      </c>
      <c r="D24" s="102" t="s">
        <v>28</v>
      </c>
      <c r="E24" s="103">
        <f>+SUM(F24:H24)</f>
        <v>4425000</v>
      </c>
      <c r="F24" s="103"/>
      <c r="G24" s="103"/>
      <c r="H24" s="103">
        <v>4425000</v>
      </c>
      <c r="I24" s="103"/>
      <c r="J24" s="103"/>
      <c r="K24" s="104"/>
      <c r="L24" s="103"/>
      <c r="M24" s="103"/>
      <c r="N24" s="105"/>
    </row>
    <row r="25" spans="1:14" s="106" customFormat="1" ht="19.5" customHeight="1" x14ac:dyDescent="0.25">
      <c r="A25" s="99">
        <f>+IF(B25="","",COUNTA($B$21:B25))</f>
        <v>5</v>
      </c>
      <c r="B25" s="100" t="s">
        <v>1003</v>
      </c>
      <c r="C25" s="101" t="s">
        <v>1004</v>
      </c>
      <c r="D25" s="102" t="s">
        <v>94</v>
      </c>
      <c r="E25" s="103">
        <f>+SUM(F25:H25)</f>
        <v>12000000</v>
      </c>
      <c r="F25" s="103"/>
      <c r="G25" s="103"/>
      <c r="H25" s="103">
        <v>12000000</v>
      </c>
      <c r="I25" s="103"/>
      <c r="J25" s="103"/>
      <c r="K25" s="104"/>
      <c r="L25" s="103"/>
      <c r="M25" s="103"/>
      <c r="N25" s="105"/>
    </row>
    <row r="26" spans="1:14" s="106" customFormat="1" ht="19.5" customHeight="1" x14ac:dyDescent="0.25">
      <c r="A26" s="99">
        <f>+IF(B26="","",COUNTA($B$21:B26))</f>
        <v>6</v>
      </c>
      <c r="B26" s="100" t="s">
        <v>1005</v>
      </c>
      <c r="C26" s="101" t="s">
        <v>1006</v>
      </c>
      <c r="D26" s="102" t="s">
        <v>94</v>
      </c>
      <c r="E26" s="103">
        <f>+SUM(F26:H26)</f>
        <v>7875000</v>
      </c>
      <c r="F26" s="103"/>
      <c r="G26" s="103"/>
      <c r="H26" s="103">
        <v>7875000</v>
      </c>
      <c r="I26" s="103"/>
      <c r="J26" s="103"/>
      <c r="K26" s="104"/>
      <c r="L26" s="103"/>
      <c r="M26" s="103"/>
      <c r="N26" s="105"/>
    </row>
    <row r="27" spans="1:14" s="106" customFormat="1" ht="19.5" customHeight="1" x14ac:dyDescent="0.25">
      <c r="A27" s="99">
        <f>+IF(B27="","",COUNTA($B$21:B27))</f>
        <v>7</v>
      </c>
      <c r="B27" s="100" t="s">
        <v>338</v>
      </c>
      <c r="C27" s="101" t="s">
        <v>339</v>
      </c>
      <c r="D27" s="102" t="s">
        <v>1007</v>
      </c>
      <c r="E27" s="103">
        <f>+SUM(F27:H27)</f>
        <v>4425000</v>
      </c>
      <c r="F27" s="103"/>
      <c r="G27" s="103"/>
      <c r="H27" s="103">
        <v>4425000</v>
      </c>
      <c r="I27" s="103"/>
      <c r="J27" s="103"/>
      <c r="K27" s="104"/>
      <c r="L27" s="103"/>
      <c r="M27" s="103"/>
      <c r="N27" s="105"/>
    </row>
    <row r="28" spans="1:14" s="324" customFormat="1" ht="21" customHeight="1" x14ac:dyDescent="0.25">
      <c r="A28" s="428" t="s">
        <v>29</v>
      </c>
      <c r="B28" s="428"/>
      <c r="C28" s="99"/>
      <c r="D28" s="99"/>
      <c r="E28" s="335">
        <f>SUM(E21:E27)</f>
        <v>78750000</v>
      </c>
      <c r="F28" s="335"/>
      <c r="G28" s="335">
        <f>SUM(G21:G27)</f>
        <v>41175000</v>
      </c>
      <c r="H28" s="335">
        <f>SUM(H21:H27)</f>
        <v>37575000</v>
      </c>
      <c r="I28" s="335"/>
      <c r="J28" s="335"/>
      <c r="K28" s="335"/>
      <c r="L28" s="335"/>
      <c r="M28" s="335"/>
      <c r="N28" s="335"/>
    </row>
    <row r="29" spans="1:14" ht="18.75" customHeight="1" x14ac:dyDescent="0.2">
      <c r="A29" s="429" t="str">
        <f>"Số tiền bằng chữ: "&amp;SUBSTITUTE([1]!VND(E28)&amp;" đồng.",",","")</f>
        <v>Số tiền bằng chữ: Bảy mươi tám triệu bảy trăm năm mươi ngàn đồng.</v>
      </c>
      <c r="B29" s="429"/>
      <c r="C29" s="429"/>
      <c r="D29" s="429"/>
      <c r="E29" s="429"/>
      <c r="F29" s="429"/>
      <c r="G29" s="429"/>
      <c r="H29" s="429"/>
      <c r="I29" s="429"/>
      <c r="J29" s="429"/>
      <c r="K29" s="429"/>
      <c r="L29" s="429"/>
      <c r="M29" s="429"/>
      <c r="N29" s="429"/>
    </row>
    <row r="30" spans="1:14" ht="18.75" customHeight="1" x14ac:dyDescent="0.2">
      <c r="A30" s="316" t="s">
        <v>30</v>
      </c>
      <c r="B30" s="316"/>
      <c r="C30" s="320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</row>
    <row r="31" spans="1:14" ht="19.5" customHeight="1" x14ac:dyDescent="0.2">
      <c r="A31" s="336" t="s">
        <v>1010</v>
      </c>
      <c r="B31" s="106"/>
      <c r="C31" s="106"/>
      <c r="D31" s="106"/>
      <c r="E31" s="106"/>
      <c r="F31" s="106"/>
      <c r="G31" s="106"/>
      <c r="H31" s="106"/>
      <c r="I31" s="106"/>
      <c r="J31" s="338"/>
      <c r="K31" s="338"/>
      <c r="L31" s="106"/>
      <c r="M31" s="106"/>
      <c r="N31" s="106"/>
    </row>
    <row r="32" spans="1:14" ht="17.25" customHeight="1" x14ac:dyDescent="0.2">
      <c r="A32" s="336"/>
      <c r="B32" s="106"/>
      <c r="C32" s="106"/>
      <c r="D32" s="106"/>
      <c r="E32" s="106"/>
      <c r="F32" s="106"/>
      <c r="G32" s="106"/>
      <c r="H32" s="106"/>
      <c r="I32" s="106"/>
      <c r="J32" s="338"/>
      <c r="K32" s="338" t="s">
        <v>1008</v>
      </c>
      <c r="L32" s="106"/>
      <c r="M32" s="106"/>
      <c r="N32" s="106"/>
    </row>
    <row r="33" spans="1:14" ht="15" customHeight="1" x14ac:dyDescent="0.2">
      <c r="A33" s="426" t="s">
        <v>31</v>
      </c>
      <c r="B33" s="426"/>
      <c r="C33" s="426"/>
      <c r="D33" s="315"/>
      <c r="E33" s="316"/>
      <c r="F33" s="320" t="s">
        <v>999</v>
      </c>
      <c r="G33" s="320"/>
      <c r="H33" s="316"/>
      <c r="I33" s="316"/>
      <c r="J33" s="320"/>
      <c r="K33" s="320" t="s">
        <v>597</v>
      </c>
      <c r="L33" s="316"/>
      <c r="M33" s="316"/>
      <c r="N33" s="316"/>
    </row>
    <row r="34" spans="1:14" ht="12.75" customHeight="1" x14ac:dyDescent="0.2">
      <c r="A34" s="427"/>
      <c r="B34" s="427"/>
      <c r="C34" s="427"/>
      <c r="D34" s="339"/>
      <c r="E34" s="338"/>
      <c r="F34" s="338"/>
      <c r="G34" s="338"/>
      <c r="H34" s="338"/>
      <c r="I34" s="340"/>
      <c r="J34" s="320"/>
      <c r="K34" s="320"/>
      <c r="L34" s="340"/>
      <c r="M34" s="340"/>
      <c r="N34" s="340"/>
    </row>
    <row r="35" spans="1:14" x14ac:dyDescent="0.2">
      <c r="A35" s="338"/>
      <c r="B35" s="338"/>
      <c r="C35" s="338"/>
      <c r="D35" s="341"/>
      <c r="E35" s="338"/>
      <c r="F35" s="338"/>
      <c r="G35" s="338"/>
      <c r="H35" s="338"/>
      <c r="I35" s="338"/>
      <c r="J35" s="338"/>
      <c r="K35" s="338"/>
      <c r="L35" s="338"/>
      <c r="M35" s="338"/>
      <c r="N35" s="338"/>
    </row>
    <row r="36" spans="1:14" x14ac:dyDescent="0.2">
      <c r="A36" s="338"/>
      <c r="B36" s="338"/>
      <c r="C36" s="338"/>
      <c r="D36" s="341"/>
      <c r="E36" s="338"/>
      <c r="F36" s="338"/>
      <c r="G36" s="338"/>
      <c r="H36" s="338"/>
      <c r="I36" s="338"/>
      <c r="J36" s="338"/>
      <c r="K36" s="338"/>
      <c r="L36" s="338"/>
      <c r="M36" s="338"/>
      <c r="N36" s="338"/>
    </row>
    <row r="37" spans="1:14" ht="18.75" customHeight="1" x14ac:dyDescent="0.2">
      <c r="E37" s="314"/>
      <c r="F37" s="314"/>
      <c r="G37" s="314"/>
      <c r="H37" s="314"/>
      <c r="J37" s="314"/>
      <c r="K37" s="314"/>
    </row>
    <row r="38" spans="1:14" x14ac:dyDescent="0.2">
      <c r="C38" s="342"/>
      <c r="D38" s="342"/>
      <c r="E38" s="324"/>
      <c r="F38" s="324"/>
      <c r="G38" s="324"/>
      <c r="H38" s="324"/>
      <c r="J38" s="314"/>
      <c r="K38" s="314"/>
    </row>
    <row r="39" spans="1:14" ht="15" customHeight="1" x14ac:dyDescent="0.2">
      <c r="A39" s="425" t="s">
        <v>35</v>
      </c>
      <c r="B39" s="425"/>
      <c r="C39" s="425"/>
      <c r="D39" s="312"/>
      <c r="E39" s="343"/>
      <c r="F39" s="344" t="s">
        <v>998</v>
      </c>
      <c r="G39" s="343"/>
      <c r="H39" s="343"/>
      <c r="I39" s="312"/>
      <c r="J39" s="344"/>
      <c r="K39" s="344" t="s">
        <v>37</v>
      </c>
      <c r="L39" s="312"/>
      <c r="M39" s="312"/>
      <c r="N39" s="312"/>
    </row>
    <row r="40" spans="1:14" ht="6" customHeight="1" x14ac:dyDescent="0.2"/>
    <row r="41" spans="1:14" x14ac:dyDescent="0.2">
      <c r="A41" s="425" t="s">
        <v>38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</row>
    <row r="42" spans="1:14" ht="15.75" customHeight="1" x14ac:dyDescent="0.2">
      <c r="I42" s="340"/>
      <c r="J42" s="338" t="s">
        <v>53</v>
      </c>
      <c r="K42" s="340"/>
      <c r="L42" s="340"/>
      <c r="M42" s="340"/>
      <c r="N42" s="340"/>
    </row>
    <row r="43" spans="1:14" ht="29.25" customHeight="1" x14ac:dyDescent="0.2">
      <c r="A43" s="426" t="s">
        <v>39</v>
      </c>
      <c r="B43" s="426"/>
      <c r="C43" s="426"/>
      <c r="D43" s="426"/>
      <c r="E43" s="426"/>
      <c r="I43" s="430"/>
      <c r="J43" s="430"/>
      <c r="K43" s="430"/>
      <c r="L43" s="430"/>
      <c r="M43" s="430"/>
      <c r="N43" s="315"/>
    </row>
    <row r="44" spans="1:14" x14ac:dyDescent="0.2">
      <c r="A44" s="427" t="s">
        <v>41</v>
      </c>
      <c r="B44" s="427"/>
      <c r="C44" s="427"/>
      <c r="D44" s="427"/>
      <c r="E44" s="427"/>
      <c r="I44" s="340"/>
      <c r="J44" s="338" t="s">
        <v>42</v>
      </c>
      <c r="K44" s="340"/>
      <c r="L44" s="340"/>
      <c r="M44" s="340"/>
      <c r="N44" s="340"/>
    </row>
    <row r="45" spans="1:14" ht="15" customHeight="1" x14ac:dyDescent="0.2"/>
  </sheetData>
  <mergeCells count="37">
    <mergeCell ref="A43:E43"/>
    <mergeCell ref="I43:M43"/>
    <mergeCell ref="A44:E44"/>
    <mergeCell ref="A28:B28"/>
    <mergeCell ref="A29:N29"/>
    <mergeCell ref="A33:C33"/>
    <mergeCell ref="A34:C34"/>
    <mergeCell ref="A39:C39"/>
    <mergeCell ref="A41:N41"/>
    <mergeCell ref="M13:M15"/>
    <mergeCell ref="G16:H16"/>
    <mergeCell ref="A17:D17"/>
    <mergeCell ref="B18:D18"/>
    <mergeCell ref="B19:D19"/>
    <mergeCell ref="B20:D20"/>
    <mergeCell ref="F13:F15"/>
    <mergeCell ref="G13:H13"/>
    <mergeCell ref="I13:I15"/>
    <mergeCell ref="J13:J15"/>
    <mergeCell ref="K13:K15"/>
    <mergeCell ref="L13:L15"/>
    <mergeCell ref="A9:N9"/>
    <mergeCell ref="A10:N10"/>
    <mergeCell ref="A12:A15"/>
    <mergeCell ref="B12:B15"/>
    <mergeCell ref="C12:D12"/>
    <mergeCell ref="E12:E15"/>
    <mergeCell ref="F12:M12"/>
    <mergeCell ref="N12:N15"/>
    <mergeCell ref="C13:C15"/>
    <mergeCell ref="D13:D15"/>
    <mergeCell ref="I1:N1"/>
    <mergeCell ref="I2:N3"/>
    <mergeCell ref="A4:N4"/>
    <mergeCell ref="A5:N5"/>
    <mergeCell ref="A7:N7"/>
    <mergeCell ref="A8:N8"/>
  </mergeCells>
  <printOptions horizontalCentered="1"/>
  <pageMargins left="0" right="0" top="0.19685039370078741" bottom="0.19685039370078741" header="0.31496062992125984" footer="0.31496062992125984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32</vt:i4>
      </vt:variant>
    </vt:vector>
  </HeadingPairs>
  <TitlesOfParts>
    <vt:vector size="64" baseType="lpstr">
      <vt:lpstr>CK-003</vt:lpstr>
      <vt:lpstr>3716-002</vt:lpstr>
      <vt:lpstr>3716-028</vt:lpstr>
      <vt:lpstr>3716-037</vt:lpstr>
      <vt:lpstr>3716-047</vt:lpstr>
      <vt:lpstr>3716-053</vt:lpstr>
      <vt:lpstr>3716-054</vt:lpstr>
      <vt:lpstr>3716-066</vt:lpstr>
      <vt:lpstr>3716-077</vt:lpstr>
      <vt:lpstr>3716-083</vt:lpstr>
      <vt:lpstr>3716-090</vt:lpstr>
      <vt:lpstr>3716-095</vt:lpstr>
      <vt:lpstr>3716-100</vt:lpstr>
      <vt:lpstr>3716-112</vt:lpstr>
      <vt:lpstr>3716-161</vt:lpstr>
      <vt:lpstr>3716-165</vt:lpstr>
      <vt:lpstr>3716-170</vt:lpstr>
      <vt:lpstr>3716-178</vt:lpstr>
      <vt:lpstr>3716-179</vt:lpstr>
      <vt:lpstr>3716-186</vt:lpstr>
      <vt:lpstr>3716-187</vt:lpstr>
      <vt:lpstr>3716-192</vt:lpstr>
      <vt:lpstr>3716-200</vt:lpstr>
      <vt:lpstr>3716-203</vt:lpstr>
      <vt:lpstr>3716-208</vt:lpstr>
      <vt:lpstr>3716-209 (2)</vt:lpstr>
      <vt:lpstr>3716-209</vt:lpstr>
      <vt:lpstr>3716-216</vt:lpstr>
      <vt:lpstr>3716-261</vt:lpstr>
      <vt:lpstr>3716-281</vt:lpstr>
      <vt:lpstr>3716-338</vt:lpstr>
      <vt:lpstr>3716-348</vt:lpstr>
      <vt:lpstr>'3716-002'!Print_Titles</vt:lpstr>
      <vt:lpstr>'3716-028'!Print_Titles</vt:lpstr>
      <vt:lpstr>'3716-037'!Print_Titles</vt:lpstr>
      <vt:lpstr>'3716-047'!Print_Titles</vt:lpstr>
      <vt:lpstr>'3716-053'!Print_Titles</vt:lpstr>
      <vt:lpstr>'3716-054'!Print_Titles</vt:lpstr>
      <vt:lpstr>'3716-066'!Print_Titles</vt:lpstr>
      <vt:lpstr>'3716-077'!Print_Titles</vt:lpstr>
      <vt:lpstr>'3716-083'!Print_Titles</vt:lpstr>
      <vt:lpstr>'3716-090'!Print_Titles</vt:lpstr>
      <vt:lpstr>'3716-095'!Print_Titles</vt:lpstr>
      <vt:lpstr>'3716-100'!Print_Titles</vt:lpstr>
      <vt:lpstr>'3716-112'!Print_Titles</vt:lpstr>
      <vt:lpstr>'3716-161'!Print_Titles</vt:lpstr>
      <vt:lpstr>'3716-165'!Print_Titles</vt:lpstr>
      <vt:lpstr>'3716-170'!Print_Titles</vt:lpstr>
      <vt:lpstr>'3716-178'!Print_Titles</vt:lpstr>
      <vt:lpstr>'3716-179'!Print_Titles</vt:lpstr>
      <vt:lpstr>'3716-186'!Print_Titles</vt:lpstr>
      <vt:lpstr>'3716-187'!Print_Titles</vt:lpstr>
      <vt:lpstr>'3716-192'!Print_Titles</vt:lpstr>
      <vt:lpstr>'3716-200'!Print_Titles</vt:lpstr>
      <vt:lpstr>'3716-203'!Print_Titles</vt:lpstr>
      <vt:lpstr>'3716-208'!Print_Titles</vt:lpstr>
      <vt:lpstr>'3716-209'!Print_Titles</vt:lpstr>
      <vt:lpstr>'3716-209 (2)'!Print_Titles</vt:lpstr>
      <vt:lpstr>'3716-216'!Print_Titles</vt:lpstr>
      <vt:lpstr>'3716-261'!Print_Titles</vt:lpstr>
      <vt:lpstr>'3716-281'!Print_Titles</vt:lpstr>
      <vt:lpstr>'3716-338'!Print_Titles</vt:lpstr>
      <vt:lpstr>'3716-348'!Print_Titles</vt:lpstr>
      <vt:lpstr>'CK-003'!Print_Titles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</cp:lastModifiedBy>
  <cp:lastPrinted>2025-11-06T02:22:21Z</cp:lastPrinted>
  <dcterms:created xsi:type="dcterms:W3CDTF">2025-01-18T00:25:29Z</dcterms:created>
  <dcterms:modified xsi:type="dcterms:W3CDTF">2025-11-06T02:25:37Z</dcterms:modified>
</cp:coreProperties>
</file>