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G:\My Drive\hoàngLTT\Báo cáo tháng,CVHT-GVCN\báo cáo tháng 2025\"/>
    </mc:Choice>
  </mc:AlternateContent>
  <xr:revisionPtr revIDLastSave="0" documentId="13_ncr:1_{45266BEC-F1F3-44FE-8F6B-025CEB557685}" xr6:coauthVersionLast="47" xr6:coauthVersionMax="47" xr10:uidLastSave="{00000000-0000-0000-0000-000000000000}"/>
  <bookViews>
    <workbookView xWindow="-120" yWindow="-120" windowWidth="20730" windowHeight="117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<sst xmlns="http://schemas.openxmlformats.org/spreadsheetml/2006/main" count="149" uniqueCount="104">
  <si>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</si>
  <si>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</si>
  <si>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</si>
  <si>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</si>
  <si>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</si>
  <si>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</si>
  <si>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</si>
  <si>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</si>
  <si>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</si>
  <si>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</si>
  <si>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</si>
  <si>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</si>
  <si>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</si>
  <si>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</si>
  <si>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</si>
  <si>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</si>
  <si>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</si>
  <si>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</si>
  <si>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</si>
  <si>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</si>
  <si>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</si>
  <si>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</si>
  <si>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</si>
  <si>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</si>
  <si>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</si>
  <si>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</si>
  <si>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</si>
  <si>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</si>
  <si>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</si>
  <si>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</si>
  <si>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</si>
  <si>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</si>
  <si>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</si>
  <si>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</si>
  <si>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</si>
  <si>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</si>
  <si>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</si>
  <si>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</si>
  <si>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</si>
  <si>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</si>
  <si>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</si>
  <si>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</si>
  <si>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</si>
  <si>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</si>
  <si>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</si>
  <si>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</si>
  <si>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</si>
  <si>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</si>
  <si>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</si>
  <si>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</si>
  <si>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</si>
  <si>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</si>
  <si>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</si>
  <si>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</si>
  <si>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</si>
  <si>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</si>
  <si>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</si>
  <si>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</si>
  <si>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</si>
  <si>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</si>
  <si>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</si>
  <si>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</si>
  <si>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</si>
  <si>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</si>
  <si>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</si>
  <si>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</si>
  <si>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</si>
  <si>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</si>
  <si>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</si>
  <si>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</si>
  <si>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</si>
  <si>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</si>
  <si>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</si>
  <si>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</si>
  <si>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</si>
  <si>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</si>
  <si>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</si>
  <si>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</si>
  <si>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</si>
  <si>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</si>
  <si>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</si>
  <si>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</si>
  <si>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</si>
  <si>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</si>
  <si>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</si>
  <si>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</si>
  <si>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</si>
  <si>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</si>
  <si>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Thành phố Hồ Chí Minh, ngày   tháng  năm 2025</t>
  </si>
  <si>
    <t>TP. Hồ Chí minh ngày  tháng   năm 20</t>
  </si>
  <si>
    <t>TPHCM, ngày   tháng   năm 20</t>
  </si>
  <si>
    <t>THỐNG KÊ CHI TIẾT KHỐI LƯỢNG CÔNG VIỆC THỰC HIỆN THÁNG 11/2025</t>
  </si>
  <si>
    <t>3</t>
  </si>
  <si>
    <t>BẢNG TỔNG HỢP CÔNG VIỆC ĐỘT XUẤT ĐÃ THỰC HIỆN THÁNG 12/2025</t>
  </si>
  <si>
    <t>Diễn văn nghệ Đại hội CĐ cơ sở</t>
  </si>
  <si>
    <t>Nhập dự liệu người học theo thông báo 1045/TB-LTT-ĐT</t>
  </si>
  <si>
    <t>15,16/12/2025</t>
  </si>
  <si>
    <t>Diễn văn nghệ Đại hội CBCNVC</t>
  </si>
  <si>
    <t>20/12/2025</t>
  </si>
  <si>
    <t>DANH SÁCH DỰ KIẾN XẾP LOẠI THI ĐUA THÁNG 12/2025</t>
  </si>
  <si>
    <t>Truy tìm và xử lý 3 SV lớp 25C2-CNÔ2 trộm cắp hàng hóa (nước uống đóng chai) tại máy bán hàng tự động trong nhà trường.</t>
  </si>
  <si>
    <t>A1</t>
  </si>
  <si>
    <t>05/12/2025</t>
  </si>
  <si>
    <t>13/12/2025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</si>
</sst>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64" fontId="8" fillId="0" borderId="6" xfId="1" applyNumberFormat="1" applyFont="1" applyBorder="1" applyAlignment="1">
      <alignment horizontal="center"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3"/>
  <sheetViews>
    <sheetView topLeftCell="A11" zoomScaleNormal="100" workbookViewId="0">
      <selection activeCell="E14" sqref="E14"/>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8" t="s">
        <v>86</v>
      </c>
      <c r="B1" s="118"/>
      <c r="C1" s="29"/>
      <c r="D1" s="29"/>
      <c r="E1" s="29"/>
      <c r="F1" s="119" t="s">
        <v>19</v>
      </c>
      <c r="G1" s="119"/>
      <c r="H1" s="24"/>
    </row>
    <row r="2" spans="1:8" ht="19.5" customHeight="1" x14ac:dyDescent="0.25">
      <c r="A2" s="29"/>
      <c r="B2" s="29"/>
      <c r="C2" s="29"/>
      <c r="D2" s="29"/>
      <c r="E2" s="29"/>
      <c r="F2" s="23"/>
      <c r="G2" s="34" t="s">
        <v>13</v>
      </c>
      <c r="H2" s="24"/>
    </row>
    <row r="3" spans="1:8" ht="25.5" customHeight="1" x14ac:dyDescent="0.25">
      <c r="A3" s="121" t="s">
        <v>93</v>
      </c>
      <c r="B3" s="117"/>
      <c r="C3" s="117"/>
      <c r="D3" s="117"/>
      <c r="E3" s="117"/>
      <c r="F3" s="117"/>
      <c r="G3" s="117"/>
      <c r="H3" s="26"/>
    </row>
    <row r="4" spans="1:8" ht="6" customHeight="1" x14ac:dyDescent="0.25">
      <c r="A4" s="117"/>
      <c r="B4" s="117"/>
      <c r="C4" s="117"/>
      <c r="D4" s="117"/>
      <c r="E4" s="117"/>
      <c r="F4" s="117"/>
      <c r="G4" s="117"/>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1"/>
      <c r="C8" s="70"/>
      <c r="D8" s="71"/>
      <c r="E8" s="78"/>
      <c r="F8" s="80"/>
      <c r="G8" s="109"/>
      <c r="H8" s="27"/>
    </row>
    <row r="9" spans="1:8" s="28" customFormat="1" ht="124.5" customHeight="1" x14ac:dyDescent="0.25">
      <c r="A9" s="115" t="s">
        <v>77</v>
      </c>
      <c r="B9" s="112" t="s">
        <v>94</v>
      </c>
      <c r="C9" s="68">
        <v>1</v>
      </c>
      <c r="D9" s="71" t="s">
        <v>84</v>
      </c>
      <c r="E9" s="78" t="s">
        <v>102</v>
      </c>
      <c r="F9" s="80" t="s">
        <v>78</v>
      </c>
      <c r="G9" s="40"/>
      <c r="H9" s="27"/>
    </row>
    <row r="10" spans="1:8" s="28" customFormat="1" ht="124.5" customHeight="1" x14ac:dyDescent="0.25">
      <c r="A10" s="39" t="s">
        <v>83</v>
      </c>
      <c r="B10" s="113" t="s">
        <v>95</v>
      </c>
      <c r="C10" s="68">
        <v>1</v>
      </c>
      <c r="D10" s="71" t="s">
        <v>84</v>
      </c>
      <c r="E10" s="78" t="s">
        <v>96</v>
      </c>
      <c r="F10" s="80" t="s">
        <v>78</v>
      </c>
      <c r="G10" s="40"/>
      <c r="H10" s="27"/>
    </row>
    <row r="11" spans="1:8" s="28" customFormat="1" ht="124.5" customHeight="1" x14ac:dyDescent="0.25">
      <c r="A11" s="39" t="s">
        <v>27</v>
      </c>
      <c r="B11" s="112" t="s">
        <v>97</v>
      </c>
      <c r="C11" s="68">
        <v>1</v>
      </c>
      <c r="D11" s="71" t="s">
        <v>84</v>
      </c>
      <c r="E11" s="78" t="s">
        <v>98</v>
      </c>
      <c r="F11" s="80" t="s">
        <v>78</v>
      </c>
      <c r="G11" s="40"/>
      <c r="H11" s="27"/>
    </row>
    <row r="12" spans="1:8" s="28" customFormat="1" ht="26.25" customHeight="1" x14ac:dyDescent="0.25">
      <c r="A12" s="81" t="s">
        <v>16</v>
      </c>
      <c r="B12" s="82" t="s">
        <v>69</v>
      </c>
      <c r="C12" s="93"/>
      <c r="D12" s="82"/>
      <c r="E12" s="82"/>
      <c r="F12" s="40"/>
      <c r="G12" s="40"/>
      <c r="H12" s="27"/>
    </row>
    <row r="13" spans="1:8" s="28" customFormat="1" ht="49.5" x14ac:dyDescent="0.25">
      <c r="A13" s="39" t="s">
        <v>77</v>
      </c>
      <c r="B13" s="113" t="s">
        <v>100</v>
      </c>
      <c r="C13" s="102">
        <v>1</v>
      </c>
      <c r="D13" s="71" t="s">
        <v>84</v>
      </c>
      <c r="E13" s="78" t="s">
        <v>103</v>
      </c>
      <c r="F13" s="80" t="s">
        <v>78</v>
      </c>
      <c r="G13" s="40"/>
      <c r="H13" s="27"/>
    </row>
    <row r="14" spans="1:8" s="28" customFormat="1" ht="58.5" customHeight="1" x14ac:dyDescent="0.25">
      <c r="A14" s="39" t="s">
        <v>26</v>
      </c>
      <c r="B14" s="114"/>
      <c r="C14" s="68"/>
      <c r="D14" s="71"/>
      <c r="E14" s="78"/>
      <c r="F14" s="80"/>
      <c r="G14" s="40"/>
      <c r="H14" s="27"/>
    </row>
    <row r="15" spans="1:8" s="28" customFormat="1" ht="58.5" customHeight="1" x14ac:dyDescent="0.25">
      <c r="A15" s="79" t="s">
        <v>27</v>
      </c>
      <c r="B15" s="114"/>
      <c r="C15" s="68"/>
      <c r="D15" s="71"/>
      <c r="E15" s="78"/>
      <c r="F15" s="80"/>
      <c r="G15" s="106"/>
      <c r="H15" s="27"/>
    </row>
    <row r="16" spans="1:8" s="28" customFormat="1" ht="99.75" customHeight="1" x14ac:dyDescent="0.25">
      <c r="A16" s="120" t="s">
        <v>70</v>
      </c>
      <c r="B16" s="120"/>
      <c r="C16" s="120"/>
      <c r="D16" s="120"/>
      <c r="E16" s="120"/>
      <c r="F16" s="120"/>
      <c r="G16" s="120"/>
      <c r="H16" s="27"/>
    </row>
    <row r="17" spans="1:8" s="28" customFormat="1" ht="20.100000000000001" customHeight="1" x14ac:dyDescent="0.25">
      <c r="A17" s="27"/>
      <c r="B17" s="27"/>
      <c r="C17" s="27"/>
      <c r="D17" s="27"/>
      <c r="E17" s="122" t="s">
        <v>88</v>
      </c>
      <c r="F17" s="122"/>
      <c r="G17" s="122"/>
      <c r="H17" s="27"/>
    </row>
    <row r="18" spans="1:8" s="28" customFormat="1" ht="20.100000000000001" customHeight="1" x14ac:dyDescent="0.25">
      <c r="A18" s="27"/>
      <c r="B18" s="27"/>
      <c r="C18" s="27"/>
      <c r="D18" s="27"/>
      <c r="E18" s="117" t="s">
        <v>2</v>
      </c>
      <c r="F18" s="117"/>
      <c r="G18" s="117"/>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6" t="s">
        <v>76</v>
      </c>
      <c r="F22" s="116"/>
      <c r="G22" s="116"/>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K36"/>
  <sheetViews>
    <sheetView topLeftCell="B1" zoomScale="90" zoomScaleNormal="90" workbookViewId="0">
      <selection activeCell="B13" sqref="A13:XFD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8" t="s">
        <v>3</v>
      </c>
      <c r="C1" s="118"/>
      <c r="D1" s="118"/>
      <c r="E1" s="1"/>
      <c r="F1" s="1"/>
      <c r="G1" s="1"/>
      <c r="H1" s="1"/>
      <c r="I1" s="1"/>
      <c r="J1" s="1"/>
      <c r="K1" s="1"/>
      <c r="L1" s="1"/>
      <c r="M1" s="1"/>
      <c r="N1" s="1"/>
      <c r="O1" s="1"/>
      <c r="P1" s="1"/>
      <c r="Q1" s="1"/>
      <c r="R1" s="1"/>
      <c r="S1" s="1"/>
      <c r="T1" s="1"/>
      <c r="U1" s="119" t="s">
        <v>79</v>
      </c>
      <c r="V1" s="138"/>
      <c r="W1" s="138"/>
      <c r="X1" s="138"/>
      <c r="Y1" s="138"/>
      <c r="Z1" s="138"/>
      <c r="AA1" s="138"/>
      <c r="AB1" s="138"/>
      <c r="AC1" s="138"/>
      <c r="AD1" s="138"/>
      <c r="AE1" s="138"/>
      <c r="AF1" s="138"/>
      <c r="AG1" s="138"/>
      <c r="AH1" s="138"/>
      <c r="AI1" s="138"/>
      <c r="AJ1" s="138"/>
    </row>
    <row r="2" spans="1:36" ht="15.75" x14ac:dyDescent="0.25">
      <c r="A2" s="23"/>
      <c r="B2" s="118" t="s">
        <v>9</v>
      </c>
      <c r="C2" s="118"/>
      <c r="D2" s="118"/>
      <c r="E2" s="1"/>
      <c r="F2" s="1"/>
      <c r="G2" s="1"/>
      <c r="H2" s="1"/>
      <c r="I2" s="1"/>
      <c r="J2" s="1"/>
      <c r="K2" s="1"/>
      <c r="L2" s="1"/>
      <c r="M2" s="1"/>
      <c r="N2" s="1"/>
      <c r="O2" s="1"/>
      <c r="P2" s="1"/>
      <c r="Q2" s="1"/>
      <c r="R2" s="1"/>
      <c r="S2" s="1"/>
      <c r="T2" s="1"/>
      <c r="U2" s="138"/>
      <c r="V2" s="138"/>
      <c r="W2" s="138"/>
      <c r="X2" s="138"/>
      <c r="Y2" s="138"/>
      <c r="Z2" s="138"/>
      <c r="AA2" s="138"/>
      <c r="AB2" s="138"/>
      <c r="AC2" s="138"/>
      <c r="AD2" s="138"/>
      <c r="AE2" s="138"/>
      <c r="AF2" s="138"/>
      <c r="AG2" s="138"/>
      <c r="AH2" s="138"/>
      <c r="AI2" s="138"/>
      <c r="AJ2" s="138"/>
    </row>
    <row r="3" spans="1:36" ht="35.25" customHeight="1" x14ac:dyDescent="0.25">
      <c r="A3" s="59"/>
      <c r="B3" s="124" t="s">
        <v>87</v>
      </c>
      <c r="C3" s="124"/>
      <c r="D3" s="12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3" t="s">
        <v>91</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row>
    <row r="6" spans="1:36" ht="8.25" customHeight="1" x14ac:dyDescent="0.25"/>
    <row r="7" spans="1:36" ht="27.75" customHeight="1" x14ac:dyDescent="0.25">
      <c r="A7" s="128" t="s">
        <v>0</v>
      </c>
      <c r="B7" s="131" t="s">
        <v>24</v>
      </c>
      <c r="C7" s="132"/>
      <c r="D7" s="133" t="s">
        <v>20</v>
      </c>
      <c r="E7" s="134"/>
      <c r="F7" s="134"/>
      <c r="G7" s="134"/>
      <c r="H7" s="134"/>
      <c r="I7" s="134"/>
      <c r="J7" s="134"/>
      <c r="K7" s="134"/>
      <c r="L7" s="134"/>
      <c r="M7" s="134"/>
      <c r="N7" s="134"/>
      <c r="O7" s="134"/>
      <c r="P7" s="134"/>
      <c r="Q7" s="134"/>
      <c r="R7" s="134"/>
      <c r="S7" s="134"/>
      <c r="T7" s="134"/>
      <c r="U7" s="135"/>
      <c r="V7" s="136" t="s">
        <v>80</v>
      </c>
      <c r="W7" s="136"/>
      <c r="X7" s="136"/>
      <c r="Y7" s="136"/>
      <c r="Z7" s="136"/>
      <c r="AA7" s="136"/>
      <c r="AB7" s="136"/>
      <c r="AC7" s="136"/>
      <c r="AD7" s="136"/>
      <c r="AE7" s="136"/>
      <c r="AF7" s="136"/>
      <c r="AG7" s="136"/>
      <c r="AH7" s="136"/>
      <c r="AI7" s="137"/>
      <c r="AJ7" s="14" t="s">
        <v>1</v>
      </c>
    </row>
    <row r="8" spans="1:36" ht="45.75" customHeight="1" x14ac:dyDescent="0.25">
      <c r="A8" s="129"/>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t="s">
        <v>82</v>
      </c>
      <c r="E13" s="103" t="s">
        <v>82</v>
      </c>
      <c r="F13" s="103" t="s">
        <v>82</v>
      </c>
      <c r="G13" s="69"/>
      <c r="H13" s="90"/>
      <c r="I13" s="69"/>
      <c r="J13" s="69"/>
      <c r="K13" s="69"/>
      <c r="L13" s="69"/>
      <c r="M13" s="69"/>
      <c r="N13" s="69"/>
      <c r="O13" s="69"/>
      <c r="P13" s="69"/>
      <c r="Q13" s="69"/>
      <c r="R13" s="69"/>
      <c r="S13" s="69"/>
      <c r="T13" s="69"/>
      <c r="U13" s="95" t="s">
        <v>92</v>
      </c>
      <c r="V13" s="96">
        <v>1</v>
      </c>
      <c r="W13" s="96"/>
      <c r="X13" s="96"/>
      <c r="Y13" s="96"/>
      <c r="Z13" s="96"/>
      <c r="AA13" s="96"/>
      <c r="AB13" s="96"/>
      <c r="AC13" s="96"/>
      <c r="AD13" s="16"/>
      <c r="AE13" s="16"/>
      <c r="AF13" s="16"/>
      <c r="AG13" s="16"/>
      <c r="AH13" s="16"/>
      <c r="AI13" s="97" t="s">
        <v>85</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8"/>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10"/>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10"/>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10"/>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7"/>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30"/>
      <c r="B29" s="130"/>
      <c r="C29" s="130"/>
      <c r="D29" s="130"/>
      <c r="E29" s="130"/>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row>
    <row r="30" spans="1:37" ht="27.75" customHeight="1" x14ac:dyDescent="0.25">
      <c r="A30" s="125" t="s">
        <v>64</v>
      </c>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6" t="s">
        <v>89</v>
      </c>
      <c r="W31" s="126"/>
      <c r="X31" s="126"/>
      <c r="Y31" s="126"/>
      <c r="Z31" s="126"/>
      <c r="AA31" s="126"/>
      <c r="AB31" s="126"/>
      <c r="AC31" s="126"/>
      <c r="AD31" s="126"/>
      <c r="AE31" s="126"/>
      <c r="AF31" s="126"/>
      <c r="AG31" s="126"/>
      <c r="AH31" s="126"/>
      <c r="AI31" s="126"/>
      <c r="AJ31" s="126"/>
    </row>
    <row r="32" spans="1:37" ht="18.75" customHeight="1" x14ac:dyDescent="0.3">
      <c r="A32" s="17"/>
      <c r="B32" s="17"/>
      <c r="C32" s="17"/>
      <c r="D32" s="18"/>
      <c r="V32" s="127" t="s">
        <v>2</v>
      </c>
      <c r="W32" s="127"/>
      <c r="X32" s="127"/>
      <c r="Y32" s="127"/>
      <c r="Z32" s="127"/>
      <c r="AA32" s="127"/>
      <c r="AB32" s="127"/>
      <c r="AC32" s="127"/>
      <c r="AD32" s="127"/>
      <c r="AE32" s="127"/>
      <c r="AF32" s="127"/>
      <c r="AG32" s="127"/>
      <c r="AH32" s="127"/>
      <c r="AI32" s="127"/>
      <c r="AJ32" s="127"/>
    </row>
    <row r="36" spans="22:36" ht="29.25" customHeight="1" x14ac:dyDescent="0.25">
      <c r="V36" s="116" t="s">
        <v>76</v>
      </c>
      <c r="W36" s="116"/>
      <c r="X36" s="116"/>
      <c r="Y36" s="116"/>
      <c r="Z36" s="116"/>
      <c r="AA36" s="116"/>
      <c r="AB36" s="116"/>
      <c r="AC36" s="116"/>
      <c r="AD36" s="116"/>
      <c r="AE36" s="116"/>
      <c r="AF36" s="116"/>
      <c r="AG36" s="116"/>
      <c r="AH36" s="116"/>
      <c r="AI36" s="116"/>
      <c r="AJ36" s="116"/>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1"/>
  <sheetViews>
    <sheetView showZeros="0" tabSelected="1" topLeftCell="A4" zoomScaleNormal="100" workbookViewId="0">
      <selection activeCell="G14" sqref="G1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46" t="s">
        <v>3</v>
      </c>
      <c r="B1" s="146"/>
      <c r="C1" s="146"/>
      <c r="D1" s="146"/>
      <c r="E1" s="146"/>
      <c r="F1" s="124" t="s">
        <v>11</v>
      </c>
      <c r="G1" s="152"/>
      <c r="H1" s="152"/>
      <c r="I1" s="152"/>
      <c r="J1" s="152"/>
    </row>
    <row r="2" spans="1:10" ht="15.75" x14ac:dyDescent="0.25">
      <c r="A2" s="146" t="s">
        <v>4</v>
      </c>
      <c r="B2" s="146"/>
      <c r="C2" s="146"/>
      <c r="D2" s="146"/>
      <c r="E2" s="146"/>
      <c r="F2" s="124" t="s">
        <v>10</v>
      </c>
      <c r="G2" s="124"/>
      <c r="H2" s="124"/>
      <c r="I2" s="124"/>
      <c r="J2" s="124"/>
    </row>
    <row r="3" spans="1:10" ht="33.75" customHeight="1" x14ac:dyDescent="0.25">
      <c r="A3" s="147" t="s">
        <v>87</v>
      </c>
      <c r="B3" s="141"/>
      <c r="C3" s="141"/>
      <c r="D3" s="141"/>
      <c r="E3" s="141"/>
      <c r="F3" s="3"/>
      <c r="G3" s="3"/>
      <c r="H3" s="3"/>
      <c r="I3" s="3"/>
      <c r="J3" s="3"/>
    </row>
    <row r="4" spans="1:10" ht="18.75" customHeight="1" x14ac:dyDescent="0.25">
      <c r="J4" s="46" t="s">
        <v>21</v>
      </c>
    </row>
    <row r="5" spans="1:10" ht="21" customHeight="1" x14ac:dyDescent="0.25">
      <c r="A5" s="148" t="s">
        <v>99</v>
      </c>
      <c r="B5" s="148"/>
      <c r="C5" s="148"/>
      <c r="D5" s="148"/>
      <c r="E5" s="148"/>
      <c r="F5" s="148"/>
      <c r="G5" s="148"/>
      <c r="H5" s="148"/>
      <c r="I5" s="148"/>
      <c r="J5" s="148"/>
    </row>
    <row r="6" spans="1:10" ht="5.25" customHeight="1" x14ac:dyDescent="0.25"/>
    <row r="7" spans="1:10" ht="39.75" customHeight="1" x14ac:dyDescent="0.25">
      <c r="A7" s="149" t="s">
        <v>0</v>
      </c>
      <c r="B7" s="149" t="s">
        <v>5</v>
      </c>
      <c r="C7" s="150" t="s">
        <v>22</v>
      </c>
      <c r="D7" s="144" t="s">
        <v>71</v>
      </c>
      <c r="E7" s="153"/>
      <c r="F7" s="153"/>
      <c r="G7" s="145"/>
      <c r="H7" s="149" t="s">
        <v>52</v>
      </c>
      <c r="I7" s="160" t="s">
        <v>73</v>
      </c>
      <c r="J7" s="161"/>
    </row>
    <row r="8" spans="1:10" ht="64.5" customHeight="1" x14ac:dyDescent="0.25">
      <c r="A8" s="149"/>
      <c r="B8" s="149"/>
      <c r="C8" s="151"/>
      <c r="D8" s="6" t="s">
        <v>6</v>
      </c>
      <c r="E8" s="7" t="s">
        <v>7</v>
      </c>
      <c r="F8" s="7" t="s">
        <v>36</v>
      </c>
      <c r="G8" s="7" t="s">
        <v>37</v>
      </c>
      <c r="H8" s="149"/>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101</v>
      </c>
      <c r="E13" s="87"/>
      <c r="F13" s="75" t="s">
        <v>92</v>
      </c>
      <c r="G13" s="75" t="s">
        <v>85</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62"/>
      <c r="B29" s="154" t="s">
        <v>8</v>
      </c>
      <c r="C29" s="155"/>
      <c r="D29" s="165" t="s">
        <v>65</v>
      </c>
      <c r="E29" s="166"/>
      <c r="F29" s="163" t="s">
        <v>48</v>
      </c>
      <c r="G29" s="164"/>
      <c r="H29" s="47"/>
      <c r="I29" s="47"/>
      <c r="J29" s="47"/>
      <c r="K29" s="11"/>
    </row>
    <row r="30" spans="1:11" s="12" customFormat="1" ht="22.5" customHeight="1" x14ac:dyDescent="0.25">
      <c r="A30" s="162"/>
      <c r="B30" s="156"/>
      <c r="C30" s="157"/>
      <c r="D30" s="51" t="s">
        <v>47</v>
      </c>
      <c r="E30" s="51" t="s">
        <v>51</v>
      </c>
      <c r="F30" s="53" t="s">
        <v>47</v>
      </c>
      <c r="G30" s="53" t="s">
        <v>51</v>
      </c>
      <c r="H30" s="47"/>
      <c r="I30" s="47"/>
      <c r="J30" s="47"/>
    </row>
    <row r="31" spans="1:11" s="12" customFormat="1" ht="17.25" customHeight="1" x14ac:dyDescent="0.25">
      <c r="A31" s="162"/>
      <c r="B31" s="158" t="s">
        <v>53</v>
      </c>
      <c r="C31" s="159"/>
      <c r="D31" s="52">
        <f>COUNTIF($D$11:$D$11,"A1")</f>
        <v>0</v>
      </c>
      <c r="E31" s="56">
        <f>ROUND(D31/$D$10,2)</f>
        <v>0</v>
      </c>
      <c r="F31" s="54">
        <f>COUNTIF($D$13:$D$27,"A1")</f>
        <v>1</v>
      </c>
      <c r="G31" s="55">
        <f>ROUND(F31/$D$12,2)</f>
        <v>0.06</v>
      </c>
      <c r="H31" s="47"/>
      <c r="I31" s="47"/>
      <c r="J31" s="47"/>
    </row>
    <row r="32" spans="1:11" s="12" customFormat="1" ht="21.6" customHeight="1" x14ac:dyDescent="0.25">
      <c r="A32" s="162"/>
      <c r="B32" s="158" t="s">
        <v>54</v>
      </c>
      <c r="C32" s="159"/>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62"/>
      <c r="B33" s="158" t="s">
        <v>55</v>
      </c>
      <c r="C33" s="159"/>
      <c r="D33" s="52">
        <f>COUNTIF($D$11:$D$11,"A3")</f>
        <v>0</v>
      </c>
      <c r="E33" s="56">
        <f t="shared" si="0"/>
        <v>0</v>
      </c>
      <c r="F33" s="54">
        <f>COUNTIF($D$13:$D$27,"A3")</f>
        <v>0</v>
      </c>
      <c r="G33" s="55">
        <f t="shared" si="1"/>
        <v>0</v>
      </c>
      <c r="H33" s="47"/>
      <c r="I33" s="47"/>
      <c r="J33" s="47"/>
    </row>
    <row r="34" spans="1:10" s="12" customFormat="1" ht="21.6" customHeight="1" x14ac:dyDescent="0.25">
      <c r="A34" s="162"/>
      <c r="B34" s="158" t="s">
        <v>56</v>
      </c>
      <c r="C34" s="159"/>
      <c r="D34" s="52">
        <f>COUNTIF($D$11:$D$11,"A4")</f>
        <v>0</v>
      </c>
      <c r="E34" s="56">
        <f t="shared" si="0"/>
        <v>0</v>
      </c>
      <c r="F34" s="54">
        <f>COUNTIF($D$13:$D$27,"A4")</f>
        <v>0</v>
      </c>
      <c r="G34" s="55">
        <f t="shared" si="1"/>
        <v>0</v>
      </c>
      <c r="H34" s="47"/>
      <c r="I34" s="47"/>
      <c r="J34" s="47"/>
    </row>
    <row r="35" spans="1:10" s="12" customFormat="1" ht="21.6" customHeight="1" x14ac:dyDescent="0.25">
      <c r="A35" s="162"/>
      <c r="B35" s="158" t="s">
        <v>57</v>
      </c>
      <c r="C35" s="159"/>
      <c r="D35" s="52">
        <f>COUNTIF($D$11:$D$11,"A DN")</f>
        <v>0</v>
      </c>
      <c r="E35" s="56">
        <f t="shared" si="0"/>
        <v>0</v>
      </c>
      <c r="F35" s="54">
        <f>COUNTIF($D$13:$D$27,"A DN")</f>
        <v>0</v>
      </c>
      <c r="G35" s="55">
        <f t="shared" si="1"/>
        <v>0</v>
      </c>
      <c r="H35" s="47"/>
      <c r="I35" s="47"/>
      <c r="J35" s="47"/>
    </row>
    <row r="36" spans="1:10" s="12" customFormat="1" ht="21.6" customHeight="1" x14ac:dyDescent="0.25">
      <c r="A36" s="162"/>
      <c r="B36" s="158" t="s">
        <v>58</v>
      </c>
      <c r="C36" s="159"/>
      <c r="D36" s="52">
        <f>COUNTIF($D$11:$D$11,"B1")</f>
        <v>0</v>
      </c>
      <c r="E36" s="56">
        <f t="shared" si="0"/>
        <v>0</v>
      </c>
      <c r="F36" s="54">
        <f>COUNTIF($D$13:$D$27,"B1")</f>
        <v>0</v>
      </c>
      <c r="G36" s="55">
        <f t="shared" si="1"/>
        <v>0</v>
      </c>
      <c r="H36" s="47"/>
      <c r="I36" s="47"/>
      <c r="J36" s="47"/>
    </row>
    <row r="37" spans="1:10" s="12" customFormat="1" ht="21.6" customHeight="1" x14ac:dyDescent="0.25">
      <c r="A37" s="162"/>
      <c r="B37" s="158" t="s">
        <v>59</v>
      </c>
      <c r="C37" s="159"/>
      <c r="D37" s="52">
        <f>COUNTIF($D$11:$D$11,"B2")</f>
        <v>0</v>
      </c>
      <c r="E37" s="56">
        <f t="shared" si="0"/>
        <v>0</v>
      </c>
      <c r="F37" s="54">
        <f>COUNTIF($D$13:$D$27,"B2")</f>
        <v>0</v>
      </c>
      <c r="G37" s="55">
        <f t="shared" si="1"/>
        <v>0</v>
      </c>
      <c r="H37" s="47"/>
      <c r="I37" s="47"/>
      <c r="J37" s="47"/>
    </row>
    <row r="38" spans="1:10" s="12" customFormat="1" ht="21.6" customHeight="1" x14ac:dyDescent="0.25">
      <c r="A38" s="162"/>
      <c r="B38" s="158" t="s">
        <v>60</v>
      </c>
      <c r="C38" s="159"/>
      <c r="D38" s="52">
        <f>COUNTIF($D$11:$D$11,"C1")</f>
        <v>0</v>
      </c>
      <c r="E38" s="56">
        <f t="shared" si="0"/>
        <v>0</v>
      </c>
      <c r="F38" s="54">
        <f>COUNTIF($D$13:$D$27,"C1")</f>
        <v>0</v>
      </c>
      <c r="G38" s="55">
        <f t="shared" si="1"/>
        <v>0</v>
      </c>
      <c r="H38" s="47"/>
      <c r="I38" s="47"/>
      <c r="J38" s="47"/>
    </row>
    <row r="39" spans="1:10" s="12" customFormat="1" ht="21.6" customHeight="1" x14ac:dyDescent="0.25">
      <c r="A39" s="162"/>
      <c r="B39" s="158" t="s">
        <v>61</v>
      </c>
      <c r="C39" s="159"/>
      <c r="D39" s="52">
        <f>COUNTIF($D$11:$D$11,"C2")</f>
        <v>0</v>
      </c>
      <c r="E39" s="56">
        <f t="shared" si="0"/>
        <v>0</v>
      </c>
      <c r="F39" s="54">
        <f>COUNTIF($D$13:$D$27,"C2")</f>
        <v>0</v>
      </c>
      <c r="G39" s="55">
        <f t="shared" si="1"/>
        <v>0</v>
      </c>
      <c r="H39" s="47"/>
      <c r="I39" s="47"/>
      <c r="J39" s="47"/>
    </row>
    <row r="40" spans="1:10" s="12" customFormat="1" ht="21.6" customHeight="1" x14ac:dyDescent="0.25">
      <c r="A40" s="162"/>
      <c r="B40" s="158" t="s">
        <v>62</v>
      </c>
      <c r="C40" s="159"/>
      <c r="D40" s="52">
        <f>COUNTIF($D$11:$D$11,"D")</f>
        <v>0</v>
      </c>
      <c r="E40" s="56">
        <f t="shared" si="0"/>
        <v>0</v>
      </c>
      <c r="F40" s="54">
        <f>COUNTIF($D$13:$D$27,"D")</f>
        <v>0</v>
      </c>
      <c r="G40" s="55">
        <f t="shared" si="1"/>
        <v>0</v>
      </c>
      <c r="H40" s="47"/>
      <c r="I40" s="47"/>
      <c r="J40" s="47"/>
    </row>
    <row r="41" spans="1:10" s="12" customFormat="1" ht="21.6" customHeight="1" x14ac:dyDescent="0.25">
      <c r="A41" s="162"/>
      <c r="B41" s="158" t="s">
        <v>72</v>
      </c>
      <c r="C41" s="159"/>
      <c r="D41" s="52">
        <f>COUNTIF($D$11:$D$11,"E")</f>
        <v>0</v>
      </c>
      <c r="E41" s="56">
        <f t="shared" si="0"/>
        <v>0</v>
      </c>
      <c r="F41" s="54">
        <f>COUNTIF($D$13:$D$27,"KXL")</f>
        <v>0</v>
      </c>
      <c r="G41" s="55">
        <f t="shared" si="1"/>
        <v>0</v>
      </c>
      <c r="H41" s="47"/>
      <c r="I41" s="47"/>
      <c r="J41" s="47"/>
    </row>
    <row r="42" spans="1:10" s="12" customFormat="1" ht="21.6" customHeight="1" x14ac:dyDescent="0.25">
      <c r="B42" s="144" t="s">
        <v>12</v>
      </c>
      <c r="C42" s="145"/>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42" t="s">
        <v>67</v>
      </c>
      <c r="B44" s="143"/>
      <c r="C44" s="143"/>
      <c r="D44" s="143"/>
      <c r="E44" s="143"/>
      <c r="F44" s="143"/>
      <c r="G44" s="143"/>
      <c r="H44" s="143"/>
      <c r="I44" s="143"/>
      <c r="J44" s="143"/>
    </row>
    <row r="45" spans="1:10" ht="15.75" x14ac:dyDescent="0.25">
      <c r="A45" s="12"/>
      <c r="B45" s="12"/>
      <c r="C45" s="12"/>
      <c r="D45" s="12"/>
      <c r="E45" s="12"/>
      <c r="F45" s="140" t="s">
        <v>90</v>
      </c>
      <c r="G45" s="140"/>
      <c r="H45" s="140"/>
      <c r="I45" s="140"/>
      <c r="J45" s="140"/>
    </row>
    <row r="46" spans="1:10" ht="15.75" x14ac:dyDescent="0.25">
      <c r="A46" s="12"/>
      <c r="B46" s="12"/>
      <c r="C46" s="12"/>
      <c r="D46" s="12"/>
      <c r="E46" s="12"/>
      <c r="F46" s="141" t="s">
        <v>2</v>
      </c>
      <c r="G46" s="141"/>
      <c r="H46" s="141"/>
      <c r="I46" s="141"/>
      <c r="J46" s="141"/>
    </row>
    <row r="47" spans="1:10" x14ac:dyDescent="0.25">
      <c r="F47" s="5"/>
      <c r="G47" s="5"/>
      <c r="H47" s="5"/>
      <c r="I47" s="5"/>
      <c r="J47" s="5"/>
    </row>
    <row r="48" spans="1:10" x14ac:dyDescent="0.25">
      <c r="F48" s="5"/>
      <c r="G48" s="5"/>
      <c r="H48" s="5"/>
      <c r="I48" s="5"/>
      <c r="J48" s="5"/>
    </row>
    <row r="51" spans="6:10" ht="18.75" x14ac:dyDescent="0.3">
      <c r="F51" s="139" t="s">
        <v>76</v>
      </c>
      <c r="G51" s="139"/>
      <c r="H51" s="139"/>
      <c r="I51" s="139"/>
      <c r="J51" s="139"/>
    </row>
  </sheetData>
  <mergeCells count="32">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 ref="A1:E1"/>
    <mergeCell ref="A2:E2"/>
    <mergeCell ref="A3:E3"/>
    <mergeCell ref="A5:J5"/>
    <mergeCell ref="A7:A8"/>
    <mergeCell ref="B7:B8"/>
    <mergeCell ref="C7:C8"/>
    <mergeCell ref="F1:J1"/>
    <mergeCell ref="F2:J2"/>
    <mergeCell ref="H7:H8"/>
    <mergeCell ref="D7:G7"/>
    <mergeCell ref="F51:J51"/>
    <mergeCell ref="F45:J45"/>
    <mergeCell ref="F46:J46"/>
    <mergeCell ref="A44:J44"/>
    <mergeCell ref="B42:C4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2025-12-16T08:26:27Z</dcterms:modified>
</cp:coreProperties>
</file>