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TL BÁO CÁO\KIỂM KÊ TÀI SẢN\KHOA\"/>
    </mc:Choice>
  </mc:AlternateContent>
  <xr:revisionPtr revIDLastSave="0" documentId="13_ncr:1_{5FE0CB34-21F3-4D93-A67B-1A84CE26F7C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CKTCD" sheetId="1" r:id="rId1"/>
  </sheets>
  <definedNames>
    <definedName name="_xlnm.Print_Titles" localSheetId="0">DCKTCD!$17:$18</definedName>
  </definedNames>
  <calcPr calcId="181029"/>
</workbook>
</file>

<file path=xl/calcChain.xml><?xml version="1.0" encoding="utf-8"?>
<calcChain xmlns="http://schemas.openxmlformats.org/spreadsheetml/2006/main">
  <c r="J43" i="1" l="1"/>
  <c r="H43" i="1"/>
  <c r="A23" i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K42" i="1"/>
  <c r="I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23" i="1"/>
  <c r="I23" i="1"/>
  <c r="K22" i="1" l="1"/>
  <c r="I22" i="1"/>
  <c r="K21" i="1"/>
  <c r="I21" i="1"/>
  <c r="I20" i="1" l="1"/>
  <c r="I43" i="1" s="1"/>
  <c r="K20" i="1"/>
  <c r="K4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HUONG-QT</author>
  </authors>
  <commentList>
    <comment ref="L2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HUONG-QT:</t>
        </r>
        <r>
          <rPr>
            <sz val="9"/>
            <color indexed="81"/>
            <rFont val="Tahoma"/>
            <family val="2"/>
          </rPr>
          <t xml:space="preserve">
KHOA CNTT CHUYỂN TỔ SC</t>
        </r>
      </text>
    </comment>
  </commentList>
</comments>
</file>

<file path=xl/sharedStrings.xml><?xml version="1.0" encoding="utf-8"?>
<sst xmlns="http://schemas.openxmlformats.org/spreadsheetml/2006/main" count="142" uniqueCount="98">
  <si>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</si>
  <si>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</si>
  <si>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</si>
  <si>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</si>
  <si>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</si>
  <si>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</si>
  <si>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</si>
  <si>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</si>
  <si>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</si>
  <si>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</si>
  <si>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</si>
  <si>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</si>
  <si>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</si>
  <si>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</si>
  <si>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</si>
  <si>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</si>
  <si>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</si>
  <si>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</si>
  <si>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</si>
  <si>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</si>
  <si>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</si>
  <si>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</si>
  <si>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</si>
  <si>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</si>
  <si>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</si>
  <si>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BIÊN BẢN KIỂM KÊ CÔNG CỤ DỤNG CỤ (TÀI SẢN QUẢN TRỊ)</t>
  </si>
  <si>
    <t>Tổng :</t>
  </si>
  <si>
    <t>KIÊM CHỦ TỊCH HỘI ĐỒNG KIỂM KÊ</t>
  </si>
  <si>
    <t>UBND THÀNH PHỐ HỒ CHÍ MINH</t>
  </si>
  <si>
    <t>Ông (bà): Đinh Văn Đệ</t>
  </si>
  <si>
    <t xml:space="preserve">Ông (bà): Lê Quang Liêm </t>
  </si>
  <si>
    <t>Hội đồng kiểm kê gồm:</t>
  </si>
  <si>
    <t>Đại diện: Chủ tịch Hội đồng kiểm kê</t>
  </si>
  <si>
    <t>Đại diện: Phó Chủ tịch Hội đồng kiểm kê</t>
  </si>
  <si>
    <t xml:space="preserve">                CÁC ỦY VIÊN</t>
  </si>
  <si>
    <t xml:space="preserve">TRƯỜNG CAO ĐẲNG LÝ TỰ TRỌNG </t>
  </si>
  <si>
    <t>THÀNH PHỐ HỒ CHÍ MINH</t>
  </si>
  <si>
    <t>Khoa Kinh tế</t>
  </si>
  <si>
    <t>GE001.1</t>
  </si>
  <si>
    <t>29/12/2018</t>
  </si>
  <si>
    <t>43X/CC/HP</t>
  </si>
  <si>
    <t>Ghế làm việc văn phòng</t>
  </si>
  <si>
    <t>Tủ sắt hồ sơ 2 cánh</t>
  </si>
  <si>
    <t>QTCSVC</t>
  </si>
  <si>
    <t>HC5001981</t>
  </si>
  <si>
    <t>Phạm Quang Vũ</t>
  </si>
  <si>
    <t>TRƯỞNG KHOA</t>
  </si>
  <si>
    <t xml:space="preserve">Ông (bà): Châu Văn Bảo </t>
  </si>
  <si>
    <t xml:space="preserve">Ông (bà): Lương Xuân Thịnh        </t>
  </si>
  <si>
    <t>Đại diện: Ủy viên Thư ký Hội đồng kiểm kê</t>
  </si>
  <si>
    <t>Đại diện: Ủy viên Hội đồng kiểm kê</t>
  </si>
  <si>
    <t>Đinh Văn Đệ</t>
  </si>
  <si>
    <t>Bàn đọc sách thư viện</t>
  </si>
  <si>
    <t>Bàn giáo viên 1.2x0.5x0.75m</t>
  </si>
  <si>
    <t>BA07.2</t>
  </si>
  <si>
    <t>Bàn làm việc máy tính + kính (1.2x0.5x0.75)m</t>
  </si>
  <si>
    <t>BA02.2</t>
  </si>
  <si>
    <t>Bàn làm việc vi tính có kiếng</t>
  </si>
  <si>
    <t>HC5001972</t>
  </si>
  <si>
    <t>Điện lạnh</t>
  </si>
  <si>
    <t>Bảng 2 mặt chân di động</t>
  </si>
  <si>
    <t>HC5001951</t>
  </si>
  <si>
    <t>Bảng từ</t>
  </si>
  <si>
    <t>Bảng từ xanh (1,2x3,6)</t>
  </si>
  <si>
    <t>HC2013033</t>
  </si>
  <si>
    <t xml:space="preserve">Điện lạnh </t>
  </si>
  <si>
    <t>Ghế tựa gỗ</t>
  </si>
  <si>
    <t>Quạt đứng ASIA</t>
  </si>
  <si>
    <t>QU04.1</t>
  </si>
  <si>
    <t>Động lực</t>
  </si>
  <si>
    <t>Quạt đứng CN</t>
  </si>
  <si>
    <t>HC2012025</t>
  </si>
  <si>
    <t>Quạt trần</t>
  </si>
  <si>
    <t>Quạt trần  Mỹ Phong</t>
  </si>
  <si>
    <t>Tủ sắt (cửa kính lùa)</t>
  </si>
  <si>
    <t>Tủ sắt HS 2 cánh sơn tĩnh điện</t>
  </si>
  <si>
    <t>Tủ sắt (10 ngăn)</t>
  </si>
  <si>
    <t>Tủ đưng dụng cụ (Tủ sắt 9 ngăn)</t>
  </si>
  <si>
    <t>TU01</t>
  </si>
  <si>
    <t xml:space="preserve">Cái </t>
  </si>
  <si>
    <t>KHOA XÂY DỰNG - NHIỆT LẠNH</t>
  </si>
  <si>
    <t>Ông: Châu Văn Bảo ……………………………</t>
  </si>
  <si>
    <t>Ông: Lương Xuân Thịnh………………………</t>
  </si>
  <si>
    <t>Ông: Nguyễn Kính……………………………..</t>
  </si>
  <si>
    <t>Ông: Lê Quang Liêm………………………….</t>
  </si>
  <si>
    <t>Thời điểm kiểm kê: 00 giờ 00 ngày 01 tháng 01 năm 2026</t>
  </si>
  <si>
    <t>Chức vụ: Quyền Hiệu Trưởng</t>
  </si>
  <si>
    <t xml:space="preserve">Chức vụ: Phó Hiệu Trưởng </t>
  </si>
  <si>
    <t xml:space="preserve">Chức vụ: Bí thư Đoàn trường, Giám đốc TT. ĐT - QHDN - VTTB  </t>
  </si>
  <si>
    <t>Ông (bà): Nguyễn Ngọc Thọ</t>
  </si>
  <si>
    <t>Chức vụ: Chủ tịch Công đoàn trường, Trưởng khoa  M - TT</t>
  </si>
  <si>
    <t xml:space="preserve">Ông (bà): Nguyễn Kính  </t>
  </si>
  <si>
    <t>Chức vụ: Trưởng phòng Kế hoạch - Tài Chính</t>
  </si>
  <si>
    <t>Chức vụ: Trưởng phòng Cơ sở vật chất -  Dịch vụ</t>
  </si>
  <si>
    <t>Đã kiểm kê TS (CCDC), kết quả như sau:</t>
  </si>
  <si>
    <t xml:space="preserve">QUYỀN HIỆU TRƯỞNG </t>
  </si>
  <si>
    <t>Ngày      tháng 01 năm 2026</t>
  </si>
  <si>
    <t>Ông: Nguyễn Ngọc Thọ 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</si>
</sst>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7" fillId="0" borderId="5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/>
    </xf>
    <xf numFmtId="0" fontId="3" fillId="0" borderId="5" xfId="0" quotePrefix="1" applyFont="1" applyBorder="1" applyAlignment="1">
      <alignment horizontal="center" vertical="center"/>
    </xf>
    <xf numFmtId="3" fontId="3" fillId="2" borderId="5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quotePrefix="1" applyFont="1" applyAlignment="1">
      <alignment horizontal="center" vertical="center"/>
    </xf>
    <xf numFmtId="3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0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4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2</xdr:row>
      <xdr:rowOff>28575</xdr:rowOff>
    </xdr:from>
    <xdr:to>
      <xdr:col>10</xdr:col>
      <xdr:colOff>704850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572125" y="447675"/>
          <a:ext cx="186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71550" y="647700"/>
          <a:ext cx="1552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topLeftCell="A43" zoomScaleNormal="100" workbookViewId="0">
      <selection activeCell="N53" sqref="N53"/>
    </sheetView>
  </sheetViews>
  <sheetFormatPr defaultRowHeight="16.5" x14ac:dyDescent="0.25"/>
  <cols>
    <col min="1" max="1" width="5" style="4" customWidth="1"/>
    <col min="2" max="2" width="27.85546875" style="4" bestFit="1" customWidth="1"/>
    <col min="3" max="3" width="13" style="4" customWidth="1"/>
    <col min="4" max="4" width="7.7109375" style="4" customWidth="1"/>
    <col min="5" max="5" width="0.7109375" style="4" hidden="1" customWidth="1"/>
    <col min="6" max="6" width="7" style="4" customWidth="1"/>
    <col min="7" max="7" width="11.42578125" style="4" customWidth="1"/>
    <col min="8" max="8" width="7.140625" style="4" customWidth="1"/>
    <col min="9" max="9" width="17.85546875" style="4" customWidth="1"/>
    <col min="10" max="10" width="7.140625" style="4" customWidth="1"/>
    <col min="11" max="11" width="14.7109375" style="4" customWidth="1"/>
    <col min="12" max="12" width="19.28515625" style="4" customWidth="1"/>
    <col min="13" max="13" width="9.140625" style="4"/>
    <col min="14" max="15" width="13.7109375" style="4" customWidth="1"/>
    <col min="16" max="16384" width="9.140625" style="4"/>
  </cols>
  <sheetData>
    <row r="1" spans="1:18" x14ac:dyDescent="0.25">
      <c r="A1" s="59" t="s">
        <v>28</v>
      </c>
      <c r="B1" s="59"/>
      <c r="C1" s="59"/>
      <c r="D1" s="59"/>
      <c r="G1" s="44" t="s">
        <v>0</v>
      </c>
      <c r="H1" s="44"/>
      <c r="I1" s="44"/>
      <c r="J1" s="44"/>
      <c r="K1" s="44"/>
      <c r="L1" s="44"/>
    </row>
    <row r="2" spans="1:18" x14ac:dyDescent="0.25">
      <c r="A2" s="44" t="s">
        <v>35</v>
      </c>
      <c r="B2" s="44"/>
      <c r="C2" s="44"/>
      <c r="D2" s="44"/>
      <c r="E2" s="9"/>
      <c r="F2" s="9"/>
      <c r="G2" s="44" t="s">
        <v>1</v>
      </c>
      <c r="H2" s="44"/>
      <c r="I2" s="44"/>
      <c r="J2" s="44"/>
      <c r="K2" s="44"/>
      <c r="L2" s="44"/>
    </row>
    <row r="3" spans="1:18" x14ac:dyDescent="0.25">
      <c r="A3" s="44" t="s">
        <v>36</v>
      </c>
      <c r="B3" s="44"/>
      <c r="C3" s="44"/>
      <c r="D3" s="44"/>
      <c r="E3" s="9"/>
      <c r="F3" s="9"/>
      <c r="H3" s="5"/>
      <c r="I3" s="5"/>
      <c r="J3" s="5"/>
      <c r="K3" s="5"/>
      <c r="L3" s="5"/>
    </row>
    <row r="4" spans="1:18" ht="10.5" customHeight="1" x14ac:dyDescent="0.25"/>
    <row r="5" spans="1:18" x14ac:dyDescent="0.25">
      <c r="A5" s="44" t="s">
        <v>25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8" x14ac:dyDescent="0.25">
      <c r="A6" s="44" t="s">
        <v>80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8" s="61" customFormat="1" ht="17.25" x14ac:dyDescent="0.3">
      <c r="A7" s="60" t="s">
        <v>85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</row>
    <row r="8" spans="1:18" s="8" customFormat="1" x14ac:dyDescent="0.25">
      <c r="A8" s="53" t="s">
        <v>31</v>
      </c>
      <c r="B8" s="53"/>
      <c r="C8" s="10"/>
      <c r="D8" s="10"/>
      <c r="E8" s="10"/>
      <c r="F8" s="10"/>
      <c r="G8" s="10"/>
      <c r="H8" s="10"/>
      <c r="I8" s="10"/>
      <c r="J8" s="10"/>
      <c r="K8" s="10"/>
      <c r="L8" s="10"/>
      <c r="N8" s="10"/>
    </row>
    <row r="9" spans="1:18" s="8" customFormat="1" x14ac:dyDescent="0.25">
      <c r="A9" s="7" t="s">
        <v>29</v>
      </c>
      <c r="B9" s="7"/>
      <c r="C9" s="53" t="s">
        <v>86</v>
      </c>
      <c r="D9" s="53"/>
      <c r="E9" s="53"/>
      <c r="F9" s="53"/>
      <c r="G9" s="53"/>
      <c r="J9" s="7" t="s">
        <v>32</v>
      </c>
    </row>
    <row r="10" spans="1:18" s="8" customFormat="1" x14ac:dyDescent="0.25">
      <c r="A10" s="7" t="s">
        <v>47</v>
      </c>
      <c r="B10" s="7"/>
      <c r="C10" s="53" t="s">
        <v>87</v>
      </c>
      <c r="D10" s="53"/>
      <c r="E10" s="53"/>
      <c r="F10" s="53"/>
      <c r="G10" s="53"/>
      <c r="J10" s="7" t="s">
        <v>33</v>
      </c>
    </row>
    <row r="11" spans="1:18" s="8" customFormat="1" x14ac:dyDescent="0.25">
      <c r="A11" s="53" t="s">
        <v>48</v>
      </c>
      <c r="B11" s="53"/>
      <c r="C11" s="4" t="s">
        <v>88</v>
      </c>
      <c r="D11" s="4"/>
      <c r="E11" s="4"/>
      <c r="F11" s="4"/>
      <c r="G11" s="4"/>
      <c r="J11" s="7" t="s">
        <v>49</v>
      </c>
    </row>
    <row r="12" spans="1:18" s="8" customFormat="1" x14ac:dyDescent="0.25">
      <c r="A12" s="53" t="s">
        <v>89</v>
      </c>
      <c r="B12" s="53"/>
      <c r="C12" s="4" t="s">
        <v>90</v>
      </c>
      <c r="D12" s="4"/>
      <c r="E12" s="4"/>
      <c r="F12" s="4"/>
      <c r="G12" s="4"/>
      <c r="J12" s="7" t="s">
        <v>50</v>
      </c>
    </row>
    <row r="13" spans="1:18" s="8" customFormat="1" x14ac:dyDescent="0.25">
      <c r="A13" s="53" t="s">
        <v>91</v>
      </c>
      <c r="B13" s="53"/>
      <c r="C13" s="4" t="s">
        <v>92</v>
      </c>
      <c r="D13" s="4"/>
      <c r="E13" s="4"/>
      <c r="F13" s="4"/>
      <c r="G13" s="4"/>
      <c r="J13" s="7" t="s">
        <v>50</v>
      </c>
    </row>
    <row r="14" spans="1:18" s="8" customFormat="1" x14ac:dyDescent="0.25">
      <c r="A14" s="53" t="s">
        <v>30</v>
      </c>
      <c r="B14" s="53"/>
      <c r="C14" s="4" t="s">
        <v>93</v>
      </c>
      <c r="D14" s="4"/>
      <c r="E14" s="4"/>
      <c r="F14" s="4"/>
      <c r="G14" s="4"/>
      <c r="J14" s="7" t="s">
        <v>50</v>
      </c>
    </row>
    <row r="15" spans="1:18" s="61" customFormat="1" ht="16.5" customHeight="1" x14ac:dyDescent="0.3">
      <c r="A15" s="60" t="s">
        <v>94</v>
      </c>
      <c r="B15" s="60"/>
      <c r="C15" s="60"/>
      <c r="D15" s="60"/>
      <c r="E15" s="62"/>
      <c r="F15" s="62"/>
      <c r="G15" s="62"/>
      <c r="H15" s="62"/>
      <c r="I15" s="62"/>
      <c r="J15" s="62"/>
      <c r="K15" s="62"/>
      <c r="L15" s="62"/>
      <c r="M15" s="8"/>
      <c r="N15" s="8"/>
      <c r="O15" s="8"/>
      <c r="P15" s="8"/>
      <c r="Q15" s="8"/>
      <c r="R15" s="8"/>
    </row>
    <row r="16" spans="1:18" ht="8.25" customHeight="1" x14ac:dyDescent="0.25">
      <c r="A16" s="7"/>
      <c r="B16" s="7"/>
      <c r="C16" s="7"/>
      <c r="D16" s="7"/>
      <c r="E16" s="5"/>
      <c r="F16" s="5"/>
      <c r="G16" s="5"/>
      <c r="H16" s="5"/>
      <c r="I16" s="5"/>
      <c r="J16" s="5"/>
      <c r="K16" s="5"/>
      <c r="L16" s="5"/>
    </row>
    <row r="17" spans="1:15" s="11" customFormat="1" ht="32.25" customHeight="1" x14ac:dyDescent="0.25">
      <c r="A17" s="49" t="s">
        <v>2</v>
      </c>
      <c r="B17" s="49" t="s">
        <v>3</v>
      </c>
      <c r="C17" s="49" t="s">
        <v>4</v>
      </c>
      <c r="D17" s="51" t="s">
        <v>5</v>
      </c>
      <c r="E17" s="51" t="s">
        <v>6</v>
      </c>
      <c r="F17" s="51" t="s">
        <v>7</v>
      </c>
      <c r="G17" s="49" t="s">
        <v>8</v>
      </c>
      <c r="H17" s="45" t="s">
        <v>9</v>
      </c>
      <c r="I17" s="46"/>
      <c r="J17" s="45" t="s">
        <v>10</v>
      </c>
      <c r="K17" s="46"/>
      <c r="L17" s="47" t="s">
        <v>11</v>
      </c>
      <c r="N17" s="47"/>
      <c r="O17" s="47"/>
    </row>
    <row r="18" spans="1:15" s="11" customFormat="1" ht="32.25" customHeight="1" x14ac:dyDescent="0.25">
      <c r="A18" s="50"/>
      <c r="B18" s="50"/>
      <c r="C18" s="50"/>
      <c r="D18" s="52"/>
      <c r="E18" s="52"/>
      <c r="F18" s="52"/>
      <c r="G18" s="50"/>
      <c r="H18" s="12" t="s">
        <v>12</v>
      </c>
      <c r="I18" s="13" t="s">
        <v>13</v>
      </c>
      <c r="J18" s="12" t="s">
        <v>12</v>
      </c>
      <c r="K18" s="13" t="s">
        <v>13</v>
      </c>
      <c r="L18" s="48"/>
      <c r="N18" s="48"/>
      <c r="O18" s="48"/>
    </row>
    <row r="19" spans="1:15" s="11" customFormat="1" ht="32.25" customHeight="1" x14ac:dyDescent="0.25">
      <c r="A19" s="13" t="s">
        <v>14</v>
      </c>
      <c r="B19" s="13" t="s">
        <v>15</v>
      </c>
      <c r="C19" s="13" t="s">
        <v>16</v>
      </c>
      <c r="D19" s="13" t="s">
        <v>17</v>
      </c>
      <c r="E19" s="14"/>
      <c r="F19" s="13" t="s">
        <v>18</v>
      </c>
      <c r="G19" s="15" t="s">
        <v>19</v>
      </c>
      <c r="H19" s="15" t="s">
        <v>20</v>
      </c>
      <c r="I19" s="15" t="s">
        <v>21</v>
      </c>
      <c r="J19" s="15" t="s">
        <v>22</v>
      </c>
      <c r="K19" s="15" t="s">
        <v>23</v>
      </c>
      <c r="L19" s="16">
        <v>6</v>
      </c>
      <c r="N19" s="17"/>
      <c r="O19" s="17"/>
    </row>
    <row r="20" spans="1:15" ht="32.25" customHeight="1" x14ac:dyDescent="0.25">
      <c r="A20" s="18">
        <v>1</v>
      </c>
      <c r="B20" s="19" t="s">
        <v>41</v>
      </c>
      <c r="C20" s="20" t="s">
        <v>38</v>
      </c>
      <c r="D20" s="17">
        <v>2018</v>
      </c>
      <c r="E20" s="17" t="s">
        <v>37</v>
      </c>
      <c r="F20" s="17" t="s">
        <v>24</v>
      </c>
      <c r="G20" s="21">
        <v>1650000</v>
      </c>
      <c r="H20" s="17">
        <v>3</v>
      </c>
      <c r="I20" s="21">
        <f t="shared" ref="I20:I22" si="0">G20*H20</f>
        <v>4950000</v>
      </c>
      <c r="J20" s="17">
        <v>3</v>
      </c>
      <c r="K20" s="21">
        <f t="shared" ref="K20:K22" si="1">J20*G20</f>
        <v>4950000</v>
      </c>
      <c r="L20" s="17"/>
      <c r="N20" s="18" t="s">
        <v>39</v>
      </c>
      <c r="O20" s="17" t="s">
        <v>40</v>
      </c>
    </row>
    <row r="21" spans="1:15" ht="32.25" customHeight="1" x14ac:dyDescent="0.25">
      <c r="A21" s="18">
        <v>2</v>
      </c>
      <c r="B21" s="19" t="s">
        <v>42</v>
      </c>
      <c r="C21" s="20">
        <v>5001038</v>
      </c>
      <c r="D21" s="17">
        <v>2003</v>
      </c>
      <c r="E21" s="17" t="s">
        <v>43</v>
      </c>
      <c r="F21" s="17" t="s">
        <v>24</v>
      </c>
      <c r="G21" s="21">
        <v>1100000</v>
      </c>
      <c r="H21" s="17">
        <v>3</v>
      </c>
      <c r="I21" s="21">
        <f t="shared" si="0"/>
        <v>3300000</v>
      </c>
      <c r="J21" s="17">
        <v>3</v>
      </c>
      <c r="K21" s="21">
        <f t="shared" si="1"/>
        <v>3300000</v>
      </c>
      <c r="L21" s="17"/>
      <c r="N21" s="18"/>
      <c r="O21" s="17"/>
    </row>
    <row r="22" spans="1:15" ht="32.25" customHeight="1" x14ac:dyDescent="0.25">
      <c r="A22" s="18">
        <v>3</v>
      </c>
      <c r="B22" s="19" t="s">
        <v>42</v>
      </c>
      <c r="C22" s="20" t="s">
        <v>44</v>
      </c>
      <c r="D22" s="17">
        <v>2010</v>
      </c>
      <c r="E22" s="17" t="s">
        <v>24</v>
      </c>
      <c r="F22" s="17" t="s">
        <v>24</v>
      </c>
      <c r="G22" s="21">
        <v>3100000</v>
      </c>
      <c r="H22" s="17">
        <v>1</v>
      </c>
      <c r="I22" s="21">
        <f t="shared" si="0"/>
        <v>3100000</v>
      </c>
      <c r="J22" s="17">
        <v>1</v>
      </c>
      <c r="K22" s="21">
        <f t="shared" si="1"/>
        <v>3100000</v>
      </c>
      <c r="L22" s="17"/>
      <c r="N22" s="18"/>
      <c r="O22" s="17"/>
    </row>
    <row r="23" spans="1:15" ht="32.25" customHeight="1" x14ac:dyDescent="0.25">
      <c r="A23" s="18">
        <f>A22+1</f>
        <v>4</v>
      </c>
      <c r="B23" s="32" t="s">
        <v>52</v>
      </c>
      <c r="C23" s="1">
        <v>5001482</v>
      </c>
      <c r="D23" s="1">
        <v>2007</v>
      </c>
      <c r="E23" s="33"/>
      <c r="F23" s="1" t="s">
        <v>24</v>
      </c>
      <c r="G23" s="34">
        <v>5000000</v>
      </c>
      <c r="H23" s="1">
        <v>1</v>
      </c>
      <c r="I23" s="3">
        <f>H23*G23</f>
        <v>5000000</v>
      </c>
      <c r="J23" s="1">
        <v>1</v>
      </c>
      <c r="K23" s="3">
        <f>J23*G23</f>
        <v>5000000</v>
      </c>
      <c r="L23" s="1"/>
      <c r="N23" s="30"/>
      <c r="O23" s="31"/>
    </row>
    <row r="24" spans="1:15" ht="32.25" customHeight="1" x14ac:dyDescent="0.25">
      <c r="A24" s="18">
        <f t="shared" ref="A24:A42" si="2">A23+1</f>
        <v>5</v>
      </c>
      <c r="B24" s="35" t="s">
        <v>53</v>
      </c>
      <c r="C24" s="1" t="s">
        <v>54</v>
      </c>
      <c r="D24" s="2">
        <v>2018</v>
      </c>
      <c r="E24" s="2"/>
      <c r="F24" s="2" t="s">
        <v>24</v>
      </c>
      <c r="G24" s="3">
        <v>3150000</v>
      </c>
      <c r="H24" s="2">
        <v>7</v>
      </c>
      <c r="I24" s="3">
        <f t="shared" ref="I24:I25" si="3">G24*H24</f>
        <v>22050000</v>
      </c>
      <c r="J24" s="2">
        <v>7</v>
      </c>
      <c r="K24" s="3">
        <f t="shared" ref="K24:K25" si="4">J24*G24</f>
        <v>22050000</v>
      </c>
      <c r="L24" s="2"/>
      <c r="N24" s="30"/>
      <c r="O24" s="31"/>
    </row>
    <row r="25" spans="1:15" ht="32.25" customHeight="1" x14ac:dyDescent="0.25">
      <c r="A25" s="18">
        <f t="shared" si="2"/>
        <v>6</v>
      </c>
      <c r="B25" s="35" t="s">
        <v>55</v>
      </c>
      <c r="C25" s="1" t="s">
        <v>56</v>
      </c>
      <c r="D25" s="2">
        <v>2018</v>
      </c>
      <c r="E25" s="2"/>
      <c r="F25" s="2" t="s">
        <v>24</v>
      </c>
      <c r="G25" s="3">
        <v>3169900</v>
      </c>
      <c r="H25" s="2">
        <v>2</v>
      </c>
      <c r="I25" s="3">
        <f t="shared" si="3"/>
        <v>6339800</v>
      </c>
      <c r="J25" s="2">
        <v>2</v>
      </c>
      <c r="K25" s="3">
        <f t="shared" si="4"/>
        <v>6339800</v>
      </c>
      <c r="L25" s="2"/>
      <c r="N25" s="30"/>
      <c r="O25" s="31"/>
    </row>
    <row r="26" spans="1:15" ht="32.25" customHeight="1" x14ac:dyDescent="0.25">
      <c r="A26" s="18">
        <f t="shared" si="2"/>
        <v>7</v>
      </c>
      <c r="B26" s="32" t="s">
        <v>57</v>
      </c>
      <c r="C26" s="1" t="s">
        <v>58</v>
      </c>
      <c r="D26" s="1">
        <v>2010</v>
      </c>
      <c r="E26" s="33" t="s">
        <v>59</v>
      </c>
      <c r="F26" s="1" t="s">
        <v>24</v>
      </c>
      <c r="G26" s="34">
        <v>3500000</v>
      </c>
      <c r="H26" s="1">
        <v>1</v>
      </c>
      <c r="I26" s="3">
        <f>G26*H26</f>
        <v>3500000</v>
      </c>
      <c r="J26" s="1">
        <v>1</v>
      </c>
      <c r="K26" s="3">
        <f>J26*G26</f>
        <v>3500000</v>
      </c>
      <c r="L26" s="1"/>
      <c r="N26" s="30"/>
      <c r="O26" s="31"/>
    </row>
    <row r="27" spans="1:15" ht="32.25" customHeight="1" x14ac:dyDescent="0.25">
      <c r="A27" s="18">
        <f t="shared" si="2"/>
        <v>8</v>
      </c>
      <c r="B27" s="35" t="s">
        <v>60</v>
      </c>
      <c r="C27" s="1" t="s">
        <v>61</v>
      </c>
      <c r="D27" s="2">
        <v>2009</v>
      </c>
      <c r="E27" s="2" t="s">
        <v>59</v>
      </c>
      <c r="F27" s="2" t="s">
        <v>24</v>
      </c>
      <c r="G27" s="3">
        <v>3500000</v>
      </c>
      <c r="H27" s="2">
        <v>1</v>
      </c>
      <c r="I27" s="3">
        <f>G27*H27</f>
        <v>3500000</v>
      </c>
      <c r="J27" s="2">
        <v>1</v>
      </c>
      <c r="K27" s="3">
        <f>J27*G27</f>
        <v>3500000</v>
      </c>
      <c r="L27" s="2"/>
      <c r="N27" s="30"/>
      <c r="O27" s="31"/>
    </row>
    <row r="28" spans="1:15" ht="32.25" customHeight="1" x14ac:dyDescent="0.25">
      <c r="A28" s="18">
        <f t="shared" si="2"/>
        <v>9</v>
      </c>
      <c r="B28" s="35" t="s">
        <v>62</v>
      </c>
      <c r="C28" s="1">
        <v>5000889</v>
      </c>
      <c r="D28" s="2">
        <v>2001</v>
      </c>
      <c r="E28" s="2" t="s">
        <v>59</v>
      </c>
      <c r="F28" s="2" t="s">
        <v>24</v>
      </c>
      <c r="G28" s="3">
        <v>1400000</v>
      </c>
      <c r="H28" s="2">
        <v>1</v>
      </c>
      <c r="I28" s="3">
        <f>G28*H28</f>
        <v>1400000</v>
      </c>
      <c r="J28" s="2">
        <v>1</v>
      </c>
      <c r="K28" s="3">
        <f>J28*G28</f>
        <v>1400000</v>
      </c>
      <c r="L28" s="2"/>
      <c r="N28" s="30"/>
      <c r="O28" s="31"/>
    </row>
    <row r="29" spans="1:15" ht="32.25" customHeight="1" x14ac:dyDescent="0.25">
      <c r="A29" s="18">
        <f t="shared" si="2"/>
        <v>10</v>
      </c>
      <c r="B29" s="35" t="s">
        <v>62</v>
      </c>
      <c r="C29" s="1">
        <v>5000988</v>
      </c>
      <c r="D29" s="2">
        <v>2002</v>
      </c>
      <c r="E29" s="2" t="s">
        <v>59</v>
      </c>
      <c r="F29" s="2" t="s">
        <v>24</v>
      </c>
      <c r="G29" s="3">
        <v>1346000</v>
      </c>
      <c r="H29" s="2">
        <v>1</v>
      </c>
      <c r="I29" s="3">
        <f t="shared" ref="I29:I41" si="5">G29*H29</f>
        <v>1346000</v>
      </c>
      <c r="J29" s="2">
        <v>1</v>
      </c>
      <c r="K29" s="3">
        <f t="shared" ref="K29:K42" si="6">J29*G29</f>
        <v>1346000</v>
      </c>
      <c r="L29" s="2"/>
      <c r="N29" s="30"/>
      <c r="O29" s="31"/>
    </row>
    <row r="30" spans="1:15" ht="32.25" customHeight="1" x14ac:dyDescent="0.25">
      <c r="A30" s="18">
        <f t="shared" si="2"/>
        <v>11</v>
      </c>
      <c r="B30" s="35" t="s">
        <v>62</v>
      </c>
      <c r="C30" s="1">
        <v>5001042</v>
      </c>
      <c r="D30" s="2">
        <v>2003</v>
      </c>
      <c r="E30" s="2" t="s">
        <v>59</v>
      </c>
      <c r="F30" s="2" t="s">
        <v>24</v>
      </c>
      <c r="G30" s="3">
        <v>1795500</v>
      </c>
      <c r="H30" s="2">
        <v>3</v>
      </c>
      <c r="I30" s="3">
        <f t="shared" si="5"/>
        <v>5386500</v>
      </c>
      <c r="J30" s="2">
        <v>3</v>
      </c>
      <c r="K30" s="3">
        <f t="shared" si="6"/>
        <v>5386500</v>
      </c>
      <c r="L30" s="2"/>
      <c r="N30" s="30"/>
      <c r="O30" s="31"/>
    </row>
    <row r="31" spans="1:15" ht="32.25" customHeight="1" x14ac:dyDescent="0.25">
      <c r="A31" s="18">
        <f t="shared" si="2"/>
        <v>12</v>
      </c>
      <c r="B31" s="36" t="s">
        <v>62</v>
      </c>
      <c r="C31" s="1">
        <v>5001590</v>
      </c>
      <c r="D31" s="2">
        <v>2007</v>
      </c>
      <c r="E31" s="33" t="s">
        <v>59</v>
      </c>
      <c r="F31" s="2" t="s">
        <v>24</v>
      </c>
      <c r="G31" s="3">
        <v>1760000</v>
      </c>
      <c r="H31" s="2">
        <v>1</v>
      </c>
      <c r="I31" s="3">
        <f t="shared" si="5"/>
        <v>1760000</v>
      </c>
      <c r="J31" s="2">
        <v>1</v>
      </c>
      <c r="K31" s="3">
        <f t="shared" si="6"/>
        <v>1760000</v>
      </c>
      <c r="L31" s="2"/>
      <c r="N31" s="30"/>
      <c r="O31" s="31"/>
    </row>
    <row r="32" spans="1:15" ht="32.25" customHeight="1" x14ac:dyDescent="0.25">
      <c r="A32" s="18">
        <f t="shared" si="2"/>
        <v>13</v>
      </c>
      <c r="B32" s="36" t="s">
        <v>62</v>
      </c>
      <c r="C32" s="1">
        <v>5001162</v>
      </c>
      <c r="D32" s="2">
        <v>2005</v>
      </c>
      <c r="E32" s="33" t="s">
        <v>59</v>
      </c>
      <c r="F32" s="2" t="s">
        <v>24</v>
      </c>
      <c r="G32" s="3">
        <v>1800000</v>
      </c>
      <c r="H32" s="2">
        <v>1</v>
      </c>
      <c r="I32" s="3">
        <f t="shared" si="5"/>
        <v>1800000</v>
      </c>
      <c r="J32" s="2">
        <v>1</v>
      </c>
      <c r="K32" s="3">
        <f t="shared" si="6"/>
        <v>1800000</v>
      </c>
      <c r="L32" s="2"/>
      <c r="N32" s="30"/>
      <c r="O32" s="31"/>
    </row>
    <row r="33" spans="1:15" ht="32.25" customHeight="1" x14ac:dyDescent="0.25">
      <c r="A33" s="18">
        <f t="shared" si="2"/>
        <v>14</v>
      </c>
      <c r="B33" s="37" t="s">
        <v>63</v>
      </c>
      <c r="C33" s="1" t="s">
        <v>64</v>
      </c>
      <c r="D33" s="1">
        <v>2013</v>
      </c>
      <c r="E33" s="33" t="s">
        <v>65</v>
      </c>
      <c r="F33" s="1" t="s">
        <v>24</v>
      </c>
      <c r="G33" s="34">
        <v>3600000</v>
      </c>
      <c r="H33" s="1">
        <v>2</v>
      </c>
      <c r="I33" s="3">
        <f t="shared" si="5"/>
        <v>7200000</v>
      </c>
      <c r="J33" s="1">
        <v>2</v>
      </c>
      <c r="K33" s="3">
        <f t="shared" si="6"/>
        <v>7200000</v>
      </c>
      <c r="L33" s="1"/>
      <c r="N33" s="30"/>
      <c r="O33" s="31"/>
    </row>
    <row r="34" spans="1:15" ht="32.25" customHeight="1" x14ac:dyDescent="0.25">
      <c r="A34" s="18">
        <f t="shared" si="2"/>
        <v>15</v>
      </c>
      <c r="B34" s="35" t="s">
        <v>66</v>
      </c>
      <c r="C34" s="1">
        <v>5001052</v>
      </c>
      <c r="D34" s="2">
        <v>2003</v>
      </c>
      <c r="E34" s="2" t="s">
        <v>59</v>
      </c>
      <c r="F34" s="2" t="s">
        <v>24</v>
      </c>
      <c r="G34" s="3">
        <v>352000</v>
      </c>
      <c r="H34" s="2">
        <v>10</v>
      </c>
      <c r="I34" s="3">
        <f t="shared" si="5"/>
        <v>3520000</v>
      </c>
      <c r="J34" s="2">
        <v>10</v>
      </c>
      <c r="K34" s="3">
        <f t="shared" si="6"/>
        <v>3520000</v>
      </c>
      <c r="L34" s="2"/>
      <c r="N34" s="30"/>
      <c r="O34" s="31"/>
    </row>
    <row r="35" spans="1:15" ht="32.25" customHeight="1" x14ac:dyDescent="0.25">
      <c r="A35" s="18">
        <f t="shared" si="2"/>
        <v>16</v>
      </c>
      <c r="B35" s="35" t="s">
        <v>67</v>
      </c>
      <c r="C35" s="1" t="s">
        <v>68</v>
      </c>
      <c r="D35" s="2">
        <v>2017</v>
      </c>
      <c r="E35" s="2" t="s">
        <v>69</v>
      </c>
      <c r="F35" s="38" t="s">
        <v>24</v>
      </c>
      <c r="G35" s="3">
        <v>1769000</v>
      </c>
      <c r="H35" s="2">
        <v>3</v>
      </c>
      <c r="I35" s="3">
        <f t="shared" si="5"/>
        <v>5307000</v>
      </c>
      <c r="J35" s="2">
        <v>3</v>
      </c>
      <c r="K35" s="3">
        <f t="shared" si="6"/>
        <v>5307000</v>
      </c>
      <c r="L35" s="39"/>
      <c r="N35" s="30"/>
      <c r="O35" s="31"/>
    </row>
    <row r="36" spans="1:15" ht="32.25" customHeight="1" x14ac:dyDescent="0.25">
      <c r="A36" s="18">
        <f t="shared" si="2"/>
        <v>17</v>
      </c>
      <c r="B36" s="37" t="s">
        <v>70</v>
      </c>
      <c r="C36" s="1" t="s">
        <v>71</v>
      </c>
      <c r="D36" s="1">
        <v>2012</v>
      </c>
      <c r="E36" s="33" t="s">
        <v>59</v>
      </c>
      <c r="F36" s="1" t="s">
        <v>24</v>
      </c>
      <c r="G36" s="34">
        <v>2350000</v>
      </c>
      <c r="H36" s="1">
        <v>4</v>
      </c>
      <c r="I36" s="3">
        <f t="shared" si="5"/>
        <v>9400000</v>
      </c>
      <c r="J36" s="1">
        <v>4</v>
      </c>
      <c r="K36" s="3">
        <f t="shared" si="6"/>
        <v>9400000</v>
      </c>
      <c r="L36" s="1"/>
      <c r="N36" s="30"/>
      <c r="O36" s="31"/>
    </row>
    <row r="37" spans="1:15" ht="32.25" customHeight="1" x14ac:dyDescent="0.25">
      <c r="A37" s="18">
        <f t="shared" si="2"/>
        <v>18</v>
      </c>
      <c r="B37" s="35" t="s">
        <v>72</v>
      </c>
      <c r="C37" s="1">
        <v>5001130</v>
      </c>
      <c r="D37" s="2">
        <v>2004</v>
      </c>
      <c r="E37" s="2" t="s">
        <v>59</v>
      </c>
      <c r="F37" s="2" t="s">
        <v>24</v>
      </c>
      <c r="G37" s="3">
        <v>350000</v>
      </c>
      <c r="H37" s="2">
        <v>5</v>
      </c>
      <c r="I37" s="3">
        <f t="shared" si="5"/>
        <v>1750000</v>
      </c>
      <c r="J37" s="2">
        <v>5</v>
      </c>
      <c r="K37" s="3">
        <f t="shared" si="6"/>
        <v>1750000</v>
      </c>
      <c r="L37" s="2"/>
      <c r="N37" s="30"/>
      <c r="O37" s="31"/>
    </row>
    <row r="38" spans="1:15" ht="32.25" customHeight="1" x14ac:dyDescent="0.25">
      <c r="A38" s="18">
        <f t="shared" si="2"/>
        <v>19</v>
      </c>
      <c r="B38" s="35" t="s">
        <v>73</v>
      </c>
      <c r="C38" s="1">
        <v>5001090</v>
      </c>
      <c r="D38" s="2">
        <v>2003</v>
      </c>
      <c r="E38" s="2" t="s">
        <v>59</v>
      </c>
      <c r="F38" s="2" t="s">
        <v>24</v>
      </c>
      <c r="G38" s="3">
        <v>315000</v>
      </c>
      <c r="H38" s="2">
        <v>11</v>
      </c>
      <c r="I38" s="3">
        <f t="shared" si="5"/>
        <v>3465000</v>
      </c>
      <c r="J38" s="2">
        <v>11</v>
      </c>
      <c r="K38" s="3">
        <f t="shared" si="6"/>
        <v>3465000</v>
      </c>
      <c r="L38" s="2"/>
      <c r="N38" s="30"/>
      <c r="O38" s="31"/>
    </row>
    <row r="39" spans="1:15" ht="32.25" customHeight="1" x14ac:dyDescent="0.25">
      <c r="A39" s="18">
        <f t="shared" si="2"/>
        <v>20</v>
      </c>
      <c r="B39" s="35" t="s">
        <v>74</v>
      </c>
      <c r="C39" s="1">
        <v>5001773</v>
      </c>
      <c r="D39" s="2">
        <v>2009</v>
      </c>
      <c r="E39" s="2" t="s">
        <v>59</v>
      </c>
      <c r="F39" s="2" t="s">
        <v>24</v>
      </c>
      <c r="G39" s="3">
        <v>3100000</v>
      </c>
      <c r="H39" s="2">
        <v>4</v>
      </c>
      <c r="I39" s="3">
        <f t="shared" si="5"/>
        <v>12400000</v>
      </c>
      <c r="J39" s="2">
        <v>4</v>
      </c>
      <c r="K39" s="3">
        <f t="shared" si="6"/>
        <v>12400000</v>
      </c>
      <c r="L39" s="2"/>
      <c r="N39" s="30"/>
      <c r="O39" s="31"/>
    </row>
    <row r="40" spans="1:15" ht="32.25" customHeight="1" x14ac:dyDescent="0.25">
      <c r="A40" s="18">
        <f t="shared" si="2"/>
        <v>21</v>
      </c>
      <c r="B40" s="36" t="s">
        <v>75</v>
      </c>
      <c r="C40" s="1">
        <v>5001051</v>
      </c>
      <c r="D40" s="2">
        <v>2003</v>
      </c>
      <c r="E40" s="2" t="s">
        <v>59</v>
      </c>
      <c r="F40" s="2" t="s">
        <v>24</v>
      </c>
      <c r="G40" s="3">
        <v>1100000</v>
      </c>
      <c r="H40" s="2">
        <v>5</v>
      </c>
      <c r="I40" s="3">
        <f t="shared" si="5"/>
        <v>5500000</v>
      </c>
      <c r="J40" s="2">
        <v>5</v>
      </c>
      <c r="K40" s="3">
        <f t="shared" si="6"/>
        <v>5500000</v>
      </c>
      <c r="L40" s="2"/>
      <c r="N40" s="30"/>
      <c r="O40" s="31"/>
    </row>
    <row r="41" spans="1:15" ht="32.25" customHeight="1" x14ac:dyDescent="0.25">
      <c r="A41" s="18">
        <f t="shared" si="2"/>
        <v>22</v>
      </c>
      <c r="B41" s="40" t="s">
        <v>76</v>
      </c>
      <c r="C41" s="41">
        <v>5001775</v>
      </c>
      <c r="D41" s="41">
        <v>2009</v>
      </c>
      <c r="E41" s="41" t="s">
        <v>43</v>
      </c>
      <c r="F41" s="41" t="s">
        <v>24</v>
      </c>
      <c r="G41" s="42">
        <v>3500000</v>
      </c>
      <c r="H41" s="41">
        <v>1</v>
      </c>
      <c r="I41" s="42">
        <f t="shared" si="5"/>
        <v>3500000</v>
      </c>
      <c r="J41" s="41">
        <v>1</v>
      </c>
      <c r="K41" s="42">
        <f t="shared" si="6"/>
        <v>3500000</v>
      </c>
      <c r="L41" s="2"/>
      <c r="N41" s="30"/>
      <c r="O41" s="31"/>
    </row>
    <row r="42" spans="1:15" ht="32.25" customHeight="1" x14ac:dyDescent="0.25">
      <c r="A42" s="18">
        <f t="shared" si="2"/>
        <v>23</v>
      </c>
      <c r="B42" s="35" t="s">
        <v>77</v>
      </c>
      <c r="C42" s="1" t="s">
        <v>78</v>
      </c>
      <c r="D42" s="2">
        <v>2023</v>
      </c>
      <c r="E42" s="2"/>
      <c r="F42" s="2" t="s">
        <v>79</v>
      </c>
      <c r="G42" s="3">
        <v>2825000</v>
      </c>
      <c r="H42" s="2">
        <v>10</v>
      </c>
      <c r="I42" s="3">
        <f>G42*H42</f>
        <v>28250000</v>
      </c>
      <c r="J42" s="2">
        <v>10</v>
      </c>
      <c r="K42" s="3">
        <f t="shared" si="6"/>
        <v>28250000</v>
      </c>
      <c r="L42" s="2"/>
      <c r="N42" s="30"/>
      <c r="O42" s="31"/>
    </row>
    <row r="43" spans="1:15" ht="32.25" customHeight="1" x14ac:dyDescent="0.25">
      <c r="A43" s="22"/>
      <c r="B43" s="56" t="s">
        <v>26</v>
      </c>
      <c r="C43" s="57"/>
      <c r="D43" s="57"/>
      <c r="E43" s="57"/>
      <c r="F43" s="58"/>
      <c r="G43" s="23"/>
      <c r="H43" s="24">
        <f>SUM(H20:H42)</f>
        <v>81</v>
      </c>
      <c r="I43" s="23">
        <f>SUM(I20:I42)</f>
        <v>143724300</v>
      </c>
      <c r="J43" s="24">
        <f>SUM(J20:J42)</f>
        <v>81</v>
      </c>
      <c r="K43" s="23">
        <f>SUM(K20:K42)</f>
        <v>143724300</v>
      </c>
      <c r="L43" s="25"/>
    </row>
    <row r="44" spans="1:15" ht="22.5" customHeight="1" x14ac:dyDescent="0.25">
      <c r="A44" s="26"/>
      <c r="B44" s="10"/>
      <c r="C44" s="10"/>
      <c r="D44" s="10"/>
      <c r="E44" s="10"/>
      <c r="F44" s="10"/>
      <c r="G44" s="27"/>
      <c r="H44" s="10"/>
      <c r="I44" s="27"/>
      <c r="J44" s="10"/>
      <c r="K44" s="27"/>
      <c r="L44" s="28"/>
    </row>
    <row r="45" spans="1:15" ht="10.5" customHeight="1" x14ac:dyDescent="0.25">
      <c r="A45" s="26"/>
      <c r="B45" s="10"/>
      <c r="C45" s="10"/>
      <c r="D45" s="10"/>
      <c r="E45" s="10"/>
      <c r="F45" s="10"/>
      <c r="G45" s="27"/>
      <c r="H45" s="10"/>
      <c r="I45" s="27"/>
      <c r="J45" s="10"/>
      <c r="K45" s="27"/>
      <c r="L45" s="28"/>
    </row>
    <row r="46" spans="1:15" s="8" customFormat="1" x14ac:dyDescent="0.25">
      <c r="A46" s="54" t="s">
        <v>95</v>
      </c>
      <c r="B46" s="54"/>
      <c r="C46" s="54"/>
      <c r="J46" s="54" t="s">
        <v>96</v>
      </c>
      <c r="K46" s="54"/>
      <c r="L46" s="54"/>
    </row>
    <row r="47" spans="1:15" s="8" customFormat="1" ht="20.25" customHeight="1" x14ac:dyDescent="0.25">
      <c r="A47" s="54" t="s">
        <v>27</v>
      </c>
      <c r="B47" s="54"/>
      <c r="C47" s="54"/>
      <c r="D47" s="43" t="s">
        <v>34</v>
      </c>
      <c r="E47" s="43"/>
      <c r="F47" s="43"/>
      <c r="G47" s="43"/>
      <c r="H47" s="43"/>
      <c r="I47" s="43"/>
      <c r="J47" s="54" t="s">
        <v>46</v>
      </c>
      <c r="K47" s="54"/>
      <c r="L47" s="54"/>
      <c r="M47" s="29"/>
    </row>
    <row r="48" spans="1:15" s="8" customFormat="1" ht="33.75" customHeight="1" x14ac:dyDescent="0.25">
      <c r="D48" s="9" t="s">
        <v>81</v>
      </c>
      <c r="E48" s="9"/>
      <c r="F48" s="9"/>
      <c r="G48" s="9"/>
      <c r="H48" s="9"/>
      <c r="I48" s="9"/>
    </row>
    <row r="49" spans="1:21" s="8" customFormat="1" ht="33.75" customHeight="1" x14ac:dyDescent="0.25">
      <c r="D49" s="9" t="s">
        <v>82</v>
      </c>
      <c r="E49" s="9"/>
      <c r="F49" s="9"/>
      <c r="G49" s="9"/>
      <c r="H49" s="9"/>
      <c r="I49" s="9"/>
      <c r="O49" s="43"/>
      <c r="P49" s="43"/>
      <c r="Q49" s="43"/>
      <c r="R49" s="43"/>
      <c r="S49" s="43"/>
      <c r="T49" s="43"/>
    </row>
    <row r="50" spans="1:21" s="8" customFormat="1" ht="33.75" customHeight="1" x14ac:dyDescent="0.25">
      <c r="D50" s="9" t="s">
        <v>97</v>
      </c>
      <c r="E50" s="9"/>
      <c r="F50" s="9"/>
      <c r="G50" s="9"/>
      <c r="H50" s="9"/>
      <c r="I50" s="9"/>
      <c r="O50" s="43"/>
      <c r="P50" s="43"/>
      <c r="Q50" s="43"/>
      <c r="R50" s="43"/>
      <c r="S50" s="43"/>
      <c r="T50" s="43"/>
      <c r="U50" s="6"/>
    </row>
    <row r="51" spans="1:21" s="8" customFormat="1" ht="33.75" customHeight="1" x14ac:dyDescent="0.25">
      <c r="D51" s="9" t="s">
        <v>83</v>
      </c>
      <c r="E51" s="9"/>
      <c r="F51" s="9"/>
      <c r="G51" s="9"/>
      <c r="H51" s="9"/>
      <c r="I51" s="9"/>
      <c r="O51" s="43"/>
      <c r="P51" s="43"/>
      <c r="Q51" s="43"/>
      <c r="R51" s="43"/>
      <c r="S51" s="43"/>
      <c r="T51" s="43"/>
      <c r="U51" s="6"/>
    </row>
    <row r="52" spans="1:21" s="8" customFormat="1" ht="33.75" customHeight="1" x14ac:dyDescent="0.25">
      <c r="A52" s="54" t="s">
        <v>51</v>
      </c>
      <c r="B52" s="54"/>
      <c r="C52" s="54"/>
      <c r="D52" s="9" t="s">
        <v>84</v>
      </c>
      <c r="E52" s="9"/>
      <c r="F52" s="9"/>
      <c r="G52" s="9"/>
      <c r="H52" s="9"/>
      <c r="I52" s="9"/>
      <c r="J52" s="54" t="s">
        <v>45</v>
      </c>
      <c r="K52" s="54"/>
      <c r="L52" s="54"/>
      <c r="O52" s="43"/>
      <c r="P52" s="43"/>
      <c r="Q52" s="43"/>
      <c r="R52" s="43"/>
      <c r="S52" s="43"/>
      <c r="T52" s="43"/>
      <c r="U52" s="6"/>
    </row>
    <row r="53" spans="1:21" s="8" customFormat="1" ht="33.75" customHeight="1" x14ac:dyDescent="0.25">
      <c r="D53" s="55"/>
      <c r="E53" s="43"/>
      <c r="F53" s="43"/>
      <c r="G53" s="43"/>
      <c r="H53" s="43"/>
      <c r="I53" s="43"/>
      <c r="O53" s="43"/>
      <c r="P53" s="43"/>
      <c r="Q53" s="43"/>
      <c r="R53" s="43"/>
      <c r="S53" s="43"/>
      <c r="T53" s="43"/>
      <c r="U53" s="6"/>
    </row>
    <row r="54" spans="1:21" s="8" customFormat="1" ht="33.75" customHeight="1" x14ac:dyDescent="0.25">
      <c r="D54" s="4"/>
      <c r="E54" s="4"/>
      <c r="F54" s="4"/>
      <c r="G54" s="4"/>
      <c r="H54" s="4"/>
      <c r="I54" s="4"/>
      <c r="O54" s="43"/>
      <c r="P54" s="43"/>
      <c r="Q54" s="43"/>
      <c r="R54" s="43"/>
      <c r="S54" s="43"/>
      <c r="T54" s="43"/>
      <c r="U54" s="6"/>
    </row>
    <row r="55" spans="1:21" x14ac:dyDescent="0.25">
      <c r="P55" s="43"/>
      <c r="Q55" s="43"/>
      <c r="R55" s="43"/>
      <c r="S55" s="43"/>
      <c r="T55" s="43"/>
      <c r="U55" s="43"/>
    </row>
    <row r="56" spans="1:21" x14ac:dyDescent="0.25">
      <c r="P56" s="43"/>
      <c r="Q56" s="43"/>
      <c r="R56" s="43"/>
      <c r="S56" s="43"/>
      <c r="T56" s="43"/>
      <c r="U56" s="43"/>
    </row>
  </sheetData>
  <sortState xmlns:xlrd2="http://schemas.microsoft.com/office/spreadsheetml/2017/richdata2" ref="A20:O49">
    <sortCondition ref="B20:B49"/>
  </sortState>
  <mergeCells count="45">
    <mergeCell ref="A15:D15"/>
    <mergeCell ref="O54:T54"/>
    <mergeCell ref="A11:B11"/>
    <mergeCell ref="A1:D1"/>
    <mergeCell ref="A2:D2"/>
    <mergeCell ref="A3:D3"/>
    <mergeCell ref="G1:L1"/>
    <mergeCell ref="G2:L2"/>
    <mergeCell ref="A7:L7"/>
    <mergeCell ref="A8:B8"/>
    <mergeCell ref="C9:G9"/>
    <mergeCell ref="J52:L52"/>
    <mergeCell ref="A5:L5"/>
    <mergeCell ref="O49:T49"/>
    <mergeCell ref="D47:I47"/>
    <mergeCell ref="O50:T50"/>
    <mergeCell ref="O51:T51"/>
    <mergeCell ref="P56:U56"/>
    <mergeCell ref="P55:U55"/>
    <mergeCell ref="J46:L46"/>
    <mergeCell ref="A47:C47"/>
    <mergeCell ref="J47:L47"/>
    <mergeCell ref="N17:N18"/>
    <mergeCell ref="O17:O18"/>
    <mergeCell ref="A52:C52"/>
    <mergeCell ref="D53:I53"/>
    <mergeCell ref="H17:I17"/>
    <mergeCell ref="A46:C46"/>
    <mergeCell ref="F17:F18"/>
    <mergeCell ref="G17:G18"/>
    <mergeCell ref="B43:F43"/>
    <mergeCell ref="O52:T52"/>
    <mergeCell ref="O53:T53"/>
    <mergeCell ref="A6:L6"/>
    <mergeCell ref="J17:K17"/>
    <mergeCell ref="L17:L18"/>
    <mergeCell ref="A17:A18"/>
    <mergeCell ref="B17:B18"/>
    <mergeCell ref="C17:C18"/>
    <mergeCell ref="D17:D18"/>
    <mergeCell ref="E17:E18"/>
    <mergeCell ref="A12:B12"/>
    <mergeCell ref="C10:G10"/>
    <mergeCell ref="A13:B13"/>
    <mergeCell ref="A14:B14"/>
  </mergeCells>
  <conditionalFormatting sqref="A20 A43:B45 G43:L45">
    <cfRule type="cellIs" dxfId="39" priority="124" operator="equal">
      <formula>"Thanh lý"</formula>
    </cfRule>
  </conditionalFormatting>
  <conditionalFormatting sqref="A20 A43:B45 G43:L45">
    <cfRule type="cellIs" dxfId="38" priority="123" operator="equal">
      <formula>"Thanh lý 2013"</formula>
    </cfRule>
  </conditionalFormatting>
  <conditionalFormatting sqref="B20:C20 G20:L20">
    <cfRule type="cellIs" dxfId="37" priority="68" operator="equal">
      <formula>"Thanh lý"</formula>
    </cfRule>
  </conditionalFormatting>
  <conditionalFormatting sqref="B20:C20 G20:L20">
    <cfRule type="cellIs" dxfId="36" priority="67" operator="equal">
      <formula>"Thanh lý 2013"</formula>
    </cfRule>
  </conditionalFormatting>
  <conditionalFormatting sqref="E20">
    <cfRule type="cellIs" dxfId="35" priority="70" operator="equal">
      <formula>"Thanh lý"</formula>
    </cfRule>
  </conditionalFormatting>
  <conditionalFormatting sqref="E20">
    <cfRule type="cellIs" dxfId="34" priority="69" operator="equal">
      <formula>"Thanh lý 2013"</formula>
    </cfRule>
  </conditionalFormatting>
  <conditionalFormatting sqref="D20 F20">
    <cfRule type="cellIs" dxfId="33" priority="66" operator="equal">
      <formula>"Thanh lý"</formula>
    </cfRule>
  </conditionalFormatting>
  <conditionalFormatting sqref="D20 F20">
    <cfRule type="cellIs" dxfId="32" priority="65" operator="equal">
      <formula>"Thanh lý 2013"</formula>
    </cfRule>
  </conditionalFormatting>
  <conditionalFormatting sqref="A21">
    <cfRule type="cellIs" dxfId="31" priority="46" operator="equal">
      <formula>"Thanh lý"</formula>
    </cfRule>
  </conditionalFormatting>
  <conditionalFormatting sqref="A21">
    <cfRule type="cellIs" dxfId="30" priority="45" operator="equal">
      <formula>"Thanh lý 2013"</formula>
    </cfRule>
  </conditionalFormatting>
  <conditionalFormatting sqref="B21:C21 G21:L21">
    <cfRule type="cellIs" dxfId="29" priority="42" operator="equal">
      <formula>"Thanh lý"</formula>
    </cfRule>
  </conditionalFormatting>
  <conditionalFormatting sqref="B21:C21 G21:L21">
    <cfRule type="cellIs" dxfId="28" priority="41" operator="equal">
      <formula>"Thanh lý 2013"</formula>
    </cfRule>
  </conditionalFormatting>
  <conditionalFormatting sqref="E21">
    <cfRule type="cellIs" dxfId="27" priority="44" operator="equal">
      <formula>"Thanh lý"</formula>
    </cfRule>
  </conditionalFormatting>
  <conditionalFormatting sqref="E21">
    <cfRule type="cellIs" dxfId="26" priority="43" operator="equal">
      <formula>"Thanh lý 2013"</formula>
    </cfRule>
  </conditionalFormatting>
  <conditionalFormatting sqref="D21 F21">
    <cfRule type="cellIs" dxfId="25" priority="40" operator="equal">
      <formula>"Thanh lý"</formula>
    </cfRule>
  </conditionalFormatting>
  <conditionalFormatting sqref="D21 F21">
    <cfRule type="cellIs" dxfId="24" priority="39" operator="equal">
      <formula>"Thanh lý 2013"</formula>
    </cfRule>
  </conditionalFormatting>
  <conditionalFormatting sqref="A22:A42">
    <cfRule type="cellIs" dxfId="23" priority="38" operator="equal">
      <formula>"Thanh lý"</formula>
    </cfRule>
  </conditionalFormatting>
  <conditionalFormatting sqref="A22:A42">
    <cfRule type="cellIs" dxfId="22" priority="37" operator="equal">
      <formula>"Thanh lý 2013"</formula>
    </cfRule>
  </conditionalFormatting>
  <conditionalFormatting sqref="B22:C22 G22:L22">
    <cfRule type="cellIs" dxfId="21" priority="34" operator="equal">
      <formula>"Thanh lý"</formula>
    </cfRule>
  </conditionalFormatting>
  <conditionalFormatting sqref="B22:C22 G22:L22">
    <cfRule type="cellIs" dxfId="20" priority="33" operator="equal">
      <formula>"Thanh lý 2013"</formula>
    </cfRule>
  </conditionalFormatting>
  <conditionalFormatting sqref="E22">
    <cfRule type="cellIs" dxfId="19" priority="36" operator="equal">
      <formula>"Thanh lý"</formula>
    </cfRule>
  </conditionalFormatting>
  <conditionalFormatting sqref="E22">
    <cfRule type="cellIs" dxfId="18" priority="35" operator="equal">
      <formula>"Thanh lý 2013"</formula>
    </cfRule>
  </conditionalFormatting>
  <conditionalFormatting sqref="D22 F22">
    <cfRule type="cellIs" dxfId="17" priority="32" operator="equal">
      <formula>"Thanh lý"</formula>
    </cfRule>
  </conditionalFormatting>
  <conditionalFormatting sqref="D22 F22">
    <cfRule type="cellIs" dxfId="16" priority="31" operator="equal">
      <formula>"Thanh lý 2013"</formula>
    </cfRule>
  </conditionalFormatting>
  <conditionalFormatting sqref="B36:L39 B23:L23 B27:L34 B42:L42">
    <cfRule type="cellIs" dxfId="15" priority="16" operator="equal">
      <formula>"Thanh lý"</formula>
    </cfRule>
  </conditionalFormatting>
  <conditionalFormatting sqref="B36:L39 B23:L23 B27:L34 B42:L42">
    <cfRule type="cellIs" dxfId="14" priority="15" operator="equal">
      <formula>"Thanh lý 2013"</formula>
    </cfRule>
  </conditionalFormatting>
  <conditionalFormatting sqref="B35:E35 G35:L35">
    <cfRule type="cellIs" dxfId="13" priority="14" operator="equal">
      <formula>"Thanh lý"</formula>
    </cfRule>
  </conditionalFormatting>
  <conditionalFormatting sqref="B35:E35 G35:L35">
    <cfRule type="cellIs" dxfId="12" priority="13" operator="equal">
      <formula>"Thanh lý 2013"</formula>
    </cfRule>
  </conditionalFormatting>
  <conditionalFormatting sqref="F35">
    <cfRule type="cellIs" dxfId="11" priority="12" operator="equal">
      <formula>"Thanh lý"</formula>
    </cfRule>
  </conditionalFormatting>
  <conditionalFormatting sqref="F35">
    <cfRule type="cellIs" dxfId="10" priority="11" operator="equal">
      <formula>"Thanh lý 2013"</formula>
    </cfRule>
  </conditionalFormatting>
  <conditionalFormatting sqref="B26:L26">
    <cfRule type="cellIs" dxfId="9" priority="10" operator="equal">
      <formula>"Thanh lý"</formula>
    </cfRule>
  </conditionalFormatting>
  <conditionalFormatting sqref="B26:L26">
    <cfRule type="cellIs" dxfId="8" priority="9" operator="equal">
      <formula>"Thanh lý 2013"</formula>
    </cfRule>
  </conditionalFormatting>
  <conditionalFormatting sqref="B24:L24">
    <cfRule type="cellIs" dxfId="7" priority="8" operator="equal">
      <formula>"Thanh lý"</formula>
    </cfRule>
  </conditionalFormatting>
  <conditionalFormatting sqref="B24:L24">
    <cfRule type="cellIs" dxfId="6" priority="7" operator="equal">
      <formula>"Thanh lý 2013"</formula>
    </cfRule>
  </conditionalFormatting>
  <conditionalFormatting sqref="B25:L25">
    <cfRule type="cellIs" dxfId="5" priority="6" operator="equal">
      <formula>"Thanh lý"</formula>
    </cfRule>
  </conditionalFormatting>
  <conditionalFormatting sqref="B25:L25">
    <cfRule type="cellIs" dxfId="4" priority="5" operator="equal">
      <formula>"Thanh lý 2013"</formula>
    </cfRule>
  </conditionalFormatting>
  <conditionalFormatting sqref="B40:L40 L41">
    <cfRule type="cellIs" dxfId="3" priority="4" operator="equal">
      <formula>"Thanh lý"</formula>
    </cfRule>
  </conditionalFormatting>
  <conditionalFormatting sqref="B40:L40 L41">
    <cfRule type="cellIs" dxfId="2" priority="3" operator="equal">
      <formula>"Thanh lý 2013"</formula>
    </cfRule>
  </conditionalFormatting>
  <conditionalFormatting sqref="B41:K41">
    <cfRule type="cellIs" dxfId="1" priority="2" operator="equal">
      <formula>"Thanh lý"</formula>
    </cfRule>
  </conditionalFormatting>
  <conditionalFormatting sqref="B41:K41">
    <cfRule type="cellIs" dxfId="0" priority="1" operator="equal">
      <formula>"Thanh lý 2013"</formula>
    </cfRule>
  </conditionalFormatting>
  <pageMargins left="0.7" right="0.7" top="0.75" bottom="0.75" header="0.3" footer="0.3"/>
  <pageSetup paperSize="9" scale="90" orientation="landscape" r:id="rId1"/>
  <headerFooter>
    <oddFooter>&amp;CTrang &amp;P+0 &amp;RTrang: ...................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DCKTCD</vt:lpstr>
      <vt:lpstr>DCKTCD!Print_Titles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PC</cp:lastModifiedBy>
  <cp:lastPrinted>2025-03-18T04:26:18Z</cp:lastPrinted>
  <dcterms:created xsi:type="dcterms:W3CDTF">2014-09-06T02:10:41Z</dcterms:created>
  <dcterms:modified xsi:type="dcterms:W3CDTF">2025-12-27T03:21:50Z</dcterms:modified>
</cp:coreProperties>
</file>