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F:\thang\QUẢN LÝ HSSV NĂM 2025-2026\"/>
    </mc:Choice>
  </mc:AlternateContent>
  <xr:revisionPtr revIDLastSave="0" documentId="13_ncr:1_{9FDD742E-66C0-4306-B6C6-B5DC13ED1014}" xr6:coauthVersionLast="47" xr6:coauthVersionMax="47" xr10:uidLastSave="{00000000-0000-0000-0000-000000000000}"/>
  <bookViews>
    <workbookView xWindow="-120" yWindow="-120" windowWidth="29040" windowHeight="15720" activeTab="2" xr2:uid="{00000000-000D-0000-FFFF-FFFF00000000}"/>
  </bookViews>
  <sheets>
    <sheet name="Mau 1" sheetId="3" r:id="rId1"/>
    <sheet name="Mau 2" sheetId="6" r:id="rId2"/>
    <sheet name="Mau 3 " sheetId="2" r:id="rId3"/>
  </sheets>
  <externalReferences>
    <externalReference r:id="rId4"/>
  </externalReference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E39" i="2" l="1"/>
  <c r="D43" i="2"/>
  <c r="D42" i="2"/>
  <c r="D41" i="2"/>
  <c r="D40" i="2"/>
  <c r="D39" i="2"/>
  <c r="E42" i="2" l="1"/>
  <c r="F41" i="2"/>
  <c r="G41" i="2" s="1"/>
  <c r="E41" i="2"/>
  <c r="G10" i="2"/>
  <c r="F10" i="2"/>
  <c r="AI20" i="6"/>
  <c r="AI21" i="6"/>
  <c r="AI22" i="6"/>
  <c r="AI23" i="6"/>
  <c r="AI24" i="6"/>
  <c r="AI25" i="6"/>
  <c r="AI26" i="6"/>
  <c r="AI27" i="6"/>
  <c r="AI28" i="6"/>
  <c r="AI29" i="6"/>
  <c r="AI30" i="6"/>
  <c r="AI31" i="6"/>
  <c r="AI32" i="6"/>
  <c r="AI33" i="6"/>
  <c r="AI34" i="6"/>
  <c r="AI35" i="6"/>
  <c r="AI36" i="6"/>
  <c r="D49" i="2" l="1"/>
  <c r="E49" i="2" s="1"/>
  <c r="D48" i="2"/>
  <c r="E48" i="2" s="1"/>
  <c r="D47" i="2"/>
  <c r="E47" i="2" s="1"/>
  <c r="D46" i="2"/>
  <c r="E46" i="2" s="1"/>
  <c r="D45" i="2"/>
  <c r="E45" i="2" s="1"/>
  <c r="D44" i="2"/>
  <c r="E44" i="2" s="1"/>
  <c r="E43" i="2"/>
  <c r="F42" i="2"/>
  <c r="G42" i="2" s="1"/>
  <c r="F43" i="2"/>
  <c r="G43" i="2" s="1"/>
  <c r="F44" i="2"/>
  <c r="G44" i="2" s="1"/>
  <c r="F45" i="2"/>
  <c r="G45" i="2" s="1"/>
  <c r="F46" i="2"/>
  <c r="G46" i="2" s="1"/>
  <c r="F47" i="2"/>
  <c r="G47" i="2" s="1"/>
  <c r="F48" i="2"/>
  <c r="G48" i="2" s="1"/>
  <c r="F49" i="2"/>
  <c r="G49" i="2" s="1"/>
  <c r="F39" i="2"/>
  <c r="F40" i="2"/>
  <c r="G40" i="2" s="1"/>
  <c r="E40" i="2"/>
  <c r="F50" i="2" l="1"/>
  <c r="G39" i="2"/>
  <c r="D50" i="2"/>
  <c r="AI18" i="6" l="1"/>
  <c r="AI17" i="6"/>
  <c r="AI16" i="6"/>
  <c r="AI15" i="6"/>
  <c r="AI14"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2794AD71-1ACF-4FA8-A03C-75F989C07690}">
      <text>
        <r>
          <rPr>
            <b/>
            <sz val="9"/>
            <color indexed="81"/>
            <rFont val="Tahoma"/>
            <family val="2"/>
          </rPr>
          <t>Anh Phuong:</t>
        </r>
        <r>
          <rPr>
            <sz val="9"/>
            <color indexed="81"/>
            <rFont val="Tahoma"/>
            <family val="2"/>
          </rPr>
          <t xml:space="preserve">
Số lượng CBQL (gồm Trưởng, Phó đơn vị)</t>
        </r>
      </text>
    </comment>
    <comment ref="D15" authorId="0" shapeId="0" xr:uid="{358BFA16-0B01-442C-9D29-28C0397E74F3}">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<sst xmlns="http://schemas.openxmlformats.org/spreadsheetml/2006/main" count="288" uniqueCount="169">
  <si>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</si>
  <si>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</si>
  <si>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</si>
  <si>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</si>
  <si>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</si>
  <si>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</si>
  <si>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</si>
  <si>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</si>
  <si>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</si>
  <si>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</si>
  <si>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</si>
  <si>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</si>
  <si>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</si>
  <si>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</si>
  <si>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</si>
  <si>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</si>
  <si>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</si>
  <si>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</si>
  <si>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</si>
  <si>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</si>
  <si>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</si>
  <si>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</si>
  <si>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</si>
  <si>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</si>
  <si>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</si>
  <si>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</si>
  <si>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</si>
  <si>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</si>
  <si>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</si>
  <si>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</si>
  <si>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</si>
  <si>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</si>
  <si>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</si>
  <si>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</si>
  <si>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</si>
  <si>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</si>
  <si>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</si>
  <si>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</si>
  <si>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</si>
  <si>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</si>
  <si>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</si>
  <si>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</si>
  <si>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</si>
  <si>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</si>
  <si>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</si>
  <si>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</si>
  <si>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</si>
  <si>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</si>
  <si>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</si>
  <si>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</si>
  <si>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</si>
  <si>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</si>
  <si>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</si>
  <si>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</si>
  <si>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</si>
  <si>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</si>
  <si>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</si>
  <si>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</si>
  <si>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</si>
  <si>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</si>
  <si>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</si>
  <si>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</si>
  <si>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</si>
  <si>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</si>
  <si>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</si>
  <si>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</si>
  <si>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</si>
  <si>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</si>
  <si>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</si>
  <si>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</si>
  <si>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</si>
  <si>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</si>
  <si>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</si>
  <si>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</si>
  <si>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</si>
  <si>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</si>
  <si>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</si>
  <si>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</si>
  <si>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</si>
  <si>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</si>
  <si>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t>Nguyễn Thị Kim Anh</t>
  </si>
  <si>
    <t>Phạm Thị Lê Chi</t>
  </si>
  <si>
    <t>Trần Thị Thu Hà</t>
  </si>
  <si>
    <t>Nguyễn Tất Thắng</t>
  </si>
  <si>
    <t>Mai Thu Hương</t>
  </si>
  <si>
    <t>Phạm Huy Hoàng</t>
  </si>
  <si>
    <t>Trần Anh Mỹ</t>
  </si>
  <si>
    <t>Bùi Đức Phước</t>
  </si>
  <si>
    <t>Nguyễn Thị Thảo</t>
  </si>
  <si>
    <t>Trần Việt Anh</t>
  </si>
  <si>
    <t>09</t>
  </si>
  <si>
    <t>10</t>
  </si>
  <si>
    <t>11</t>
  </si>
  <si>
    <t>12</t>
  </si>
  <si>
    <t>13</t>
  </si>
  <si>
    <t>01009018</t>
  </si>
  <si>
    <t>01009010</t>
  </si>
  <si>
    <t>01002004</t>
  </si>
  <si>
    <t>01009008</t>
  </si>
  <si>
    <t>01007004</t>
  </si>
  <si>
    <t>01009011</t>
  </si>
  <si>
    <t>01009028</t>
  </si>
  <si>
    <t>01009026</t>
  </si>
  <si>
    <t>01007003</t>
  </si>
  <si>
    <t>01002038</t>
  </si>
  <si>
    <t>Nguyễn Văn Chiến</t>
  </si>
  <si>
    <t>Nguyễn Thùy Dương</t>
  </si>
  <si>
    <t>14</t>
  </si>
  <si>
    <t>15</t>
  </si>
  <si>
    <t>01007008</t>
  </si>
  <si>
    <t>01014012</t>
  </si>
  <si>
    <t xml:space="preserve">Nhiệm vụ 1 </t>
  </si>
  <si>
    <t xml:space="preserve">CỘNG HÒA XÃ HỘI CHỦ NGHĨA VIỆT NAM
Độc lập - Tự do - Hạnh phúc
</t>
  </si>
  <si>
    <t>Công việc chung của đơn vị</t>
  </si>
  <si>
    <t>Thắng</t>
  </si>
  <si>
    <t>Tốt</t>
  </si>
  <si>
    <t>1</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</si>
  <si>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</si>
  <si>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</si>
  <si>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A3</t>
  </si>
  <si>
    <t xml:space="preserve">Nguyễn Thị Nhuận </t>
  </si>
  <si>
    <t>01022003</t>
  </si>
  <si>
    <t xml:space="preserve">Trang Thị Xuân Uyên </t>
  </si>
  <si>
    <t>01021001</t>
  </si>
  <si>
    <t>Hồ Ngọc Chi</t>
  </si>
  <si>
    <t>01015042</t>
  </si>
  <si>
    <t>Phan Thị Ngọc Phượng</t>
  </si>
  <si>
    <t>01002018</t>
  </si>
  <si>
    <t xml:space="preserve">Phạm Huỳnh Kim Ngân </t>
  </si>
  <si>
    <t>1025013</t>
  </si>
  <si>
    <t>Đặng Thu Hà</t>
  </si>
  <si>
    <t>01018002</t>
  </si>
  <si>
    <t>Trần Thị Diễm Thúy</t>
  </si>
  <si>
    <t>01018005</t>
  </si>
  <si>
    <t>Nguyễn Thị Trang</t>
  </si>
  <si>
    <t>01018008</t>
  </si>
  <si>
    <t>Hà Thị Hậu</t>
  </si>
  <si>
    <t>01018007</t>
  </si>
  <si>
    <t>Lư Diễm Phúc</t>
  </si>
  <si>
    <t>01018009</t>
  </si>
  <si>
    <t>Bùi Thị Lan Anh</t>
  </si>
  <si>
    <t>01021003</t>
  </si>
  <si>
    <t>Lê Thị Huyền</t>
  </si>
  <si>
    <t>01021004</t>
  </si>
  <si>
    <t>16</t>
  </si>
  <si>
    <t>17</t>
  </si>
  <si>
    <t>18</t>
  </si>
  <si>
    <t>19</t>
  </si>
  <si>
    <t>20</t>
  </si>
  <si>
    <t>Xếp loại ADN</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</si>
  <si>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 (Cô Trần Thị Ánh Phượng).</t>
  </si>
  <si>
    <t>DANH SÁCH DỰ KIẾN XẾP LOẠI THI ĐUA THÁNG 04/2026</t>
  </si>
  <si>
    <t>TPHCM, ngày 17 tháng 04 năm 2026</t>
  </si>
  <si>
    <t>BẢNG TỔNG HỢP CÔNG VIỆC ĐỘT XUẤT ĐÃ THỰC HIỆN THÁNG 04/2026</t>
  </si>
  <si>
    <t>Thành phố Hồ Chí Minh, ngày 17  tháng 04 năm 2026</t>
  </si>
  <si>
    <t>Hỗ trợ, hướng dẫn, giám sát, tổ chức họp phụ huynh khối T4 ngày 12/04/2026.</t>
  </si>
  <si>
    <t>12/04/2026</t>
  </si>
  <si>
    <t>THỐNG KÊ CHI TIẾT KHỐI LƯỢNG CÔNG VIỆC THỰC HIỆN THÁNG 04/2026</t>
  </si>
  <si>
    <t>TP. Hồ Chí minh ngày 17 tháng 04 năm 2026</t>
  </si>
  <si>
    <t>03/04/2026</t>
  </si>
  <si>
    <t xml:space="preserve">Thắng, Hoàng </t>
  </si>
  <si>
    <t>3</t>
  </si>
  <si>
    <t>24/04/2027</t>
  </si>
  <si>
    <t>Hỗ trợ, hướng dẫn, giám sát, tổ chức buổi lễ giỗ Tổ Hùng Vương  ngày 24/04/2026.</t>
  </si>
  <si>
    <t>Hỗ trợ chấm công trực khu vực và giám sát camera ca 3 tiết 13- tiết 17 (từ 17 giờ 45 phút đến 21 giờ 30 phút) ngày 03/ 04/2026 thay cho đồng nghiệp Bùi Đức Phước đưa con đi bệnh viện khám bệnh tối ngày 03/04/2026.</t>
  </si>
  <si>
    <t xml:space="preserve"> Dùng xe gắn máy cá nhân hỗ trợ đưa SV Trần Văn Bắc lớp 24C1- CCK1 bị xỉu tại phòng thi đi cấp cứu tại Bệnh Viện Thống Nhất từ 18 giờ đến 19 giờ 50 phút ngày 16/04/2026.</t>
  </si>
  <si>
    <t>2</t>
  </si>
  <si>
    <t>Chủ động ngăn chặn sự việc đánh nhau do mẫu thuẫn gữa các SV Dương Bảo Long, Dương Đức Long với SV Nguyễn Xuân Thái lớp 24T4-LTM1 trong giơi giải lao lúc 15 giờ 40 phút ngày 30/03/2026 tại khu hành lang trước phòng H1.2-04, đã mời PH vào trường làm việc cam kết và báo cho CVHT, quản lý khối biết để theo dõi.</t>
  </si>
  <si>
    <t>1 ( ngày 29/04/2026)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</si>
</sst>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i/>
      <sz val="12"/>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4"/>
      <color rgb="FFFF0000"/>
      <name val="Times New Roman"/>
      <family val="1"/>
    </font>
    <font>
      <sz val="14"/>
      <color rgb="FFFF0000"/>
      <name val="Calibri"/>
      <family val="2"/>
      <scheme val="minor"/>
    </font>
    <font>
      <sz val="11"/>
      <name val="Calibri"/>
      <family val="2"/>
      <scheme val="minor"/>
    </font>
    <font>
      <b/>
      <sz val="11"/>
      <name val="Times New Roman"/>
      <family val="1"/>
    </font>
    <font>
      <sz val="11"/>
      <color rgb="FFFF0000"/>
      <name val="Times New Roman"/>
      <family val="1"/>
    </font>
    <font>
      <b/>
      <sz val="12"/>
      <color rgb="FFFF0000"/>
      <name val="Times New Roman"/>
      <family val="1"/>
    </font>
    <font>
      <sz val="9"/>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74">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xf numFmtId="9" fontId="23" fillId="0" borderId="0" applyFont="0" applyFill="0" applyBorder="0" applyAlignment="0" applyProtection="0"/>
  </cellStyleXfs>
  <cellXfs count="205">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6" fillId="0" borderId="1" xfId="0" applyNumberFormat="1" applyFont="1" applyBorder="1" applyAlignment="1" applyProtection="1">
      <alignment horizontal="center" vertical="center" wrapText="1"/>
      <protection locked="0"/>
    </xf>
    <xf numFmtId="164" fontId="29" fillId="0" borderId="1" xfId="0" applyNumberFormat="1" applyFont="1" applyBorder="1" applyAlignment="1">
      <alignment horizontal="center" vertical="center" wrapText="1"/>
    </xf>
    <xf numFmtId="0" fontId="3" fillId="0" borderId="0" xfId="1" applyFont="1" applyAlignment="1">
      <alignment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0" fontId="33" fillId="0" borderId="5" xfId="0" applyFont="1" applyBorder="1" applyAlignment="1" applyProtection="1">
      <alignment horizontal="center" vertical="center" wrapText="1"/>
      <protection locked="0"/>
    </xf>
    <xf numFmtId="0" fontId="2" fillId="0" borderId="12" xfId="0" quotePrefix="1" applyFont="1" applyBorder="1" applyAlignment="1">
      <alignment horizontal="center" vertical="center" wrapText="1"/>
    </xf>
    <xf numFmtId="0" fontId="8" fillId="0" borderId="12" xfId="0" applyFont="1" applyBorder="1" applyAlignment="1">
      <alignment vertical="center"/>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4" fontId="8" fillId="0" borderId="1" xfId="1" applyNumberFormat="1" applyFont="1" applyBorder="1" applyAlignment="1">
      <alignment horizontal="center" vertical="center" wrapText="1"/>
    </xf>
    <xf numFmtId="164" fontId="35" fillId="0" borderId="1" xfId="1" quotePrefix="1" applyNumberFormat="1" applyFont="1" applyBorder="1" applyAlignment="1">
      <alignment horizontal="center" vertical="center"/>
    </xf>
    <xf numFmtId="0" fontId="35" fillId="0" borderId="1" xfId="0" applyFont="1" applyBorder="1" applyAlignment="1">
      <alignment horizontal="left"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14" fontId="8" fillId="2" borderId="2" xfId="1" quotePrefix="1" applyNumberFormat="1" applyFont="1" applyFill="1" applyBorder="1" applyAlignment="1">
      <alignment horizontal="center" vertical="center" wrapText="1"/>
    </xf>
    <xf numFmtId="0" fontId="35" fillId="0" borderId="1" xfId="0" applyFont="1" applyBorder="1" applyAlignment="1" applyProtection="1">
      <alignment horizontal="center" vertical="center" wrapText="1"/>
      <protection locked="0"/>
    </xf>
    <xf numFmtId="0" fontId="35" fillId="0" borderId="3" xfId="0" applyFont="1" applyBorder="1" applyAlignment="1" applyProtection="1">
      <alignment horizontal="center" vertical="center" wrapText="1"/>
      <protection locked="0"/>
    </xf>
    <xf numFmtId="0" fontId="35" fillId="0" borderId="1" xfId="0" applyFont="1" applyBorder="1" applyAlignment="1">
      <alignment horizontal="center" vertical="center" wrapText="1"/>
    </xf>
    <xf numFmtId="0" fontId="35" fillId="0" borderId="1" xfId="0" applyFont="1" applyBorder="1" applyAlignment="1" applyProtection="1">
      <alignment horizontal="left" vertical="center" wrapText="1"/>
      <protection locked="0"/>
    </xf>
    <xf numFmtId="164"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6" fillId="0" borderId="1" xfId="0" applyFont="1" applyBorder="1" applyAlignment="1">
      <alignment horizontal="center" vertical="center" wrapText="1"/>
    </xf>
    <xf numFmtId="0" fontId="37" fillId="0" borderId="0" xfId="1" applyFont="1" applyAlignment="1">
      <alignment horizontal="center" vertical="center"/>
    </xf>
    <xf numFmtId="0" fontId="38"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39"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5"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14" fontId="8" fillId="0" borderId="2" xfId="1" quotePrefix="1" applyNumberFormat="1" applyFont="1" applyBorder="1" applyAlignment="1">
      <alignment horizontal="center" vertical="center" wrapText="1"/>
    </xf>
    <xf numFmtId="0" fontId="8" fillId="0" borderId="1" xfId="0" quotePrefix="1" applyFont="1" applyBorder="1" applyAlignment="1">
      <alignment horizontal="justify" vertical="center" wrapText="1"/>
    </xf>
    <xf numFmtId="14" fontId="8" fillId="2" borderId="1" xfId="1" quotePrefix="1" applyNumberFormat="1" applyFont="1" applyFill="1" applyBorder="1" applyAlignment="1">
      <alignment horizontal="center" vertical="center" wrapText="1"/>
    </xf>
    <xf numFmtId="0" fontId="8" fillId="0" borderId="2" xfId="1" applyFont="1" applyBorder="1" applyAlignment="1">
      <alignment horizontal="center" vertical="center" wrapText="1"/>
    </xf>
    <xf numFmtId="164" fontId="31" fillId="0" borderId="6" xfId="1" applyNumberFormat="1" applyFont="1" applyBorder="1" applyAlignment="1">
      <alignment horizontal="center" vertical="center"/>
    </xf>
    <xf numFmtId="164" fontId="8" fillId="0" borderId="6" xfId="1" applyNumberFormat="1" applyFont="1" applyBorder="1" applyAlignment="1">
      <alignment horizontal="center" vertical="center"/>
    </xf>
    <xf numFmtId="0" fontId="9" fillId="0" borderId="1" xfId="0" quotePrefix="1" applyFont="1" applyBorder="1" applyAlignment="1">
      <alignment horizontal="justify" vertical="center"/>
    </xf>
    <xf numFmtId="0" fontId="31" fillId="0" borderId="1" xfId="0" applyFont="1" applyBorder="1" applyAlignment="1">
      <alignment horizontal="center" vertical="center"/>
    </xf>
    <xf numFmtId="164" fontId="31" fillId="0" borderId="1" xfId="1" applyNumberFormat="1" applyFont="1" applyBorder="1" applyAlignment="1">
      <alignment horizontal="center" vertical="center"/>
    </xf>
    <xf numFmtId="0" fontId="39" fillId="0" borderId="0" xfId="0" applyFont="1"/>
    <xf numFmtId="0" fontId="9" fillId="0" borderId="0" xfId="0" quotePrefix="1" applyFont="1" applyAlignment="1">
      <alignment horizontal="justify" vertical="top"/>
    </xf>
    <xf numFmtId="0" fontId="8" fillId="0" borderId="2" xfId="0" quotePrefix="1" applyFont="1" applyBorder="1" applyAlignment="1">
      <alignment horizontal="justify" vertical="center" wrapText="1"/>
    </xf>
    <xf numFmtId="49" fontId="8" fillId="0" borderId="1" xfId="0" quotePrefix="1"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0" fontId="31" fillId="0" borderId="1" xfId="0" applyFont="1" applyBorder="1" applyAlignment="1">
      <alignment horizontal="center" vertical="center" wrapText="1"/>
    </xf>
    <xf numFmtId="0" fontId="9" fillId="0" borderId="1" xfId="0" applyFont="1" applyBorder="1" applyAlignment="1">
      <alignment vertical="center" wrapText="1"/>
    </xf>
    <xf numFmtId="0" fontId="9" fillId="0" borderId="0" xfId="0" applyFont="1" applyAlignment="1">
      <alignment horizontal="left" vertical="center" wrapText="1"/>
    </xf>
    <xf numFmtId="0" fontId="16" fillId="0" borderId="0" xfId="0" applyFont="1" applyAlignment="1">
      <alignment horizontal="center" vertical="center" wrapText="1"/>
    </xf>
    <xf numFmtId="0" fontId="8" fillId="0" borderId="6" xfId="0" applyFont="1" applyBorder="1" applyAlignment="1">
      <alignment horizontal="left" vertical="center" wrapText="1"/>
    </xf>
    <xf numFmtId="0" fontId="8" fillId="0" borderId="13" xfId="0" quotePrefix="1" applyFont="1" applyBorder="1" applyAlignment="1">
      <alignment horizontal="center" vertical="center" wrapText="1"/>
    </xf>
    <xf numFmtId="0" fontId="9" fillId="0" borderId="1" xfId="0" quotePrefix="1" applyFont="1" applyBorder="1" applyAlignment="1">
      <alignment horizontal="center" vertical="center" wrapText="1"/>
    </xf>
    <xf numFmtId="0" fontId="9" fillId="0" borderId="6" xfId="0" applyFont="1" applyBorder="1" applyAlignment="1">
      <alignment horizontal="left" vertical="center" wrapText="1"/>
    </xf>
    <xf numFmtId="0" fontId="9" fillId="0" borderId="12" xfId="0" applyFont="1" applyBorder="1" applyAlignment="1">
      <alignment horizontal="left" vertical="center" wrapText="1"/>
    </xf>
    <xf numFmtId="0" fontId="2" fillId="0" borderId="0" xfId="0" applyFont="1" applyAlignment="1">
      <alignment horizontal="center"/>
    </xf>
    <xf numFmtId="0" fontId="34" fillId="0" borderId="0" xfId="0" applyFont="1"/>
    <xf numFmtId="0" fontId="34" fillId="0" borderId="0" xfId="0" applyFont="1" applyAlignment="1">
      <alignment horizontal="center"/>
    </xf>
    <xf numFmtId="0" fontId="40" fillId="0" borderId="1" xfId="0" applyFont="1" applyBorder="1" applyAlignment="1">
      <alignment horizontal="center" vertical="center"/>
    </xf>
    <xf numFmtId="0" fontId="29" fillId="0" borderId="1" xfId="0" applyFont="1" applyBorder="1" applyAlignment="1">
      <alignment horizontal="center" vertical="center" wrapText="1"/>
    </xf>
    <xf numFmtId="0" fontId="3" fillId="0" borderId="1" xfId="0" applyFont="1" applyBorder="1" applyAlignment="1">
      <alignment horizontal="left" vertical="center"/>
    </xf>
    <xf numFmtId="1" fontId="2" fillId="0" borderId="3" xfId="0" applyNumberFormat="1" applyFont="1" applyBorder="1" applyAlignment="1">
      <alignment horizontal="center" vertical="center" wrapText="1"/>
    </xf>
    <xf numFmtId="3" fontId="2" fillId="0" borderId="3" xfId="0" applyNumberFormat="1" applyFont="1" applyBorder="1" applyAlignment="1">
      <alignment horizontal="center" vertical="center" wrapText="1"/>
    </xf>
    <xf numFmtId="0" fontId="2" fillId="0" borderId="6" xfId="0" quotePrefix="1" applyFont="1" applyBorder="1" applyAlignment="1">
      <alignment horizontal="center" vertical="center" wrapText="1"/>
    </xf>
    <xf numFmtId="0" fontId="34" fillId="0" borderId="3" xfId="0" quotePrefix="1" applyFont="1" applyBorder="1" applyAlignment="1">
      <alignment horizontal="center" vertical="center" wrapText="1"/>
    </xf>
    <xf numFmtId="0" fontId="5" fillId="0" borderId="1" xfId="0" quotePrefix="1" applyFont="1" applyBorder="1" applyAlignment="1">
      <alignment horizontal="center" vertical="center"/>
    </xf>
    <xf numFmtId="0" fontId="13" fillId="0" borderId="1" xfId="0" applyFont="1" applyBorder="1" applyAlignment="1">
      <alignment horizontal="center"/>
    </xf>
    <xf numFmtId="0" fontId="36" fillId="0" borderId="3" xfId="0" applyFont="1" applyBorder="1" applyAlignment="1">
      <alignment horizontal="center" vertical="center" wrapText="1"/>
    </xf>
    <xf numFmtId="0" fontId="8" fillId="0" borderId="1" xfId="0" applyFont="1" applyBorder="1" applyAlignment="1">
      <alignment horizontal="left" vertical="center" wrapText="1"/>
    </xf>
    <xf numFmtId="0" fontId="5" fillId="4" borderId="1" xfId="0" quotePrefix="1" applyFont="1" applyFill="1" applyBorder="1" applyAlignment="1">
      <alignment horizontal="center" vertical="center" wrapText="1"/>
    </xf>
    <xf numFmtId="0" fontId="40" fillId="0" borderId="3" xfId="0" applyFont="1" applyBorder="1" applyAlignment="1">
      <alignment horizontal="center" vertical="center" wrapText="1"/>
    </xf>
    <xf numFmtId="0" fontId="36" fillId="0" borderId="1" xfId="0" applyFont="1" applyBorder="1" applyAlignment="1">
      <alignment horizontal="left" vertical="center" wrapText="1"/>
    </xf>
    <xf numFmtId="0" fontId="34" fillId="0" borderId="3" xfId="0" applyFont="1" applyBorder="1" applyAlignment="1">
      <alignment horizontal="center" vertical="center" wrapText="1"/>
    </xf>
    <xf numFmtId="0" fontId="41" fillId="0" borderId="1" xfId="0" applyFont="1" applyBorder="1" applyAlignment="1">
      <alignment horizontal="center" vertical="center" wrapText="1"/>
    </xf>
    <xf numFmtId="0" fontId="41" fillId="0" borderId="3" xfId="0" quotePrefix="1" applyFont="1" applyBorder="1" applyAlignment="1">
      <alignment horizontal="center" vertical="center" wrapText="1"/>
    </xf>
    <xf numFmtId="0" fontId="13" fillId="0" borderId="3" xfId="0" quotePrefix="1" applyFont="1" applyBorder="1" applyAlignment="1">
      <alignment horizontal="center" vertical="center" wrapText="1"/>
    </xf>
    <xf numFmtId="0" fontId="5" fillId="0" borderId="1" xfId="0" applyFont="1" applyBorder="1" applyAlignment="1">
      <alignment horizontal="center" vertical="center" wrapText="1"/>
    </xf>
    <xf numFmtId="0" fontId="13" fillId="0" borderId="3" xfId="0" applyFont="1" applyBorder="1" applyAlignment="1">
      <alignment horizontal="center" vertical="center" wrapText="1"/>
    </xf>
    <xf numFmtId="0" fontId="42" fillId="0" borderId="3" xfId="0" applyFont="1" applyBorder="1" applyAlignment="1">
      <alignment horizontal="center" vertical="center" wrapText="1"/>
    </xf>
    <xf numFmtId="0" fontId="43" fillId="0" borderId="1" xfId="0" applyFont="1" applyBorder="1" applyAlignment="1">
      <alignment horizontal="center" wrapText="1"/>
    </xf>
    <xf numFmtId="0" fontId="2" fillId="0" borderId="0" xfId="0" quotePrefix="1" applyFont="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0" fontId="3" fillId="0" borderId="0" xfId="0" applyFont="1" applyAlignment="1">
      <alignment horizontal="center" vertical="center" wrapText="1"/>
    </xf>
    <xf numFmtId="0" fontId="42" fillId="0" borderId="0" xfId="0" applyFont="1" applyAlignment="1">
      <alignment horizontal="center" vertical="center" wrapText="1"/>
    </xf>
    <xf numFmtId="0" fontId="3" fillId="3" borderId="1" xfId="0" applyFont="1" applyFill="1" applyBorder="1" applyAlignment="1">
      <alignment horizontal="center" vertical="center"/>
    </xf>
    <xf numFmtId="0" fontId="3" fillId="5" borderId="1" xfId="0" applyFont="1" applyFill="1" applyBorder="1" applyAlignment="1">
      <alignment horizontal="center" vertical="center"/>
    </xf>
    <xf numFmtId="0" fontId="2" fillId="3" borderId="1" xfId="0" applyFont="1" applyFill="1" applyBorder="1" applyAlignment="1">
      <alignment horizontal="center" vertical="center"/>
    </xf>
    <xf numFmtId="9" fontId="2" fillId="3" borderId="1" xfId="0" applyNumberFormat="1" applyFont="1" applyFill="1" applyBorder="1" applyAlignment="1">
      <alignment horizontal="center" vertical="center"/>
    </xf>
    <xf numFmtId="0" fontId="2" fillId="5" borderId="1" xfId="0" applyFont="1" applyFill="1" applyBorder="1" applyAlignment="1">
      <alignment horizontal="center" vertical="center"/>
    </xf>
    <xf numFmtId="9" fontId="2" fillId="5" borderId="1" xfId="73" applyFont="1" applyFill="1" applyBorder="1" applyAlignment="1">
      <alignment horizontal="center" vertical="center"/>
    </xf>
    <xf numFmtId="0" fontId="2" fillId="0" borderId="0" xfId="0" applyFont="1"/>
    <xf numFmtId="0" fontId="7" fillId="0" borderId="1" xfId="0" quotePrefix="1" applyFont="1" applyBorder="1" applyAlignment="1">
      <alignment horizontal="center"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3" borderId="3"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0" xfId="0" applyFont="1" applyAlignment="1">
      <alignment horizontal="center"/>
    </xf>
    <xf numFmtId="0" fontId="3" fillId="0" borderId="0" xfId="0" applyFont="1" applyAlignment="1">
      <alignment horizontal="center" wrapText="1"/>
    </xf>
    <xf numFmtId="0" fontId="3" fillId="0" borderId="0" xfId="0" applyFont="1" applyAlignment="1">
      <alignment horizontal="center"/>
    </xf>
    <xf numFmtId="0" fontId="19" fillId="0" borderId="0" xfId="0" applyFont="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0" xfId="1" applyFont="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xf>
  </cellXfs>
  <cellStyles count="74">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xfId="73" builtinId="5"/>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1099704</xdr:colOff>
      <xdr:row>3</xdr:row>
      <xdr:rowOff>34636</xdr:rowOff>
    </xdr:from>
    <xdr:to>
      <xdr:col>2</xdr:col>
      <xdr:colOff>588818</xdr:colOff>
      <xdr:row>3</xdr:row>
      <xdr:rowOff>34637</xdr:rowOff>
    </xdr:to>
    <xdr:cxnSp macro="">
      <xdr:nvCxnSpPr>
        <xdr:cNvPr id="8" name="Straight Connector 7">
          <a:extLst>
            <a:ext uri="{FF2B5EF4-FFF2-40B4-BE49-F238E27FC236}">
              <a16:creationId xmlns:a16="http://schemas.microsoft.com/office/drawing/2014/main" id="{37715605-28D9-4C34-AC5D-B30BB9D1677A}"/>
            </a:ext>
          </a:extLst>
        </xdr:cNvPr>
        <xdr:cNvCxnSpPr/>
      </xdr:nvCxnSpPr>
      <xdr:spPr>
        <a:xfrm flipV="1">
          <a:off x="1587384" y="857596"/>
          <a:ext cx="1165514"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9" name="Straight Connector 8">
          <a:extLst>
            <a:ext uri="{FF2B5EF4-FFF2-40B4-BE49-F238E27FC236}">
              <a16:creationId xmlns:a16="http://schemas.microsoft.com/office/drawing/2014/main" id="{539B258F-0B84-4DCB-B54C-806176F326CE}"/>
            </a:ext>
          </a:extLst>
        </xdr:cNvPr>
        <xdr:cNvCxnSpPr/>
      </xdr:nvCxnSpPr>
      <xdr:spPr>
        <a:xfrm>
          <a:off x="6600825" y="434340"/>
          <a:ext cx="16325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THANG%202/QU&#7842;N%20L&#221;%20N&#258;M%20H&#7884;C%202025-2026/&#272;&#193;NH%20GI&#193;%20THU%20NH&#7852;P%20T&#258;NG%20TH&#202;M/THI%20&#272;UA%20H&#192;NG%20TH&#193;NG/2.%20P.TTGD-CTSV_Xet%20thi%20dua%20T02.%202026%20-m&#417;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u 1"/>
      <sheetName val="Mau 2"/>
      <sheetName val="Mau 3 "/>
    </sheetNames>
    <sheetDataSet>
      <sheetData sheetId="0" refreshError="1"/>
      <sheetData sheetId="1"/>
      <sheetData sheetId="2"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7"/>
  <sheetViews>
    <sheetView topLeftCell="A19" zoomScaleNormal="100" workbookViewId="0">
      <selection activeCell="F18" sqref="F18"/>
    </sheetView>
  </sheetViews>
  <sheetFormatPr defaultColWidth="9.140625" defaultRowHeight="15" x14ac:dyDescent="0.25"/>
  <cols>
    <col min="1" max="1" width="15.42578125" style="21" customWidth="1"/>
    <col min="2" max="2" width="45.5703125" style="21" customWidth="1"/>
    <col min="3" max="3" width="15" style="21" customWidth="1"/>
    <col min="4" max="4" width="27.5703125" style="21" customWidth="1"/>
    <col min="5" max="5" width="16.85546875" style="21" customWidth="1"/>
    <col min="6" max="6" width="26" style="21" customWidth="1"/>
    <col min="7" max="7" width="23.7109375" style="21" customWidth="1"/>
    <col min="8" max="8" width="7.5703125" style="21" customWidth="1"/>
    <col min="9" max="16384" width="9.140625" style="21"/>
  </cols>
  <sheetData>
    <row r="1" spans="1:10" ht="67.5" customHeight="1" x14ac:dyDescent="0.25">
      <c r="A1" s="155" t="s">
        <v>117</v>
      </c>
      <c r="B1" s="155"/>
      <c r="C1" s="25"/>
      <c r="D1" s="25"/>
      <c r="E1" s="25"/>
      <c r="F1" s="156" t="s">
        <v>24</v>
      </c>
      <c r="G1" s="156"/>
      <c r="H1" s="20"/>
    </row>
    <row r="2" spans="1:10" ht="19.5" customHeight="1" x14ac:dyDescent="0.25">
      <c r="A2" s="25"/>
      <c r="B2" s="25"/>
      <c r="C2" s="25"/>
      <c r="D2" s="25"/>
      <c r="E2" s="25"/>
      <c r="F2" s="19"/>
      <c r="G2" s="30" t="s">
        <v>18</v>
      </c>
      <c r="H2" s="20"/>
    </row>
    <row r="3" spans="1:10" ht="25.5" customHeight="1" x14ac:dyDescent="0.25">
      <c r="A3" s="158" t="s">
        <v>153</v>
      </c>
      <c r="B3" s="154"/>
      <c r="C3" s="154"/>
      <c r="D3" s="154"/>
      <c r="E3" s="154"/>
      <c r="F3" s="154"/>
      <c r="G3" s="154"/>
      <c r="H3" s="22"/>
    </row>
    <row r="4" spans="1:10" ht="6" customHeight="1" x14ac:dyDescent="0.25">
      <c r="A4" s="154"/>
      <c r="B4" s="154"/>
      <c r="C4" s="154"/>
      <c r="D4" s="154"/>
      <c r="E4" s="154"/>
      <c r="F4" s="154"/>
      <c r="G4" s="154"/>
      <c r="H4" s="22"/>
    </row>
    <row r="5" spans="1:10" s="24" customFormat="1" ht="4.5" customHeight="1" x14ac:dyDescent="0.25">
      <c r="A5" s="23"/>
      <c r="B5" s="23"/>
      <c r="C5" s="23"/>
      <c r="D5" s="23"/>
      <c r="E5" s="23"/>
      <c r="F5" s="23"/>
      <c r="G5" s="23"/>
      <c r="H5" s="23"/>
    </row>
    <row r="6" spans="1:10" s="24" customFormat="1" ht="60" customHeight="1" x14ac:dyDescent="0.25">
      <c r="A6" s="73" t="s">
        <v>5</v>
      </c>
      <c r="B6" s="74" t="s">
        <v>23</v>
      </c>
      <c r="C6" s="74" t="s">
        <v>35</v>
      </c>
      <c r="D6" s="74" t="s">
        <v>36</v>
      </c>
      <c r="E6" s="74" t="s">
        <v>22</v>
      </c>
      <c r="F6" s="74" t="s">
        <v>37</v>
      </c>
      <c r="G6" s="75" t="s">
        <v>6</v>
      </c>
      <c r="H6" s="23"/>
    </row>
    <row r="7" spans="1:10" s="24" customFormat="1" ht="22.5" customHeight="1" x14ac:dyDescent="0.25">
      <c r="A7" s="73" t="s">
        <v>20</v>
      </c>
      <c r="B7" s="76" t="s">
        <v>72</v>
      </c>
      <c r="C7" s="76"/>
      <c r="D7" s="76"/>
      <c r="E7" s="76"/>
      <c r="F7" s="75"/>
      <c r="G7" s="75"/>
      <c r="H7" s="23"/>
    </row>
    <row r="8" spans="1:10" s="24" customFormat="1" ht="33" x14ac:dyDescent="0.25">
      <c r="A8" s="35" t="s">
        <v>111</v>
      </c>
      <c r="B8" s="108" t="s">
        <v>155</v>
      </c>
      <c r="C8" s="53"/>
      <c r="D8" s="55" t="s">
        <v>114</v>
      </c>
      <c r="E8" s="59" t="s">
        <v>156</v>
      </c>
      <c r="F8" s="61" t="s">
        <v>115</v>
      </c>
      <c r="G8" s="100"/>
      <c r="H8" s="23"/>
    </row>
    <row r="9" spans="1:10" s="24" customFormat="1" ht="44.25" customHeight="1" x14ac:dyDescent="0.25">
      <c r="A9" s="35" t="s">
        <v>31</v>
      </c>
      <c r="B9" s="50" t="s">
        <v>163</v>
      </c>
      <c r="C9" s="53"/>
      <c r="D9" s="55" t="s">
        <v>114</v>
      </c>
      <c r="E9" s="59" t="s">
        <v>162</v>
      </c>
      <c r="F9" s="61" t="s">
        <v>115</v>
      </c>
      <c r="G9" s="36"/>
      <c r="H9" s="23"/>
    </row>
    <row r="10" spans="1:10" s="24" customFormat="1" ht="25.15" customHeight="1" x14ac:dyDescent="0.25">
      <c r="A10" s="35" t="s">
        <v>32</v>
      </c>
      <c r="B10" s="102"/>
      <c r="C10" s="95"/>
      <c r="D10" s="55"/>
      <c r="E10" s="92"/>
      <c r="F10" s="61"/>
      <c r="G10" s="36"/>
      <c r="H10" s="23"/>
    </row>
    <row r="11" spans="1:10" s="24" customFormat="1" ht="25.15" customHeight="1" x14ac:dyDescent="0.25">
      <c r="A11" s="35" t="s">
        <v>38</v>
      </c>
      <c r="B11" s="98"/>
      <c r="C11" s="71"/>
      <c r="D11" s="55"/>
      <c r="E11" s="72"/>
      <c r="F11" s="77"/>
      <c r="G11" s="36"/>
      <c r="H11" s="23"/>
    </row>
    <row r="12" spans="1:10" s="24" customFormat="1" ht="25.15" customHeight="1" x14ac:dyDescent="0.25">
      <c r="A12" s="35" t="s">
        <v>39</v>
      </c>
      <c r="B12" s="93"/>
      <c r="C12" s="55"/>
      <c r="D12" s="55"/>
      <c r="E12" s="94"/>
      <c r="F12" s="77"/>
      <c r="G12" s="36"/>
      <c r="H12" s="23"/>
    </row>
    <row r="13" spans="1:10" s="83" customFormat="1" ht="25.15" customHeight="1" x14ac:dyDescent="0.25">
      <c r="A13" s="35" t="s">
        <v>40</v>
      </c>
      <c r="B13" s="103"/>
      <c r="C13" s="71"/>
      <c r="D13" s="71"/>
      <c r="E13" s="72"/>
      <c r="F13" s="77"/>
      <c r="G13" s="96"/>
      <c r="H13" s="82"/>
    </row>
    <row r="14" spans="1:10" s="24" customFormat="1" ht="25.15" customHeight="1" x14ac:dyDescent="0.25">
      <c r="A14" s="35" t="s">
        <v>45</v>
      </c>
      <c r="B14" s="84"/>
      <c r="C14" s="71"/>
      <c r="D14" s="55"/>
      <c r="E14" s="72"/>
      <c r="F14" s="77"/>
      <c r="G14" s="36"/>
      <c r="H14" s="23"/>
      <c r="J14" s="83"/>
    </row>
    <row r="15" spans="1:10" s="24" customFormat="1" ht="25.15" customHeight="1" x14ac:dyDescent="0.25">
      <c r="A15" s="35" t="s">
        <v>43</v>
      </c>
      <c r="B15" s="84"/>
      <c r="C15" s="71"/>
      <c r="D15" s="55"/>
      <c r="E15" s="72"/>
      <c r="F15" s="77"/>
      <c r="G15" s="36"/>
      <c r="H15" s="23"/>
      <c r="J15" s="83"/>
    </row>
    <row r="16" spans="1:10" s="24" customFormat="1" ht="25.15" customHeight="1" x14ac:dyDescent="0.25">
      <c r="A16" s="62" t="s">
        <v>21</v>
      </c>
      <c r="B16" s="63" t="s">
        <v>73</v>
      </c>
      <c r="C16" s="63"/>
      <c r="D16" s="63"/>
      <c r="E16" s="63"/>
      <c r="F16" s="36"/>
      <c r="G16" s="36"/>
      <c r="H16" s="23"/>
    </row>
    <row r="17" spans="1:8" s="24" customFormat="1" ht="132" x14ac:dyDescent="0.25">
      <c r="A17" s="35" t="s">
        <v>111</v>
      </c>
      <c r="B17" s="108" t="s">
        <v>167</v>
      </c>
      <c r="C17" s="53"/>
      <c r="D17" s="55" t="s">
        <v>114</v>
      </c>
      <c r="E17" s="59">
        <v>46111</v>
      </c>
      <c r="F17" s="61" t="s">
        <v>115</v>
      </c>
      <c r="G17" s="36"/>
      <c r="H17" s="23"/>
    </row>
    <row r="18" spans="1:8" s="24" customFormat="1" ht="99" x14ac:dyDescent="0.25">
      <c r="A18" s="60" t="s">
        <v>31</v>
      </c>
      <c r="B18" s="107" t="s">
        <v>164</v>
      </c>
      <c r="C18" s="53"/>
      <c r="D18" s="55" t="s">
        <v>114</v>
      </c>
      <c r="E18" s="59" t="s">
        <v>159</v>
      </c>
      <c r="F18" s="61" t="s">
        <v>115</v>
      </c>
      <c r="G18" s="97"/>
      <c r="H18" s="23"/>
    </row>
    <row r="19" spans="1:8" s="24" customFormat="1" ht="82.5" x14ac:dyDescent="0.25">
      <c r="A19" s="60" t="s">
        <v>32</v>
      </c>
      <c r="B19" s="84" t="s">
        <v>165</v>
      </c>
      <c r="C19" s="53"/>
      <c r="D19" s="55" t="s">
        <v>160</v>
      </c>
      <c r="E19" s="59">
        <v>46128</v>
      </c>
      <c r="F19" s="61" t="s">
        <v>115</v>
      </c>
      <c r="G19" s="97"/>
      <c r="H19" s="23"/>
    </row>
    <row r="20" spans="1:8" s="24" customFormat="1" ht="99.75" customHeight="1" x14ac:dyDescent="0.25">
      <c r="A20" s="157" t="s">
        <v>75</v>
      </c>
      <c r="B20" s="157"/>
      <c r="C20" s="157"/>
      <c r="D20" s="157"/>
      <c r="E20" s="157"/>
      <c r="F20" s="157"/>
      <c r="G20" s="157"/>
      <c r="H20" s="23"/>
    </row>
    <row r="21" spans="1:8" s="24" customFormat="1" ht="20.100000000000001" customHeight="1" x14ac:dyDescent="0.25">
      <c r="A21" s="23"/>
      <c r="B21" s="23"/>
      <c r="C21" s="23"/>
      <c r="D21" s="23"/>
      <c r="E21" s="159" t="s">
        <v>154</v>
      </c>
      <c r="F21" s="159"/>
      <c r="G21" s="159"/>
      <c r="H21" s="23"/>
    </row>
    <row r="22" spans="1:8" s="24" customFormat="1" ht="20.100000000000001" customHeight="1" x14ac:dyDescent="0.25">
      <c r="A22" s="23"/>
      <c r="B22" s="23"/>
      <c r="C22" s="23"/>
      <c r="D22" s="23"/>
      <c r="E22" s="154" t="s">
        <v>7</v>
      </c>
      <c r="F22" s="154"/>
      <c r="G22" s="154"/>
      <c r="H22" s="23"/>
    </row>
    <row r="23" spans="1:8" s="24" customFormat="1" ht="20.100000000000001" customHeight="1" x14ac:dyDescent="0.25">
      <c r="A23" s="23"/>
      <c r="B23" s="23"/>
      <c r="C23" s="23"/>
      <c r="D23" s="23"/>
      <c r="E23" s="23"/>
      <c r="F23" s="23"/>
      <c r="G23" s="23"/>
      <c r="H23" s="23"/>
    </row>
    <row r="24" spans="1:8" s="24" customFormat="1" ht="20.100000000000001" customHeight="1" x14ac:dyDescent="0.25">
      <c r="A24" s="23"/>
      <c r="B24" s="23"/>
      <c r="C24" s="23"/>
      <c r="D24" s="23"/>
      <c r="E24" s="23"/>
      <c r="F24" s="23"/>
      <c r="G24" s="23"/>
    </row>
    <row r="25" spans="1:8" s="24" customFormat="1" ht="20.100000000000001" customHeight="1" x14ac:dyDescent="0.25"/>
    <row r="26" spans="1:8" s="24" customFormat="1" ht="18.75" x14ac:dyDescent="0.25">
      <c r="E26" s="153" t="s">
        <v>105</v>
      </c>
      <c r="F26" s="153"/>
      <c r="G26" s="153"/>
    </row>
    <row r="27" spans="1:8" ht="18.75" x14ac:dyDescent="0.25">
      <c r="A27" s="24"/>
      <c r="B27" s="48"/>
      <c r="C27" s="24"/>
      <c r="D27" s="24"/>
      <c r="E27" s="24"/>
      <c r="F27" s="24"/>
      <c r="G27" s="24"/>
    </row>
  </sheetData>
  <mergeCells count="8">
    <mergeCell ref="E26:G26"/>
    <mergeCell ref="E22:G22"/>
    <mergeCell ref="A1:B1"/>
    <mergeCell ref="F1:G1"/>
    <mergeCell ref="A20:G20"/>
    <mergeCell ref="A4:G4"/>
    <mergeCell ref="A3:G3"/>
    <mergeCell ref="E21:G21"/>
  </mergeCells>
  <phoneticPr fontId="32"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44"/>
  <sheetViews>
    <sheetView topLeftCell="A7" zoomScale="90" zoomScaleNormal="90" workbookViewId="0">
      <selection activeCell="X22" sqref="X22"/>
    </sheetView>
  </sheetViews>
  <sheetFormatPr defaultRowHeight="15" x14ac:dyDescent="0.25"/>
  <cols>
    <col min="1" max="1" width="5.28515625" customWidth="1"/>
    <col min="2" max="2" width="30.42578125" customWidth="1"/>
    <col min="3" max="3" width="18.42578125" customWidth="1"/>
    <col min="4" max="4" width="12.42578125" style="2" bestFit="1"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19"/>
      <c r="B1" s="155" t="s">
        <v>8</v>
      </c>
      <c r="C1" s="155"/>
      <c r="D1" s="155"/>
      <c r="E1" s="1"/>
      <c r="F1" s="1"/>
      <c r="G1" s="1"/>
      <c r="H1" s="1"/>
      <c r="I1" s="1"/>
      <c r="J1" s="1"/>
      <c r="K1" s="1"/>
      <c r="L1" s="1"/>
      <c r="M1" s="1"/>
      <c r="N1" s="1"/>
      <c r="O1" s="1"/>
      <c r="P1" s="1"/>
      <c r="Q1" s="1"/>
      <c r="R1" s="1"/>
      <c r="S1" s="1"/>
      <c r="T1" s="1"/>
      <c r="U1" s="156" t="s">
        <v>112</v>
      </c>
      <c r="V1" s="175"/>
      <c r="W1" s="175"/>
      <c r="X1" s="175"/>
      <c r="Y1" s="175"/>
      <c r="Z1" s="175"/>
      <c r="AA1" s="175"/>
      <c r="AB1" s="175"/>
      <c r="AC1" s="175"/>
      <c r="AD1" s="175"/>
      <c r="AE1" s="175"/>
      <c r="AF1" s="175"/>
      <c r="AG1" s="175"/>
      <c r="AH1" s="175"/>
      <c r="AI1" s="175"/>
      <c r="AJ1" s="175"/>
    </row>
    <row r="2" spans="1:36" ht="15.75" x14ac:dyDescent="0.25">
      <c r="A2" s="19"/>
      <c r="B2" s="155" t="s">
        <v>14</v>
      </c>
      <c r="C2" s="155"/>
      <c r="D2" s="155"/>
      <c r="E2" s="1"/>
      <c r="F2" s="1"/>
      <c r="G2" s="1"/>
      <c r="H2" s="1"/>
      <c r="I2" s="1"/>
      <c r="J2" s="1"/>
      <c r="K2" s="1"/>
      <c r="L2" s="1"/>
      <c r="M2" s="1"/>
      <c r="N2" s="1"/>
      <c r="O2" s="1"/>
      <c r="P2" s="1"/>
      <c r="Q2" s="1"/>
      <c r="R2" s="1"/>
      <c r="S2" s="1"/>
      <c r="T2" s="1"/>
      <c r="U2" s="175"/>
      <c r="V2" s="175"/>
      <c r="W2" s="175"/>
      <c r="X2" s="175"/>
      <c r="Y2" s="175"/>
      <c r="Z2" s="175"/>
      <c r="AA2" s="175"/>
      <c r="AB2" s="175"/>
      <c r="AC2" s="175"/>
      <c r="AD2" s="175"/>
      <c r="AE2" s="175"/>
      <c r="AF2" s="175"/>
      <c r="AG2" s="175"/>
      <c r="AH2" s="175"/>
      <c r="AI2" s="175"/>
      <c r="AJ2" s="175"/>
    </row>
    <row r="3" spans="1:36" ht="35.25" customHeight="1" x14ac:dyDescent="0.25">
      <c r="A3" s="47"/>
      <c r="B3" s="161" t="s">
        <v>118</v>
      </c>
      <c r="C3" s="161"/>
      <c r="D3" s="16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26"/>
      <c r="B4" s="26"/>
      <c r="C4" s="26"/>
      <c r="D4" s="12"/>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29" t="s">
        <v>19</v>
      </c>
    </row>
    <row r="5" spans="1:36" ht="30" customHeight="1" x14ac:dyDescent="0.25">
      <c r="A5" s="160" t="s">
        <v>157</v>
      </c>
      <c r="B5" s="160"/>
      <c r="C5" s="160"/>
      <c r="D5" s="160"/>
      <c r="E5" s="160"/>
      <c r="F5" s="160"/>
      <c r="G5" s="160"/>
      <c r="H5" s="160"/>
      <c r="I5" s="160"/>
      <c r="J5" s="160"/>
      <c r="K5" s="160"/>
      <c r="L5" s="160"/>
      <c r="M5" s="160"/>
      <c r="N5" s="160"/>
      <c r="O5" s="160"/>
      <c r="P5" s="160"/>
      <c r="Q5" s="160"/>
      <c r="R5" s="160"/>
      <c r="S5" s="160"/>
      <c r="T5" s="160"/>
      <c r="U5" s="160"/>
      <c r="V5" s="160"/>
      <c r="W5" s="160"/>
      <c r="X5" s="160"/>
      <c r="Y5" s="160"/>
      <c r="Z5" s="160"/>
      <c r="AA5" s="160"/>
      <c r="AB5" s="160"/>
      <c r="AC5" s="160"/>
      <c r="AD5" s="160"/>
      <c r="AE5" s="160"/>
      <c r="AF5" s="160"/>
      <c r="AG5" s="160"/>
      <c r="AH5" s="160"/>
      <c r="AI5" s="160"/>
      <c r="AJ5" s="160"/>
    </row>
    <row r="6" spans="1:36" ht="8.25" customHeight="1" x14ac:dyDescent="0.25"/>
    <row r="7" spans="1:36" ht="27.75" customHeight="1" x14ac:dyDescent="0.25">
      <c r="A7" s="165" t="s">
        <v>5</v>
      </c>
      <c r="B7" s="168" t="s">
        <v>29</v>
      </c>
      <c r="C7" s="169"/>
      <c r="D7" s="170" t="s">
        <v>25</v>
      </c>
      <c r="E7" s="171"/>
      <c r="F7" s="171"/>
      <c r="G7" s="171"/>
      <c r="H7" s="171"/>
      <c r="I7" s="171"/>
      <c r="J7" s="171"/>
      <c r="K7" s="171"/>
      <c r="L7" s="171"/>
      <c r="M7" s="171"/>
      <c r="N7" s="171"/>
      <c r="O7" s="171"/>
      <c r="P7" s="171"/>
      <c r="Q7" s="171"/>
      <c r="R7" s="171"/>
      <c r="S7" s="171"/>
      <c r="T7" s="171"/>
      <c r="U7" s="172"/>
      <c r="V7" s="173" t="s">
        <v>113</v>
      </c>
      <c r="W7" s="173"/>
      <c r="X7" s="173"/>
      <c r="Y7" s="173"/>
      <c r="Z7" s="173"/>
      <c r="AA7" s="173"/>
      <c r="AB7" s="173"/>
      <c r="AC7" s="173"/>
      <c r="AD7" s="173"/>
      <c r="AE7" s="173"/>
      <c r="AF7" s="173"/>
      <c r="AG7" s="173"/>
      <c r="AH7" s="173"/>
      <c r="AI7" s="174"/>
      <c r="AJ7" s="13" t="s">
        <v>6</v>
      </c>
    </row>
    <row r="8" spans="1:36" ht="45.75" customHeight="1" x14ac:dyDescent="0.25">
      <c r="A8" s="166"/>
      <c r="B8" s="32" t="s">
        <v>28</v>
      </c>
      <c r="C8" s="33" t="s">
        <v>34</v>
      </c>
      <c r="D8" s="38" t="s">
        <v>30</v>
      </c>
      <c r="E8" s="39" t="s">
        <v>31</v>
      </c>
      <c r="F8" s="39" t="s">
        <v>32</v>
      </c>
      <c r="G8" s="39" t="s">
        <v>38</v>
      </c>
      <c r="H8" s="39" t="s">
        <v>39</v>
      </c>
      <c r="I8" s="39" t="s">
        <v>40</v>
      </c>
      <c r="J8" s="39" t="s">
        <v>43</v>
      </c>
      <c r="K8" s="39" t="s">
        <v>44</v>
      </c>
      <c r="L8" s="39" t="s">
        <v>45</v>
      </c>
      <c r="M8" s="39" t="s">
        <v>44</v>
      </c>
      <c r="N8" s="39" t="s">
        <v>45</v>
      </c>
      <c r="O8" s="39" t="s">
        <v>46</v>
      </c>
      <c r="P8" s="39" t="s">
        <v>47</v>
      </c>
      <c r="Q8" s="39" t="s">
        <v>48</v>
      </c>
      <c r="R8" s="39" t="s">
        <v>49</v>
      </c>
      <c r="S8" s="39" t="s">
        <v>50</v>
      </c>
      <c r="T8" s="39" t="s">
        <v>51</v>
      </c>
      <c r="U8" s="39" t="s">
        <v>33</v>
      </c>
      <c r="V8" s="37" t="s">
        <v>30</v>
      </c>
      <c r="W8" s="37" t="s">
        <v>31</v>
      </c>
      <c r="X8" s="37" t="s">
        <v>32</v>
      </c>
      <c r="Y8" s="37" t="s">
        <v>38</v>
      </c>
      <c r="Z8" s="37" t="s">
        <v>39</v>
      </c>
      <c r="AA8" s="37" t="s">
        <v>40</v>
      </c>
      <c r="AB8" s="37" t="s">
        <v>43</v>
      </c>
      <c r="AC8" s="37" t="s">
        <v>44</v>
      </c>
      <c r="AD8" s="37" t="s">
        <v>43</v>
      </c>
      <c r="AE8" s="37" t="s">
        <v>44</v>
      </c>
      <c r="AF8" s="37" t="s">
        <v>45</v>
      </c>
      <c r="AG8" s="37" t="s">
        <v>46</v>
      </c>
      <c r="AH8" s="37" t="s">
        <v>47</v>
      </c>
      <c r="AI8" s="37" t="s">
        <v>33</v>
      </c>
      <c r="AJ8" s="13"/>
    </row>
    <row r="9" spans="1:36" ht="19.5" customHeight="1" x14ac:dyDescent="0.25">
      <c r="A9" s="34"/>
      <c r="B9" s="43"/>
      <c r="C9" s="45">
        <v>-1</v>
      </c>
      <c r="D9" s="45">
        <v>-2</v>
      </c>
      <c r="E9" s="45">
        <v>-3</v>
      </c>
      <c r="F9" s="45">
        <v>-4</v>
      </c>
      <c r="G9" s="45">
        <v>-5</v>
      </c>
      <c r="H9" s="45">
        <v>-6</v>
      </c>
      <c r="I9" s="45">
        <v>-7</v>
      </c>
      <c r="J9" s="45">
        <v>-8</v>
      </c>
      <c r="K9" s="45">
        <v>-9</v>
      </c>
      <c r="L9" s="45">
        <v>-10</v>
      </c>
      <c r="M9" s="45">
        <v>-9</v>
      </c>
      <c r="N9" s="45">
        <v>-10</v>
      </c>
      <c r="O9" s="45">
        <v>-11</v>
      </c>
      <c r="P9" s="45">
        <v>-12</v>
      </c>
      <c r="Q9" s="45">
        <v>-13</v>
      </c>
      <c r="R9" s="45">
        <v>-14</v>
      </c>
      <c r="S9" s="45">
        <v>-15</v>
      </c>
      <c r="T9" s="45">
        <v>-16</v>
      </c>
      <c r="U9" s="45">
        <v>-10</v>
      </c>
      <c r="V9" s="45">
        <v>-19</v>
      </c>
      <c r="W9" s="45">
        <v>-20</v>
      </c>
      <c r="X9" s="45">
        <v>-21</v>
      </c>
      <c r="Y9" s="45">
        <v>-22</v>
      </c>
      <c r="Z9" s="45">
        <v>-23</v>
      </c>
      <c r="AA9" s="45">
        <v>-24</v>
      </c>
      <c r="AB9" s="45">
        <v>-25</v>
      </c>
      <c r="AC9" s="45">
        <v>-26</v>
      </c>
      <c r="AD9" s="45">
        <v>-23</v>
      </c>
      <c r="AE9" s="45">
        <v>-24</v>
      </c>
      <c r="AF9" s="45">
        <v>-25</v>
      </c>
      <c r="AG9" s="45">
        <v>-26</v>
      </c>
      <c r="AH9" s="45">
        <v>-27</v>
      </c>
      <c r="AI9" s="45">
        <v>-27</v>
      </c>
      <c r="AJ9" s="13"/>
    </row>
    <row r="10" spans="1:36" ht="24.75" customHeight="1" x14ac:dyDescent="0.25">
      <c r="A10" s="7" t="s">
        <v>55</v>
      </c>
      <c r="B10" s="6"/>
      <c r="C10" s="31"/>
      <c r="D10" s="28"/>
      <c r="E10" s="27"/>
      <c r="F10" s="56"/>
      <c r="G10" s="27"/>
      <c r="H10" s="56"/>
      <c r="I10" s="27"/>
      <c r="J10" s="27"/>
      <c r="K10" s="27"/>
      <c r="L10" s="27"/>
      <c r="M10" s="27"/>
      <c r="N10" s="27"/>
      <c r="O10" s="27"/>
      <c r="P10" s="27"/>
      <c r="Q10" s="27"/>
      <c r="R10" s="27"/>
      <c r="S10" s="27"/>
      <c r="T10" s="28"/>
      <c r="U10" s="40"/>
      <c r="V10" s="28"/>
      <c r="W10" s="28"/>
      <c r="X10" s="28"/>
      <c r="Y10" s="28"/>
      <c r="Z10" s="28"/>
      <c r="AA10" s="28"/>
      <c r="AB10" s="28"/>
      <c r="AC10" s="28"/>
      <c r="AD10" s="13"/>
      <c r="AE10" s="13"/>
      <c r="AF10" s="13"/>
      <c r="AG10" s="13"/>
      <c r="AH10" s="13"/>
      <c r="AI10" s="41">
        <v>0</v>
      </c>
      <c r="AJ10" s="14"/>
    </row>
    <row r="11" spans="1:36" ht="24.75" customHeight="1" x14ac:dyDescent="0.25">
      <c r="A11" s="7">
        <v>1</v>
      </c>
      <c r="B11" s="110" t="s">
        <v>105</v>
      </c>
      <c r="C11" s="111" t="s">
        <v>109</v>
      </c>
      <c r="D11" s="28"/>
      <c r="E11" s="27"/>
      <c r="F11" s="56"/>
      <c r="G11" s="27"/>
      <c r="H11" s="56"/>
      <c r="I11" s="27"/>
      <c r="J11" s="27"/>
      <c r="K11" s="27"/>
      <c r="L11" s="27"/>
      <c r="M11" s="27"/>
      <c r="N11" s="27"/>
      <c r="O11" s="27"/>
      <c r="P11" s="27"/>
      <c r="Q11" s="27"/>
      <c r="R11" s="27"/>
      <c r="S11" s="27"/>
      <c r="T11" s="28"/>
      <c r="U11" s="40"/>
      <c r="V11" s="28"/>
      <c r="W11" s="28"/>
      <c r="X11" s="28"/>
      <c r="Y11" s="28"/>
      <c r="Z11" s="28"/>
      <c r="AA11" s="28"/>
      <c r="AB11" s="28"/>
      <c r="AC11" s="28"/>
      <c r="AD11" s="13"/>
      <c r="AE11" s="13"/>
      <c r="AF11" s="13"/>
      <c r="AG11" s="109"/>
      <c r="AH11" s="109"/>
      <c r="AI11" s="41">
        <v>0</v>
      </c>
      <c r="AJ11" s="14"/>
    </row>
    <row r="12" spans="1:36" ht="24.75" customHeight="1" x14ac:dyDescent="0.25">
      <c r="A12" s="7">
        <v>2</v>
      </c>
      <c r="B12" s="50" t="s">
        <v>120</v>
      </c>
      <c r="C12" s="112" t="s">
        <v>121</v>
      </c>
      <c r="D12" s="28"/>
      <c r="E12" s="27"/>
      <c r="F12" s="56"/>
      <c r="G12" s="27"/>
      <c r="H12" s="56"/>
      <c r="I12" s="27"/>
      <c r="J12" s="27"/>
      <c r="K12" s="27"/>
      <c r="L12" s="27"/>
      <c r="M12" s="27"/>
      <c r="N12" s="27"/>
      <c r="O12" s="27"/>
      <c r="P12" s="27"/>
      <c r="Q12" s="27"/>
      <c r="R12" s="27"/>
      <c r="S12" s="27"/>
      <c r="T12" s="28"/>
      <c r="U12" s="40"/>
      <c r="V12" s="28"/>
      <c r="W12" s="28"/>
      <c r="X12" s="28"/>
      <c r="Y12" s="28"/>
      <c r="Z12" s="28"/>
      <c r="AA12" s="28"/>
      <c r="AB12" s="28"/>
      <c r="AC12" s="28"/>
      <c r="AD12" s="13"/>
      <c r="AE12" s="13"/>
      <c r="AF12" s="13"/>
      <c r="AG12" s="109"/>
      <c r="AH12" s="109"/>
      <c r="AI12" s="41">
        <v>0</v>
      </c>
      <c r="AJ12" s="14"/>
    </row>
    <row r="13" spans="1:36" ht="24.75" customHeight="1" x14ac:dyDescent="0.25">
      <c r="A13" s="7">
        <v>3</v>
      </c>
      <c r="B13" s="50" t="s">
        <v>122</v>
      </c>
      <c r="C13" s="112" t="s">
        <v>123</v>
      </c>
      <c r="D13" s="28"/>
      <c r="E13" s="27"/>
      <c r="F13" s="56"/>
      <c r="G13" s="27"/>
      <c r="H13" s="56"/>
      <c r="I13" s="27"/>
      <c r="J13" s="27"/>
      <c r="K13" s="27"/>
      <c r="L13" s="27"/>
      <c r="M13" s="27"/>
      <c r="N13" s="27"/>
      <c r="O13" s="27"/>
      <c r="P13" s="27"/>
      <c r="Q13" s="27"/>
      <c r="R13" s="27"/>
      <c r="S13" s="27"/>
      <c r="T13" s="28"/>
      <c r="U13" s="40"/>
      <c r="V13" s="28"/>
      <c r="W13" s="28"/>
      <c r="X13" s="28"/>
      <c r="Y13" s="28"/>
      <c r="Z13" s="28"/>
      <c r="AA13" s="28"/>
      <c r="AB13" s="28"/>
      <c r="AC13" s="28"/>
      <c r="AD13" s="13"/>
      <c r="AE13" s="13"/>
      <c r="AF13" s="13"/>
      <c r="AG13" s="109"/>
      <c r="AH13" s="109"/>
      <c r="AI13" s="41">
        <v>0</v>
      </c>
      <c r="AJ13" s="14"/>
    </row>
    <row r="14" spans="1:36" ht="24" customHeight="1" x14ac:dyDescent="0.25">
      <c r="A14" s="8">
        <v>4</v>
      </c>
      <c r="B14" s="113" t="s">
        <v>124</v>
      </c>
      <c r="C14" s="51" t="s">
        <v>125</v>
      </c>
      <c r="D14" s="104"/>
      <c r="E14" s="70"/>
      <c r="F14" s="70"/>
      <c r="G14" s="86"/>
      <c r="H14" s="70"/>
      <c r="I14" s="86"/>
      <c r="J14" s="86"/>
      <c r="K14" s="86"/>
      <c r="L14" s="86"/>
      <c r="M14" s="86"/>
      <c r="N14" s="86"/>
      <c r="O14" s="86"/>
      <c r="P14" s="86"/>
      <c r="Q14" s="86"/>
      <c r="R14" s="86"/>
      <c r="S14" s="86"/>
      <c r="T14" s="86"/>
      <c r="U14" s="78"/>
      <c r="V14" s="88"/>
      <c r="W14" s="15"/>
      <c r="X14" s="15"/>
      <c r="Y14" s="79"/>
      <c r="Z14" s="79"/>
      <c r="AA14" s="79"/>
      <c r="AB14" s="79"/>
      <c r="AC14" s="79"/>
      <c r="AD14" s="15"/>
      <c r="AE14" s="15"/>
      <c r="AF14" s="15"/>
      <c r="AG14" s="44"/>
      <c r="AH14" s="87"/>
      <c r="AI14" s="80">
        <f t="shared" ref="AI14:AI15" si="0">COUNTIF(V14:AH14,"X")</f>
        <v>0</v>
      </c>
      <c r="AJ14" s="88"/>
    </row>
    <row r="15" spans="1:36" ht="26.25" customHeight="1" x14ac:dyDescent="0.25">
      <c r="A15" s="7" t="s">
        <v>54</v>
      </c>
      <c r="B15" s="50"/>
      <c r="C15" s="50"/>
      <c r="D15" s="105"/>
      <c r="E15" s="88"/>
      <c r="F15" s="70"/>
      <c r="G15" s="54"/>
      <c r="H15" s="70"/>
      <c r="I15" s="54"/>
      <c r="J15" s="54"/>
      <c r="K15" s="54"/>
      <c r="L15" s="54"/>
      <c r="M15" s="54"/>
      <c r="N15" s="54"/>
      <c r="O15" s="54"/>
      <c r="P15" s="54"/>
      <c r="Q15" s="54"/>
      <c r="R15" s="54"/>
      <c r="S15" s="54"/>
      <c r="T15" s="54"/>
      <c r="U15" s="78"/>
      <c r="V15" s="79"/>
      <c r="W15" s="79"/>
      <c r="X15" s="79"/>
      <c r="Y15" s="79"/>
      <c r="Z15" s="79"/>
      <c r="AA15" s="79"/>
      <c r="AB15" s="79"/>
      <c r="AC15" s="79"/>
      <c r="AD15" s="15"/>
      <c r="AE15" s="15"/>
      <c r="AF15" s="15"/>
      <c r="AG15" s="15"/>
      <c r="AH15" s="15"/>
      <c r="AI15" s="80">
        <f t="shared" si="0"/>
        <v>0</v>
      </c>
      <c r="AJ15" s="88"/>
    </row>
    <row r="16" spans="1:36" ht="26.25" customHeight="1" x14ac:dyDescent="0.25">
      <c r="A16" s="8" t="s">
        <v>0</v>
      </c>
      <c r="B16" s="58" t="s">
        <v>80</v>
      </c>
      <c r="C16" s="57" t="s">
        <v>95</v>
      </c>
      <c r="D16" s="105"/>
      <c r="E16" s="88"/>
      <c r="F16" s="89"/>
      <c r="G16" s="86"/>
      <c r="H16" s="70"/>
      <c r="I16" s="54"/>
      <c r="J16" s="91"/>
      <c r="K16" s="54"/>
      <c r="L16" s="91"/>
      <c r="M16" s="86"/>
      <c r="N16" s="86"/>
      <c r="O16" s="86"/>
      <c r="P16" s="86"/>
      <c r="Q16" s="90"/>
      <c r="R16" s="90"/>
      <c r="S16" s="90"/>
      <c r="T16" s="90"/>
      <c r="U16" s="78"/>
      <c r="V16" s="79"/>
      <c r="W16" s="79"/>
      <c r="X16" s="79"/>
      <c r="Y16" s="79"/>
      <c r="Z16" s="79"/>
      <c r="AA16" s="79"/>
      <c r="AB16" s="79"/>
      <c r="AC16" s="79"/>
      <c r="AD16" s="15"/>
      <c r="AE16" s="15"/>
      <c r="AF16" s="15"/>
      <c r="AG16" s="15"/>
      <c r="AH16" s="15"/>
      <c r="AI16" s="80">
        <f t="shared" ref="AI16:AI36" si="1">COUNTIF(V16:AH16,"X")</f>
        <v>0</v>
      </c>
      <c r="AJ16" s="88"/>
    </row>
    <row r="17" spans="1:37" ht="25.5" customHeight="1" x14ac:dyDescent="0.25">
      <c r="A17" s="8" t="s">
        <v>1</v>
      </c>
      <c r="B17" s="58" t="s">
        <v>81</v>
      </c>
      <c r="C17" s="57" t="s">
        <v>96</v>
      </c>
      <c r="D17" s="105"/>
      <c r="E17" s="88"/>
      <c r="F17" s="89"/>
      <c r="G17" s="86"/>
      <c r="H17" s="70"/>
      <c r="I17" s="54"/>
      <c r="J17" s="86"/>
      <c r="K17" s="54"/>
      <c r="L17" s="86"/>
      <c r="M17" s="86"/>
      <c r="N17" s="86"/>
      <c r="O17" s="86"/>
      <c r="P17" s="86"/>
      <c r="Q17" s="86"/>
      <c r="R17" s="86"/>
      <c r="S17" s="86"/>
      <c r="T17" s="86"/>
      <c r="U17" s="78"/>
      <c r="V17" s="88"/>
      <c r="W17" s="15"/>
      <c r="X17" s="15"/>
      <c r="Y17" s="79"/>
      <c r="Z17" s="79"/>
      <c r="AA17" s="99"/>
      <c r="AB17" s="79"/>
      <c r="AC17" s="79"/>
      <c r="AD17" s="15"/>
      <c r="AE17" s="15"/>
      <c r="AF17" s="15"/>
      <c r="AG17" s="44"/>
      <c r="AH17" s="87"/>
      <c r="AI17" s="80">
        <f t="shared" si="1"/>
        <v>0</v>
      </c>
      <c r="AJ17" s="88"/>
    </row>
    <row r="18" spans="1:37" ht="24" customHeight="1" x14ac:dyDescent="0.25">
      <c r="A18" s="8" t="s">
        <v>2</v>
      </c>
      <c r="B18" s="58" t="s">
        <v>82</v>
      </c>
      <c r="C18" s="57" t="s">
        <v>97</v>
      </c>
      <c r="D18" s="105"/>
      <c r="E18" s="88"/>
      <c r="F18" s="89"/>
      <c r="G18" s="54"/>
      <c r="H18" s="70"/>
      <c r="I18" s="54"/>
      <c r="J18" s="54"/>
      <c r="K18" s="54"/>
      <c r="L18" s="54"/>
      <c r="M18" s="54"/>
      <c r="N18" s="54"/>
      <c r="O18" s="54"/>
      <c r="P18" s="54"/>
      <c r="Q18" s="54"/>
      <c r="R18" s="54"/>
      <c r="S18" s="54"/>
      <c r="T18" s="54"/>
      <c r="U18" s="78"/>
      <c r="V18" s="79"/>
      <c r="W18" s="79"/>
      <c r="X18" s="79"/>
      <c r="Y18" s="79"/>
      <c r="Z18" s="79"/>
      <c r="AA18" s="79"/>
      <c r="AB18" s="79"/>
      <c r="AC18" s="79"/>
      <c r="AD18" s="15"/>
      <c r="AE18" s="15"/>
      <c r="AF18" s="15"/>
      <c r="AG18" s="15"/>
      <c r="AH18" s="15"/>
      <c r="AI18" s="80">
        <f t="shared" si="1"/>
        <v>0</v>
      </c>
      <c r="AJ18" s="88"/>
    </row>
    <row r="19" spans="1:37" ht="27" customHeight="1" x14ac:dyDescent="0.25">
      <c r="A19" s="8" t="s">
        <v>3</v>
      </c>
      <c r="B19" s="58" t="s">
        <v>83</v>
      </c>
      <c r="C19" s="57" t="s">
        <v>98</v>
      </c>
      <c r="D19" s="105" t="s">
        <v>116</v>
      </c>
      <c r="E19" s="88">
        <v>1</v>
      </c>
      <c r="F19" s="89"/>
      <c r="G19" s="54"/>
      <c r="H19" s="70"/>
      <c r="I19" s="54"/>
      <c r="J19" s="54"/>
      <c r="K19" s="54"/>
      <c r="L19" s="54"/>
      <c r="M19" s="54"/>
      <c r="N19" s="54"/>
      <c r="O19" s="54"/>
      <c r="P19" s="54"/>
      <c r="Q19" s="54"/>
      <c r="R19" s="54"/>
      <c r="S19" s="54"/>
      <c r="T19" s="54"/>
      <c r="U19" s="78" t="s">
        <v>166</v>
      </c>
      <c r="V19" s="88">
        <v>1</v>
      </c>
      <c r="W19" s="88">
        <v>1</v>
      </c>
      <c r="X19" s="88">
        <v>1</v>
      </c>
      <c r="Y19" s="79"/>
      <c r="Z19" s="79"/>
      <c r="AA19" s="79"/>
      <c r="AB19" s="79"/>
      <c r="AC19" s="79"/>
      <c r="AD19" s="15"/>
      <c r="AE19" s="15"/>
      <c r="AF19" s="15"/>
      <c r="AG19" s="15"/>
      <c r="AH19" s="15"/>
      <c r="AI19" s="80" t="s">
        <v>161</v>
      </c>
      <c r="AJ19" s="88"/>
    </row>
    <row r="20" spans="1:37" ht="24" customHeight="1" x14ac:dyDescent="0.25">
      <c r="A20" s="8" t="s">
        <v>4</v>
      </c>
      <c r="B20" s="58" t="s">
        <v>84</v>
      </c>
      <c r="C20" s="57" t="s">
        <v>99</v>
      </c>
      <c r="D20" s="105"/>
      <c r="E20" s="79"/>
      <c r="F20" s="89"/>
      <c r="G20" s="54"/>
      <c r="H20" s="70"/>
      <c r="I20" s="54"/>
      <c r="J20" s="85"/>
      <c r="K20" s="54"/>
      <c r="L20" s="85"/>
      <c r="M20" s="54"/>
      <c r="N20" s="54"/>
      <c r="O20" s="54"/>
      <c r="P20" s="54"/>
      <c r="Q20" s="85"/>
      <c r="R20" s="85"/>
      <c r="S20" s="85"/>
      <c r="T20" s="85"/>
      <c r="U20" s="78"/>
      <c r="V20" s="79"/>
      <c r="W20" s="79"/>
      <c r="X20" s="79"/>
      <c r="Y20" s="79"/>
      <c r="Z20" s="79"/>
      <c r="AA20" s="79"/>
      <c r="AB20" s="79"/>
      <c r="AC20" s="79"/>
      <c r="AD20" s="15"/>
      <c r="AE20" s="15"/>
      <c r="AF20" s="15"/>
      <c r="AG20" s="15"/>
      <c r="AH20" s="15"/>
      <c r="AI20" s="80">
        <f t="shared" si="1"/>
        <v>0</v>
      </c>
      <c r="AJ20" s="88"/>
    </row>
    <row r="21" spans="1:37" ht="26.25" customHeight="1" x14ac:dyDescent="0.25">
      <c r="A21" s="8" t="s">
        <v>70</v>
      </c>
      <c r="B21" s="58" t="s">
        <v>106</v>
      </c>
      <c r="C21" s="57" t="s">
        <v>110</v>
      </c>
      <c r="D21" s="105"/>
      <c r="E21" s="79"/>
      <c r="F21" s="89"/>
      <c r="G21" s="54"/>
      <c r="H21" s="70"/>
      <c r="I21" s="54"/>
      <c r="J21" s="85"/>
      <c r="K21" s="54"/>
      <c r="L21" s="85"/>
      <c r="M21" s="54"/>
      <c r="N21" s="54"/>
      <c r="O21" s="54"/>
      <c r="P21" s="54"/>
      <c r="Q21" s="85"/>
      <c r="R21" s="85"/>
      <c r="S21" s="85"/>
      <c r="T21" s="85"/>
      <c r="U21" s="78"/>
      <c r="V21" s="79"/>
      <c r="W21" s="79"/>
      <c r="X21" s="79"/>
      <c r="Y21" s="79"/>
      <c r="Z21" s="79"/>
      <c r="AA21" s="79"/>
      <c r="AB21" s="79"/>
      <c r="AC21" s="79"/>
      <c r="AD21" s="15"/>
      <c r="AE21" s="15"/>
      <c r="AF21" s="15"/>
      <c r="AG21" s="15"/>
      <c r="AH21" s="15"/>
      <c r="AI21" s="80">
        <f t="shared" si="1"/>
        <v>0</v>
      </c>
      <c r="AJ21" s="15"/>
    </row>
    <row r="22" spans="1:37" ht="28.5" customHeight="1" x14ac:dyDescent="0.25">
      <c r="A22" s="8" t="s">
        <v>74</v>
      </c>
      <c r="B22" s="58" t="s">
        <v>126</v>
      </c>
      <c r="C22" s="51" t="s">
        <v>127</v>
      </c>
      <c r="D22" s="105"/>
      <c r="E22" s="79"/>
      <c r="F22" s="89"/>
      <c r="G22" s="54"/>
      <c r="H22" s="70"/>
      <c r="I22" s="54"/>
      <c r="J22" s="85"/>
      <c r="K22" s="54"/>
      <c r="L22" s="85"/>
      <c r="M22" s="54"/>
      <c r="N22" s="54"/>
      <c r="O22" s="54"/>
      <c r="P22" s="54"/>
      <c r="Q22" s="85"/>
      <c r="R22" s="85"/>
      <c r="S22" s="85"/>
      <c r="T22" s="85"/>
      <c r="U22" s="78"/>
      <c r="V22" s="79"/>
      <c r="W22" s="79"/>
      <c r="X22" s="79"/>
      <c r="Y22" s="79"/>
      <c r="Z22" s="79"/>
      <c r="AA22" s="79"/>
      <c r="AB22" s="79"/>
      <c r="AC22" s="79"/>
      <c r="AD22" s="15"/>
      <c r="AE22" s="15"/>
      <c r="AF22" s="15"/>
      <c r="AG22" s="15"/>
      <c r="AH22" s="15"/>
      <c r="AI22" s="80">
        <f t="shared" si="1"/>
        <v>0</v>
      </c>
      <c r="AJ22" s="15"/>
      <c r="AK22" s="101"/>
    </row>
    <row r="23" spans="1:37" ht="25.5" customHeight="1" x14ac:dyDescent="0.25">
      <c r="A23" s="8" t="s">
        <v>79</v>
      </c>
      <c r="B23" s="58" t="s">
        <v>85</v>
      </c>
      <c r="C23" s="57" t="s">
        <v>100</v>
      </c>
      <c r="D23" s="105"/>
      <c r="E23" s="79"/>
      <c r="F23" s="89"/>
      <c r="G23" s="54"/>
      <c r="H23" s="70"/>
      <c r="I23" s="54"/>
      <c r="J23" s="85"/>
      <c r="K23" s="54"/>
      <c r="L23" s="85"/>
      <c r="M23" s="54"/>
      <c r="N23" s="54"/>
      <c r="O23" s="54"/>
      <c r="P23" s="54"/>
      <c r="Q23" s="85"/>
      <c r="R23" s="85"/>
      <c r="S23" s="85"/>
      <c r="T23" s="85"/>
      <c r="U23" s="78"/>
      <c r="V23" s="79"/>
      <c r="W23" s="79"/>
      <c r="X23" s="79"/>
      <c r="Y23" s="79"/>
      <c r="Z23" s="79"/>
      <c r="AA23" s="79"/>
      <c r="AB23" s="79"/>
      <c r="AC23" s="79"/>
      <c r="AD23" s="15"/>
      <c r="AE23" s="15"/>
      <c r="AF23" s="15"/>
      <c r="AG23" s="15"/>
      <c r="AH23" s="15"/>
      <c r="AI23" s="80">
        <f t="shared" si="1"/>
        <v>0</v>
      </c>
      <c r="AJ23" s="15"/>
      <c r="AK23" s="101"/>
    </row>
    <row r="24" spans="1:37" ht="29.25" customHeight="1" x14ac:dyDescent="0.25">
      <c r="A24" s="8" t="s">
        <v>90</v>
      </c>
      <c r="B24" s="58" t="s">
        <v>86</v>
      </c>
      <c r="C24" s="57" t="s">
        <v>101</v>
      </c>
      <c r="D24" s="105"/>
      <c r="E24" s="79"/>
      <c r="F24" s="89"/>
      <c r="G24" s="85"/>
      <c r="H24" s="70"/>
      <c r="I24" s="54"/>
      <c r="J24" s="54"/>
      <c r="K24" s="54"/>
      <c r="L24" s="85"/>
      <c r="M24" s="85"/>
      <c r="N24" s="85"/>
      <c r="O24" s="85"/>
      <c r="P24" s="85"/>
      <c r="Q24" s="85"/>
      <c r="R24" s="85"/>
      <c r="S24" s="85"/>
      <c r="T24" s="85"/>
      <c r="U24" s="78"/>
      <c r="V24" s="79"/>
      <c r="W24" s="79"/>
      <c r="X24" s="79"/>
      <c r="Y24" s="79"/>
      <c r="Z24" s="79"/>
      <c r="AA24" s="79"/>
      <c r="AB24" s="79"/>
      <c r="AC24" s="79"/>
      <c r="AD24" s="15"/>
      <c r="AE24" s="15"/>
      <c r="AF24" s="15"/>
      <c r="AG24" s="15"/>
      <c r="AH24" s="15"/>
      <c r="AI24" s="80">
        <f t="shared" si="1"/>
        <v>0</v>
      </c>
      <c r="AJ24" s="15"/>
      <c r="AK24" s="101"/>
    </row>
    <row r="25" spans="1:37" ht="24.75" customHeight="1" x14ac:dyDescent="0.25">
      <c r="A25" s="8" t="s">
        <v>91</v>
      </c>
      <c r="B25" s="58" t="s">
        <v>87</v>
      </c>
      <c r="C25" s="57" t="s">
        <v>102</v>
      </c>
      <c r="D25" s="105"/>
      <c r="E25" s="79"/>
      <c r="F25" s="89"/>
      <c r="G25" s="89"/>
      <c r="H25" s="70"/>
      <c r="I25" s="54"/>
      <c r="J25" s="54"/>
      <c r="K25" s="54"/>
      <c r="L25" s="85"/>
      <c r="M25" s="85"/>
      <c r="N25" s="85"/>
      <c r="O25" s="85"/>
      <c r="P25" s="85"/>
      <c r="Q25" s="85"/>
      <c r="R25" s="85"/>
      <c r="S25" s="85"/>
      <c r="T25" s="85"/>
      <c r="U25" s="78"/>
      <c r="V25" s="79"/>
      <c r="W25" s="79"/>
      <c r="X25" s="79"/>
      <c r="Y25" s="79"/>
      <c r="Z25" s="79"/>
      <c r="AA25" s="79"/>
      <c r="AB25" s="79"/>
      <c r="AC25" s="79"/>
      <c r="AD25" s="15"/>
      <c r="AE25" s="15"/>
      <c r="AF25" s="15"/>
      <c r="AG25" s="15"/>
      <c r="AH25" s="15"/>
      <c r="AI25" s="80">
        <f t="shared" si="1"/>
        <v>0</v>
      </c>
      <c r="AJ25" s="88"/>
    </row>
    <row r="26" spans="1:37" ht="24.75" customHeight="1" x14ac:dyDescent="0.25">
      <c r="A26" s="8" t="s">
        <v>92</v>
      </c>
      <c r="B26" s="58" t="s">
        <v>88</v>
      </c>
      <c r="C26" s="57" t="s">
        <v>103</v>
      </c>
      <c r="D26" s="105"/>
      <c r="E26" s="79"/>
      <c r="F26" s="89"/>
      <c r="G26" s="89"/>
      <c r="H26" s="70"/>
      <c r="I26" s="54"/>
      <c r="J26" s="54"/>
      <c r="K26" s="54"/>
      <c r="L26" s="85"/>
      <c r="M26" s="85"/>
      <c r="N26" s="85"/>
      <c r="O26" s="85"/>
      <c r="P26" s="85"/>
      <c r="Q26" s="85"/>
      <c r="R26" s="85"/>
      <c r="S26" s="85"/>
      <c r="T26" s="85"/>
      <c r="U26" s="78"/>
      <c r="V26" s="79"/>
      <c r="W26" s="79"/>
      <c r="X26" s="79"/>
      <c r="Y26" s="79"/>
      <c r="Z26" s="79"/>
      <c r="AA26" s="79"/>
      <c r="AB26" s="79"/>
      <c r="AC26" s="79"/>
      <c r="AD26" s="15"/>
      <c r="AE26" s="15"/>
      <c r="AF26" s="15"/>
      <c r="AG26" s="15"/>
      <c r="AH26" s="15"/>
      <c r="AI26" s="80">
        <f t="shared" si="1"/>
        <v>0</v>
      </c>
      <c r="AJ26" s="88"/>
    </row>
    <row r="27" spans="1:37" ht="24.75" customHeight="1" x14ac:dyDescent="0.25">
      <c r="A27" s="8" t="s">
        <v>93</v>
      </c>
      <c r="B27" s="52" t="s">
        <v>89</v>
      </c>
      <c r="C27" s="57" t="s">
        <v>104</v>
      </c>
      <c r="D27" s="105"/>
      <c r="E27" s="79"/>
      <c r="F27" s="89"/>
      <c r="G27" s="89"/>
      <c r="H27" s="70"/>
      <c r="I27" s="54"/>
      <c r="J27" s="54"/>
      <c r="K27" s="54"/>
      <c r="L27" s="85"/>
      <c r="M27" s="85"/>
      <c r="N27" s="85"/>
      <c r="O27" s="85"/>
      <c r="P27" s="85"/>
      <c r="Q27" s="85"/>
      <c r="R27" s="85"/>
      <c r="S27" s="85"/>
      <c r="T27" s="85"/>
      <c r="U27" s="78"/>
      <c r="V27" s="79"/>
      <c r="W27" s="79"/>
      <c r="X27" s="79"/>
      <c r="Y27" s="79"/>
      <c r="Z27" s="79"/>
      <c r="AA27" s="79"/>
      <c r="AB27" s="79"/>
      <c r="AC27" s="79"/>
      <c r="AD27" s="15"/>
      <c r="AE27" s="15"/>
      <c r="AF27" s="15"/>
      <c r="AG27" s="15"/>
      <c r="AH27" s="15"/>
      <c r="AI27" s="80">
        <f t="shared" si="1"/>
        <v>0</v>
      </c>
      <c r="AJ27" s="88"/>
    </row>
    <row r="28" spans="1:37" ht="24.75" customHeight="1" x14ac:dyDescent="0.25">
      <c r="A28" s="8" t="s">
        <v>94</v>
      </c>
      <c r="B28" s="58" t="s">
        <v>128</v>
      </c>
      <c r="C28" s="57" t="s">
        <v>129</v>
      </c>
      <c r="D28" s="105"/>
      <c r="E28" s="79"/>
      <c r="F28" s="89"/>
      <c r="G28" s="89"/>
      <c r="H28" s="70"/>
      <c r="I28" s="54"/>
      <c r="J28" s="54"/>
      <c r="K28" s="54"/>
      <c r="L28" s="85"/>
      <c r="M28" s="85"/>
      <c r="N28" s="85"/>
      <c r="O28" s="85"/>
      <c r="P28" s="85"/>
      <c r="Q28" s="85"/>
      <c r="R28" s="85"/>
      <c r="S28" s="85"/>
      <c r="T28" s="85"/>
      <c r="U28" s="78"/>
      <c r="V28" s="79"/>
      <c r="W28" s="79"/>
      <c r="X28" s="79"/>
      <c r="Y28" s="79"/>
      <c r="Z28" s="79"/>
      <c r="AA28" s="79"/>
      <c r="AB28" s="79"/>
      <c r="AC28" s="79"/>
      <c r="AD28" s="15"/>
      <c r="AE28" s="15"/>
      <c r="AF28" s="15"/>
      <c r="AG28" s="15"/>
      <c r="AH28" s="15"/>
      <c r="AI28" s="80">
        <f t="shared" si="1"/>
        <v>0</v>
      </c>
      <c r="AJ28" s="88"/>
    </row>
    <row r="29" spans="1:37" ht="24.75" customHeight="1" x14ac:dyDescent="0.25">
      <c r="A29" s="8" t="s">
        <v>107</v>
      </c>
      <c r="B29" s="114" t="s">
        <v>130</v>
      </c>
      <c r="C29" s="51" t="s">
        <v>131</v>
      </c>
      <c r="D29" s="105"/>
      <c r="E29" s="79"/>
      <c r="F29" s="89"/>
      <c r="G29" s="89"/>
      <c r="H29" s="70"/>
      <c r="I29" s="54"/>
      <c r="J29" s="54"/>
      <c r="K29" s="54"/>
      <c r="L29" s="85"/>
      <c r="M29" s="85"/>
      <c r="N29" s="85"/>
      <c r="O29" s="85"/>
      <c r="P29" s="85"/>
      <c r="Q29" s="85"/>
      <c r="R29" s="85"/>
      <c r="S29" s="85"/>
      <c r="T29" s="85"/>
      <c r="U29" s="78"/>
      <c r="V29" s="79"/>
      <c r="W29" s="79"/>
      <c r="X29" s="79"/>
      <c r="Y29" s="79"/>
      <c r="Z29" s="79"/>
      <c r="AA29" s="79"/>
      <c r="AB29" s="79"/>
      <c r="AC29" s="79"/>
      <c r="AD29" s="15"/>
      <c r="AE29" s="15"/>
      <c r="AF29" s="15"/>
      <c r="AG29" s="15"/>
      <c r="AH29" s="15"/>
      <c r="AI29" s="80">
        <f t="shared" si="1"/>
        <v>0</v>
      </c>
      <c r="AJ29" s="88"/>
    </row>
    <row r="30" spans="1:37" ht="24.75" customHeight="1" x14ac:dyDescent="0.25">
      <c r="A30" s="8" t="s">
        <v>108</v>
      </c>
      <c r="B30" s="114" t="s">
        <v>132</v>
      </c>
      <c r="C30" s="51" t="s">
        <v>133</v>
      </c>
      <c r="D30" s="105"/>
      <c r="E30" s="79"/>
      <c r="F30" s="89"/>
      <c r="G30" s="89"/>
      <c r="H30" s="70"/>
      <c r="I30" s="54"/>
      <c r="J30" s="54"/>
      <c r="K30" s="54"/>
      <c r="L30" s="85"/>
      <c r="M30" s="85"/>
      <c r="N30" s="85"/>
      <c r="O30" s="85"/>
      <c r="P30" s="85"/>
      <c r="Q30" s="85"/>
      <c r="R30" s="85"/>
      <c r="S30" s="85"/>
      <c r="T30" s="85"/>
      <c r="U30" s="78"/>
      <c r="V30" s="79"/>
      <c r="W30" s="79"/>
      <c r="X30" s="79"/>
      <c r="Y30" s="79"/>
      <c r="Z30" s="79"/>
      <c r="AA30" s="79"/>
      <c r="AB30" s="79"/>
      <c r="AC30" s="79"/>
      <c r="AD30" s="15"/>
      <c r="AE30" s="15"/>
      <c r="AF30" s="15"/>
      <c r="AG30" s="15"/>
      <c r="AH30" s="15"/>
      <c r="AI30" s="80">
        <f t="shared" si="1"/>
        <v>0</v>
      </c>
      <c r="AJ30" s="88"/>
    </row>
    <row r="31" spans="1:37" ht="24.75" customHeight="1" x14ac:dyDescent="0.25">
      <c r="A31" s="8" t="s">
        <v>144</v>
      </c>
      <c r="B31" s="114" t="s">
        <v>134</v>
      </c>
      <c r="C31" s="51" t="s">
        <v>135</v>
      </c>
      <c r="D31" s="105"/>
      <c r="E31" s="79"/>
      <c r="F31" s="89"/>
      <c r="G31" s="85"/>
      <c r="H31" s="70"/>
      <c r="I31" s="54"/>
      <c r="J31" s="54"/>
      <c r="K31" s="54"/>
      <c r="L31" s="85"/>
      <c r="M31" s="85"/>
      <c r="N31" s="85"/>
      <c r="O31" s="85"/>
      <c r="P31" s="85"/>
      <c r="Q31" s="85"/>
      <c r="R31" s="85"/>
      <c r="S31" s="85"/>
      <c r="T31" s="85"/>
      <c r="U31" s="78"/>
      <c r="V31" s="79"/>
      <c r="W31" s="79"/>
      <c r="X31" s="79"/>
      <c r="Y31" s="79"/>
      <c r="Z31" s="79"/>
      <c r="AA31" s="79"/>
      <c r="AB31" s="79"/>
      <c r="AC31" s="79"/>
      <c r="AD31" s="15"/>
      <c r="AE31" s="15"/>
      <c r="AF31" s="15"/>
      <c r="AG31" s="15"/>
      <c r="AH31" s="15"/>
      <c r="AI31" s="80">
        <f t="shared" si="1"/>
        <v>0</v>
      </c>
      <c r="AJ31" s="88"/>
    </row>
    <row r="32" spans="1:37" ht="24.75" customHeight="1" x14ac:dyDescent="0.25">
      <c r="A32" s="8" t="s">
        <v>145</v>
      </c>
      <c r="B32" s="114" t="s">
        <v>136</v>
      </c>
      <c r="C32" s="51" t="s">
        <v>137</v>
      </c>
      <c r="D32" s="105"/>
      <c r="E32" s="79"/>
      <c r="F32" s="89"/>
      <c r="G32" s="85"/>
      <c r="H32" s="70"/>
      <c r="I32" s="54"/>
      <c r="J32" s="54"/>
      <c r="K32" s="54"/>
      <c r="L32" s="85"/>
      <c r="M32" s="85"/>
      <c r="N32" s="85"/>
      <c r="O32" s="85"/>
      <c r="P32" s="85"/>
      <c r="Q32" s="85"/>
      <c r="R32" s="85"/>
      <c r="S32" s="85"/>
      <c r="T32" s="85"/>
      <c r="U32" s="78"/>
      <c r="V32" s="79"/>
      <c r="W32" s="79"/>
      <c r="X32" s="79"/>
      <c r="Y32" s="79"/>
      <c r="Z32" s="79"/>
      <c r="AA32" s="79"/>
      <c r="AB32" s="79"/>
      <c r="AC32" s="79"/>
      <c r="AD32" s="15"/>
      <c r="AE32" s="15"/>
      <c r="AF32" s="15"/>
      <c r="AG32" s="15"/>
      <c r="AH32" s="15"/>
      <c r="AI32" s="80">
        <f t="shared" si="1"/>
        <v>0</v>
      </c>
      <c r="AJ32" s="88"/>
    </row>
    <row r="33" spans="1:36" ht="24.75" customHeight="1" x14ac:dyDescent="0.25">
      <c r="A33" s="8" t="s">
        <v>146</v>
      </c>
      <c r="B33" s="114" t="s">
        <v>138</v>
      </c>
      <c r="C33" s="51" t="s">
        <v>139</v>
      </c>
      <c r="D33" s="105"/>
      <c r="E33" s="79"/>
      <c r="F33" s="89"/>
      <c r="G33" s="54"/>
      <c r="H33" s="70"/>
      <c r="I33" s="54"/>
      <c r="J33" s="54"/>
      <c r="K33" s="54"/>
      <c r="L33" s="85"/>
      <c r="M33" s="54"/>
      <c r="N33" s="54"/>
      <c r="O33" s="54"/>
      <c r="P33" s="54"/>
      <c r="Q33" s="85"/>
      <c r="R33" s="85"/>
      <c r="S33" s="85"/>
      <c r="T33" s="85"/>
      <c r="U33" s="78"/>
      <c r="V33" s="79"/>
      <c r="W33" s="79"/>
      <c r="X33" s="79"/>
      <c r="Y33" s="79"/>
      <c r="Z33" s="79"/>
      <c r="AA33" s="79"/>
      <c r="AB33" s="79"/>
      <c r="AC33" s="79"/>
      <c r="AD33" s="15"/>
      <c r="AE33" s="15"/>
      <c r="AF33" s="15"/>
      <c r="AG33" s="15"/>
      <c r="AH33" s="15"/>
      <c r="AI33" s="80">
        <f t="shared" si="1"/>
        <v>0</v>
      </c>
      <c r="AJ33" s="88"/>
    </row>
    <row r="34" spans="1:36" ht="25.5" customHeight="1" x14ac:dyDescent="0.25">
      <c r="A34" s="8" t="s">
        <v>147</v>
      </c>
      <c r="B34" s="50" t="s">
        <v>140</v>
      </c>
      <c r="C34" s="112" t="s">
        <v>141</v>
      </c>
      <c r="D34" s="105"/>
      <c r="E34" s="106"/>
      <c r="F34" s="89"/>
      <c r="G34" s="85"/>
      <c r="H34" s="70"/>
      <c r="I34" s="54"/>
      <c r="J34" s="54"/>
      <c r="K34" s="54"/>
      <c r="L34" s="85"/>
      <c r="M34" s="85"/>
      <c r="N34" s="85"/>
      <c r="O34" s="85"/>
      <c r="P34" s="85"/>
      <c r="Q34" s="85"/>
      <c r="R34" s="85"/>
      <c r="S34" s="85"/>
      <c r="T34" s="85"/>
      <c r="U34" s="78"/>
      <c r="V34" s="79"/>
      <c r="W34" s="79"/>
      <c r="X34" s="79"/>
      <c r="Y34" s="85"/>
      <c r="Z34" s="79"/>
      <c r="AA34" s="79"/>
      <c r="AB34" s="79"/>
      <c r="AC34" s="79"/>
      <c r="AD34" s="15"/>
      <c r="AE34" s="15"/>
      <c r="AF34" s="15"/>
      <c r="AG34" s="15"/>
      <c r="AH34" s="15"/>
      <c r="AI34" s="80">
        <f t="shared" si="1"/>
        <v>0</v>
      </c>
      <c r="AJ34" s="15"/>
    </row>
    <row r="35" spans="1:36" ht="23.25" customHeight="1" x14ac:dyDescent="0.25">
      <c r="A35" s="8" t="s">
        <v>148</v>
      </c>
      <c r="B35" s="50" t="s">
        <v>142</v>
      </c>
      <c r="C35" s="112" t="s">
        <v>143</v>
      </c>
      <c r="D35" s="105"/>
      <c r="E35" s="79"/>
      <c r="F35" s="89"/>
      <c r="G35" s="79"/>
      <c r="H35" s="70"/>
      <c r="I35" s="54"/>
      <c r="J35" s="54"/>
      <c r="K35" s="54"/>
      <c r="L35" s="79"/>
      <c r="M35" s="79"/>
      <c r="N35" s="79"/>
      <c r="O35" s="79"/>
      <c r="P35" s="79"/>
      <c r="Q35" s="79"/>
      <c r="R35" s="79"/>
      <c r="S35" s="79"/>
      <c r="T35" s="79"/>
      <c r="U35" s="78"/>
      <c r="V35" s="79"/>
      <c r="W35" s="79"/>
      <c r="X35" s="79"/>
      <c r="Y35" s="79"/>
      <c r="Z35" s="79"/>
      <c r="AA35" s="79"/>
      <c r="AB35" s="79"/>
      <c r="AC35" s="79"/>
      <c r="AD35" s="15"/>
      <c r="AE35" s="15"/>
      <c r="AF35" s="15"/>
      <c r="AG35" s="15"/>
      <c r="AH35" s="15"/>
      <c r="AI35" s="80">
        <f t="shared" si="1"/>
        <v>0</v>
      </c>
      <c r="AJ35" s="88"/>
    </row>
    <row r="36" spans="1:36" ht="23.25" customHeight="1" x14ac:dyDescent="0.25">
      <c r="A36" s="8"/>
      <c r="B36" s="52"/>
      <c r="C36" s="51"/>
      <c r="D36" s="105"/>
      <c r="E36" s="79"/>
      <c r="F36" s="89"/>
      <c r="G36" s="79"/>
      <c r="H36" s="70"/>
      <c r="I36" s="54"/>
      <c r="J36" s="54"/>
      <c r="K36" s="54"/>
      <c r="L36" s="79"/>
      <c r="M36" s="79"/>
      <c r="N36" s="79"/>
      <c r="O36" s="79"/>
      <c r="P36" s="79"/>
      <c r="Q36" s="79"/>
      <c r="R36" s="79"/>
      <c r="S36" s="79"/>
      <c r="T36" s="79"/>
      <c r="U36" s="78"/>
      <c r="V36" s="79"/>
      <c r="W36" s="79"/>
      <c r="X36" s="79"/>
      <c r="Y36" s="79"/>
      <c r="Z36" s="79"/>
      <c r="AA36" s="79"/>
      <c r="AB36" s="79"/>
      <c r="AC36" s="79"/>
      <c r="AD36" s="15"/>
      <c r="AE36" s="15"/>
      <c r="AF36" s="15"/>
      <c r="AG36" s="15"/>
      <c r="AH36" s="15"/>
      <c r="AI36" s="80">
        <f t="shared" si="1"/>
        <v>0</v>
      </c>
      <c r="AJ36" s="88"/>
    </row>
    <row r="37" spans="1:36" ht="9.75" customHeight="1" x14ac:dyDescent="0.25">
      <c r="A37" s="167"/>
      <c r="B37" s="167"/>
      <c r="C37" s="167"/>
      <c r="D37" s="167"/>
      <c r="E37" s="167"/>
      <c r="F37" s="167"/>
      <c r="G37" s="167"/>
      <c r="H37" s="167"/>
      <c r="I37" s="167"/>
      <c r="J37" s="167"/>
      <c r="K37" s="167"/>
      <c r="L37" s="167"/>
      <c r="M37" s="167"/>
      <c r="N37" s="167"/>
      <c r="O37" s="167"/>
      <c r="P37" s="167"/>
      <c r="Q37" s="167"/>
      <c r="R37" s="167"/>
      <c r="S37" s="167"/>
      <c r="T37" s="167"/>
      <c r="U37" s="167"/>
      <c r="V37" s="167"/>
      <c r="W37" s="167"/>
      <c r="X37" s="167"/>
      <c r="Y37" s="167"/>
      <c r="Z37" s="167"/>
      <c r="AA37" s="167"/>
      <c r="AB37" s="167"/>
      <c r="AC37" s="167"/>
      <c r="AD37" s="167"/>
      <c r="AE37" s="167"/>
      <c r="AF37" s="167"/>
      <c r="AG37" s="167"/>
      <c r="AH37" s="167"/>
      <c r="AI37" s="167"/>
      <c r="AJ37" s="167"/>
    </row>
    <row r="38" spans="1:36" ht="27.75" customHeight="1" x14ac:dyDescent="0.25">
      <c r="A38" s="162" t="s">
        <v>68</v>
      </c>
      <c r="B38" s="162"/>
      <c r="C38" s="162"/>
      <c r="D38" s="162"/>
      <c r="E38" s="162"/>
      <c r="F38" s="162"/>
      <c r="G38" s="162"/>
      <c r="H38" s="162"/>
      <c r="I38" s="162"/>
      <c r="J38" s="162"/>
      <c r="K38" s="162"/>
      <c r="L38" s="162"/>
      <c r="M38" s="162"/>
      <c r="N38" s="162"/>
      <c r="O38" s="162"/>
      <c r="P38" s="162"/>
      <c r="Q38" s="162"/>
      <c r="R38" s="162"/>
      <c r="S38" s="162"/>
      <c r="T38" s="162"/>
      <c r="U38" s="162"/>
      <c r="V38" s="162"/>
      <c r="W38" s="162"/>
      <c r="X38" s="162"/>
      <c r="Y38" s="162"/>
      <c r="Z38" s="162"/>
      <c r="AA38" s="162"/>
      <c r="AB38" s="162"/>
      <c r="AC38" s="162"/>
      <c r="AD38" s="162"/>
      <c r="AE38" s="162"/>
      <c r="AF38" s="162"/>
      <c r="AG38" s="162"/>
      <c r="AH38" s="162"/>
      <c r="AI38" s="162"/>
      <c r="AJ38" s="162"/>
    </row>
    <row r="39" spans="1:36" ht="34.5" customHeight="1" x14ac:dyDescent="0.3">
      <c r="A39" s="16"/>
      <c r="B39" s="16"/>
      <c r="C39" s="16"/>
      <c r="D39" s="17"/>
      <c r="E39" s="18"/>
      <c r="F39" s="18"/>
      <c r="G39" s="18"/>
      <c r="H39" s="18"/>
      <c r="I39" s="18"/>
      <c r="J39" s="18"/>
      <c r="K39" s="18"/>
      <c r="L39" s="18"/>
      <c r="M39" s="18"/>
      <c r="N39" s="18"/>
      <c r="O39" s="18"/>
      <c r="P39" s="18"/>
      <c r="Q39" s="18"/>
      <c r="R39" s="18"/>
      <c r="S39" s="18"/>
      <c r="T39" s="18"/>
      <c r="U39" s="18"/>
      <c r="V39" s="163" t="s">
        <v>158</v>
      </c>
      <c r="W39" s="163"/>
      <c r="X39" s="163"/>
      <c r="Y39" s="163"/>
      <c r="Z39" s="163"/>
      <c r="AA39" s="163"/>
      <c r="AB39" s="163"/>
      <c r="AC39" s="163"/>
      <c r="AD39" s="163"/>
      <c r="AE39" s="163"/>
      <c r="AF39" s="163"/>
      <c r="AG39" s="163"/>
      <c r="AH39" s="163"/>
      <c r="AI39" s="163"/>
      <c r="AJ39" s="163"/>
    </row>
    <row r="40" spans="1:36" ht="18.75" customHeight="1" x14ac:dyDescent="0.3">
      <c r="A40" s="16"/>
      <c r="B40" s="16"/>
      <c r="C40" s="16"/>
      <c r="D40" s="17"/>
      <c r="V40" s="164" t="s">
        <v>7</v>
      </c>
      <c r="W40" s="164"/>
      <c r="X40" s="164"/>
      <c r="Y40" s="164"/>
      <c r="Z40" s="164"/>
      <c r="AA40" s="164"/>
      <c r="AB40" s="164"/>
      <c r="AC40" s="164"/>
      <c r="AD40" s="164"/>
      <c r="AE40" s="164"/>
      <c r="AF40" s="164"/>
      <c r="AG40" s="164"/>
      <c r="AH40" s="164"/>
      <c r="AI40" s="164"/>
      <c r="AJ40" s="164"/>
    </row>
    <row r="44" spans="1:36" ht="29.25" customHeight="1" x14ac:dyDescent="0.25">
      <c r="V44" s="153" t="s">
        <v>105</v>
      </c>
      <c r="W44" s="153"/>
      <c r="X44" s="153"/>
      <c r="Y44" s="153"/>
      <c r="Z44" s="153"/>
      <c r="AA44" s="153"/>
      <c r="AB44" s="153"/>
      <c r="AC44" s="153"/>
      <c r="AD44" s="153"/>
      <c r="AE44" s="153"/>
      <c r="AF44" s="153"/>
      <c r="AG44" s="153"/>
      <c r="AH44" s="153"/>
      <c r="AI44" s="153"/>
      <c r="AJ44" s="153"/>
    </row>
  </sheetData>
  <mergeCells count="14">
    <mergeCell ref="V44:AJ44"/>
    <mergeCell ref="A5:AJ5"/>
    <mergeCell ref="B1:D1"/>
    <mergeCell ref="B2:D2"/>
    <mergeCell ref="B3:D3"/>
    <mergeCell ref="A38:AJ38"/>
    <mergeCell ref="V39:AJ39"/>
    <mergeCell ref="V40:AJ40"/>
    <mergeCell ref="A7:A8"/>
    <mergeCell ref="A37:AJ37"/>
    <mergeCell ref="B7:C7"/>
    <mergeCell ref="D7:U7"/>
    <mergeCell ref="V7:AI7"/>
    <mergeCell ref="U1:AJ2"/>
  </mergeCells>
  <phoneticPr fontId="32"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9"/>
  <sheetViews>
    <sheetView showZeros="0" tabSelected="1" topLeftCell="A34" zoomScaleNormal="100" workbookViewId="0">
      <selection activeCell="O15" sqref="O15"/>
    </sheetView>
  </sheetViews>
  <sheetFormatPr defaultColWidth="9.140625" defaultRowHeight="15" x14ac:dyDescent="0.25"/>
  <cols>
    <col min="1" max="1" width="7.140625" style="5" customWidth="1"/>
    <col min="2" max="2" width="24.42578125" style="5" customWidth="1"/>
    <col min="3" max="3" width="13.5703125" style="5" customWidth="1"/>
    <col min="4" max="4" width="9.85546875" style="5" customWidth="1"/>
    <col min="5" max="5" width="15.85546875" style="5" customWidth="1"/>
    <col min="6" max="6" width="11.140625" style="4" customWidth="1"/>
    <col min="7" max="7" width="11.85546875" style="4" customWidth="1"/>
    <col min="8" max="8" width="20.28515625" style="4" customWidth="1"/>
    <col min="9" max="9" width="10.28515625" style="4" customWidth="1"/>
    <col min="10" max="10" width="17.140625" style="4" customWidth="1"/>
    <col min="11" max="11" width="9.140625" style="5"/>
    <col min="12" max="12" width="12.85546875" style="5" bestFit="1" customWidth="1"/>
    <col min="13" max="16384" width="9.140625" style="5"/>
  </cols>
  <sheetData>
    <row r="1" spans="1:10" ht="15.75" x14ac:dyDescent="0.25">
      <c r="A1" s="188" t="s">
        <v>8</v>
      </c>
      <c r="B1" s="188"/>
      <c r="C1" s="188"/>
      <c r="D1" s="188"/>
      <c r="E1" s="188"/>
      <c r="F1" s="161" t="s">
        <v>16</v>
      </c>
      <c r="G1" s="195"/>
      <c r="H1" s="195"/>
      <c r="I1" s="195"/>
      <c r="J1" s="195"/>
    </row>
    <row r="2" spans="1:10" ht="15.75" x14ac:dyDescent="0.25">
      <c r="A2" s="188" t="s">
        <v>9</v>
      </c>
      <c r="B2" s="188"/>
      <c r="C2" s="188"/>
      <c r="D2" s="188"/>
      <c r="E2" s="188"/>
      <c r="F2" s="161" t="s">
        <v>15</v>
      </c>
      <c r="G2" s="161"/>
      <c r="H2" s="161"/>
      <c r="I2" s="161"/>
      <c r="J2" s="161"/>
    </row>
    <row r="3" spans="1:10" ht="33.75" customHeight="1" x14ac:dyDescent="0.25">
      <c r="A3" s="189" t="s">
        <v>118</v>
      </c>
      <c r="B3" s="190"/>
      <c r="C3" s="190"/>
      <c r="D3" s="190"/>
      <c r="E3" s="190"/>
      <c r="F3" s="115"/>
      <c r="G3" s="115"/>
      <c r="H3" s="115"/>
      <c r="I3" s="115"/>
      <c r="J3" s="115"/>
    </row>
    <row r="4" spans="1:10" ht="23.25" customHeight="1" x14ac:dyDescent="0.25">
      <c r="A4" s="116"/>
      <c r="B4" s="116"/>
      <c r="C4" s="116"/>
      <c r="D4" s="116"/>
      <c r="E4" s="116"/>
      <c r="F4" s="117"/>
      <c r="G4" s="117"/>
      <c r="H4" s="117"/>
      <c r="I4" s="117"/>
      <c r="J4" s="118" t="s">
        <v>26</v>
      </c>
    </row>
    <row r="5" spans="1:10" ht="21" customHeight="1" x14ac:dyDescent="0.25">
      <c r="A5" s="191" t="s">
        <v>151</v>
      </c>
      <c r="B5" s="191"/>
      <c r="C5" s="191"/>
      <c r="D5" s="191"/>
      <c r="E5" s="191"/>
      <c r="F5" s="191"/>
      <c r="G5" s="191"/>
      <c r="H5" s="191"/>
      <c r="I5" s="191"/>
      <c r="J5" s="191"/>
    </row>
    <row r="6" spans="1:10" ht="5.25" customHeight="1" x14ac:dyDescent="0.25">
      <c r="A6" s="116"/>
      <c r="B6" s="116"/>
      <c r="C6" s="116"/>
      <c r="D6" s="116"/>
      <c r="E6" s="116"/>
      <c r="F6" s="117"/>
      <c r="G6" s="117"/>
      <c r="H6" s="117"/>
      <c r="I6" s="117"/>
      <c r="J6" s="117"/>
    </row>
    <row r="7" spans="1:10" ht="39.75" customHeight="1" x14ac:dyDescent="0.25">
      <c r="A7" s="192" t="s">
        <v>5</v>
      </c>
      <c r="B7" s="192" t="s">
        <v>10</v>
      </c>
      <c r="C7" s="193" t="s">
        <v>27</v>
      </c>
      <c r="D7" s="196" t="s">
        <v>76</v>
      </c>
      <c r="E7" s="197"/>
      <c r="F7" s="197"/>
      <c r="G7" s="198"/>
      <c r="H7" s="192" t="s">
        <v>57</v>
      </c>
      <c r="I7" s="186" t="s">
        <v>78</v>
      </c>
      <c r="J7" s="187"/>
    </row>
    <row r="8" spans="1:10" ht="64.5" customHeight="1" x14ac:dyDescent="0.25">
      <c r="A8" s="192"/>
      <c r="B8" s="192"/>
      <c r="C8" s="194"/>
      <c r="D8" s="69" t="s">
        <v>11</v>
      </c>
      <c r="E8" s="68" t="s">
        <v>12</v>
      </c>
      <c r="F8" s="68" t="s">
        <v>41</v>
      </c>
      <c r="G8" s="68" t="s">
        <v>42</v>
      </c>
      <c r="H8" s="192"/>
      <c r="I8" s="69" t="s">
        <v>11</v>
      </c>
      <c r="J8" s="69" t="s">
        <v>71</v>
      </c>
    </row>
    <row r="9" spans="1:10" ht="24" customHeight="1" x14ac:dyDescent="0.25">
      <c r="A9" s="46">
        <v>-1</v>
      </c>
      <c r="B9" s="46">
        <v>-2</v>
      </c>
      <c r="C9" s="46">
        <v>-3</v>
      </c>
      <c r="D9" s="46">
        <v>-4</v>
      </c>
      <c r="E9" s="46">
        <v>-5</v>
      </c>
      <c r="F9" s="119">
        <v>-6</v>
      </c>
      <c r="G9" s="119">
        <v>-7</v>
      </c>
      <c r="H9" s="46">
        <v>-8</v>
      </c>
      <c r="I9" s="46">
        <v>-9</v>
      </c>
      <c r="J9" s="46">
        <v>-10</v>
      </c>
    </row>
    <row r="10" spans="1:10" ht="26.25" customHeight="1" x14ac:dyDescent="0.25">
      <c r="A10" s="120" t="s">
        <v>67</v>
      </c>
      <c r="B10" s="69"/>
      <c r="C10" s="69"/>
      <c r="D10" s="66">
        <v>4</v>
      </c>
      <c r="E10" s="69"/>
      <c r="F10" s="121">
        <f>'[1]Mau 2'!S11</f>
        <v>0</v>
      </c>
      <c r="G10" s="122">
        <f>'[1]Mau 2'!AN11</f>
        <v>0</v>
      </c>
      <c r="H10" s="68"/>
      <c r="I10" s="68"/>
      <c r="J10" s="69"/>
    </row>
    <row r="11" spans="1:10" ht="25.15" customHeight="1" x14ac:dyDescent="0.25">
      <c r="A11" s="123" t="s">
        <v>0</v>
      </c>
      <c r="B11" s="110" t="s">
        <v>105</v>
      </c>
      <c r="C11" s="111" t="s">
        <v>109</v>
      </c>
      <c r="D11" s="8"/>
      <c r="E11" s="81"/>
      <c r="F11" s="121"/>
      <c r="G11" s="121"/>
      <c r="H11" s="124"/>
      <c r="I11" s="65"/>
      <c r="J11" s="81"/>
    </row>
    <row r="12" spans="1:10" ht="25.15" customHeight="1" x14ac:dyDescent="0.25">
      <c r="A12" s="125" t="s">
        <v>1</v>
      </c>
      <c r="B12" s="50" t="s">
        <v>120</v>
      </c>
      <c r="C12" s="112" t="s">
        <v>121</v>
      </c>
      <c r="D12" s="8"/>
      <c r="E12" s="68"/>
      <c r="F12" s="121"/>
      <c r="G12" s="121"/>
      <c r="H12" s="126"/>
      <c r="I12" s="68"/>
      <c r="J12" s="69"/>
    </row>
    <row r="13" spans="1:10" ht="25.15" customHeight="1" x14ac:dyDescent="0.25">
      <c r="A13" s="125" t="s">
        <v>2</v>
      </c>
      <c r="B13" s="50" t="s">
        <v>122</v>
      </c>
      <c r="C13" s="112" t="s">
        <v>123</v>
      </c>
      <c r="D13" s="8"/>
      <c r="E13" s="68"/>
      <c r="F13" s="121"/>
      <c r="G13" s="121"/>
      <c r="H13" s="124"/>
      <c r="I13" s="127"/>
      <c r="J13" s="81"/>
    </row>
    <row r="14" spans="1:10" ht="25.15" customHeight="1" x14ac:dyDescent="0.25">
      <c r="A14" s="125" t="s">
        <v>3</v>
      </c>
      <c r="B14" s="113" t="s">
        <v>124</v>
      </c>
      <c r="C14" s="51" t="s">
        <v>125</v>
      </c>
      <c r="D14" s="8"/>
      <c r="E14" s="49"/>
      <c r="F14" s="121"/>
      <c r="G14" s="121"/>
      <c r="H14" s="124"/>
      <c r="I14" s="81"/>
      <c r="J14" s="81"/>
    </row>
    <row r="15" spans="1:10" ht="25.15" customHeight="1" x14ac:dyDescent="0.25">
      <c r="A15" s="120" t="s">
        <v>54</v>
      </c>
      <c r="B15" s="128"/>
      <c r="C15" s="67"/>
      <c r="D15" s="129">
        <v>20</v>
      </c>
      <c r="E15" s="67"/>
      <c r="F15" s="121"/>
      <c r="G15" s="121"/>
      <c r="H15" s="130"/>
      <c r="I15" s="68"/>
      <c r="J15" s="69"/>
    </row>
    <row r="16" spans="1:10" ht="25.15" customHeight="1" x14ac:dyDescent="0.25">
      <c r="A16" s="64" t="s">
        <v>0</v>
      </c>
      <c r="B16" s="58" t="s">
        <v>80</v>
      </c>
      <c r="C16" s="57" t="s">
        <v>95</v>
      </c>
      <c r="D16" s="8"/>
      <c r="E16" s="131"/>
      <c r="F16" s="121"/>
      <c r="G16" s="121"/>
      <c r="H16" s="132"/>
      <c r="I16" s="81"/>
      <c r="J16" s="81"/>
    </row>
    <row r="17" spans="1:10" ht="25.15" customHeight="1" x14ac:dyDescent="0.25">
      <c r="A17" s="64" t="s">
        <v>1</v>
      </c>
      <c r="B17" s="58" t="s">
        <v>81</v>
      </c>
      <c r="C17" s="57" t="s">
        <v>96</v>
      </c>
      <c r="D17" s="8"/>
      <c r="E17" s="67"/>
      <c r="F17" s="121"/>
      <c r="G17" s="121"/>
      <c r="H17" s="132"/>
      <c r="I17" s="69"/>
      <c r="J17" s="65"/>
    </row>
    <row r="18" spans="1:10" ht="25.15" customHeight="1" x14ac:dyDescent="0.25">
      <c r="A18" s="64" t="s">
        <v>2</v>
      </c>
      <c r="B18" s="58" t="s">
        <v>82</v>
      </c>
      <c r="C18" s="57" t="s">
        <v>97</v>
      </c>
      <c r="D18" s="8"/>
      <c r="E18" s="49"/>
      <c r="F18" s="121"/>
      <c r="G18" s="121"/>
      <c r="H18" s="124"/>
      <c r="I18" s="81"/>
      <c r="J18" s="133"/>
    </row>
    <row r="19" spans="1:10" ht="25.15" customHeight="1" x14ac:dyDescent="0.25">
      <c r="A19" s="64" t="s">
        <v>3</v>
      </c>
      <c r="B19" s="58" t="s">
        <v>83</v>
      </c>
      <c r="C19" s="57" t="s">
        <v>98</v>
      </c>
      <c r="D19" s="152" t="s">
        <v>119</v>
      </c>
      <c r="E19" s="49"/>
      <c r="F19" s="121">
        <v>2</v>
      </c>
      <c r="G19" s="121">
        <v>3</v>
      </c>
      <c r="H19" s="124" t="s">
        <v>168</v>
      </c>
      <c r="I19" s="65"/>
      <c r="J19" s="65"/>
    </row>
    <row r="20" spans="1:10" ht="25.15" customHeight="1" x14ac:dyDescent="0.25">
      <c r="A20" s="64" t="s">
        <v>4</v>
      </c>
      <c r="B20" s="58" t="s">
        <v>84</v>
      </c>
      <c r="C20" s="57" t="s">
        <v>99</v>
      </c>
      <c r="D20" s="8"/>
      <c r="E20" s="67"/>
      <c r="F20" s="121"/>
      <c r="G20" s="121"/>
      <c r="H20" s="134"/>
      <c r="I20" s="65"/>
      <c r="J20" s="81"/>
    </row>
    <row r="21" spans="1:10" ht="25.15" customHeight="1" x14ac:dyDescent="0.25">
      <c r="A21" s="64" t="s">
        <v>70</v>
      </c>
      <c r="B21" s="58" t="s">
        <v>106</v>
      </c>
      <c r="C21" s="57" t="s">
        <v>110</v>
      </c>
      <c r="D21" s="8"/>
      <c r="E21" s="67"/>
      <c r="F21" s="121"/>
      <c r="G21" s="121"/>
      <c r="H21" s="124"/>
      <c r="I21" s="81"/>
      <c r="J21" s="81"/>
    </row>
    <row r="22" spans="1:10" ht="25.15" customHeight="1" x14ac:dyDescent="0.25">
      <c r="A22" s="64" t="s">
        <v>74</v>
      </c>
      <c r="B22" s="58" t="s">
        <v>126</v>
      </c>
      <c r="C22" s="51" t="s">
        <v>127</v>
      </c>
      <c r="D22" s="65"/>
      <c r="E22" s="81"/>
      <c r="F22" s="121"/>
      <c r="G22" s="121"/>
      <c r="H22" s="124"/>
      <c r="I22" s="81"/>
      <c r="J22" s="81"/>
    </row>
    <row r="23" spans="1:10" ht="25.15" customHeight="1" x14ac:dyDescent="0.25">
      <c r="A23" s="64" t="s">
        <v>79</v>
      </c>
      <c r="B23" s="58" t="s">
        <v>85</v>
      </c>
      <c r="C23" s="57" t="s">
        <v>100</v>
      </c>
      <c r="D23" s="8"/>
      <c r="E23" s="9"/>
      <c r="F23" s="121"/>
      <c r="G23" s="121"/>
      <c r="H23" s="135"/>
      <c r="I23" s="81"/>
      <c r="J23" s="133"/>
    </row>
    <row r="24" spans="1:10" ht="25.15" customHeight="1" x14ac:dyDescent="0.25">
      <c r="A24" s="64" t="s">
        <v>90</v>
      </c>
      <c r="B24" s="58" t="s">
        <v>86</v>
      </c>
      <c r="C24" s="57" t="s">
        <v>101</v>
      </c>
      <c r="D24" s="65"/>
      <c r="E24" s="133"/>
      <c r="F24" s="121"/>
      <c r="G24" s="121"/>
      <c r="H24" s="124"/>
      <c r="I24" s="65"/>
      <c r="J24" s="81"/>
    </row>
    <row r="25" spans="1:10" ht="25.15" customHeight="1" x14ac:dyDescent="0.25">
      <c r="A25" s="64" t="s">
        <v>91</v>
      </c>
      <c r="B25" s="58" t="s">
        <v>87</v>
      </c>
      <c r="C25" s="57" t="s">
        <v>102</v>
      </c>
      <c r="D25" s="65"/>
      <c r="E25" s="133"/>
      <c r="F25" s="121"/>
      <c r="G25" s="121"/>
      <c r="H25" s="126"/>
      <c r="I25" s="65"/>
      <c r="J25" s="81"/>
    </row>
    <row r="26" spans="1:10" ht="25.15" customHeight="1" x14ac:dyDescent="0.25">
      <c r="A26" s="64" t="s">
        <v>92</v>
      </c>
      <c r="B26" s="58" t="s">
        <v>88</v>
      </c>
      <c r="C26" s="57" t="s">
        <v>103</v>
      </c>
      <c r="D26" s="65"/>
      <c r="E26" s="81"/>
      <c r="F26" s="121"/>
      <c r="G26" s="121"/>
      <c r="H26" s="124"/>
      <c r="I26" s="81"/>
      <c r="J26" s="81"/>
    </row>
    <row r="27" spans="1:10" ht="25.15" customHeight="1" x14ac:dyDescent="0.25">
      <c r="A27" s="64" t="s">
        <v>93</v>
      </c>
      <c r="B27" s="52" t="s">
        <v>89</v>
      </c>
      <c r="C27" s="57" t="s">
        <v>104</v>
      </c>
      <c r="D27" s="65"/>
      <c r="E27" s="81"/>
      <c r="F27" s="121"/>
      <c r="G27" s="121"/>
      <c r="H27" s="124"/>
      <c r="I27" s="81"/>
      <c r="J27" s="81"/>
    </row>
    <row r="28" spans="1:10" ht="25.15" customHeight="1" x14ac:dyDescent="0.25">
      <c r="A28" s="64" t="s">
        <v>94</v>
      </c>
      <c r="B28" s="58" t="s">
        <v>128</v>
      </c>
      <c r="C28" s="57" t="s">
        <v>129</v>
      </c>
      <c r="D28" s="8"/>
      <c r="E28" s="136"/>
      <c r="F28" s="121"/>
      <c r="G28" s="121"/>
      <c r="H28" s="137"/>
      <c r="I28" s="68"/>
      <c r="J28" s="81"/>
    </row>
    <row r="29" spans="1:10" ht="25.15" customHeight="1" x14ac:dyDescent="0.25">
      <c r="A29" s="64" t="s">
        <v>107</v>
      </c>
      <c r="B29" s="114" t="s">
        <v>130</v>
      </c>
      <c r="C29" s="51" t="s">
        <v>131</v>
      </c>
      <c r="D29" s="8"/>
      <c r="E29" s="136"/>
      <c r="F29" s="121"/>
      <c r="G29" s="121"/>
      <c r="H29" s="137"/>
      <c r="I29" s="68"/>
      <c r="J29" s="81"/>
    </row>
    <row r="30" spans="1:10" ht="25.15" customHeight="1" x14ac:dyDescent="0.25">
      <c r="A30" s="64" t="s">
        <v>108</v>
      </c>
      <c r="B30" s="114" t="s">
        <v>132</v>
      </c>
      <c r="C30" s="51" t="s">
        <v>133</v>
      </c>
      <c r="D30" s="8"/>
      <c r="E30" s="136"/>
      <c r="F30" s="121"/>
      <c r="G30" s="121"/>
      <c r="H30" s="124"/>
      <c r="I30" s="81"/>
      <c r="J30" s="81"/>
    </row>
    <row r="31" spans="1:10" ht="25.15" customHeight="1" x14ac:dyDescent="0.25">
      <c r="A31" s="64" t="s">
        <v>144</v>
      </c>
      <c r="B31" s="114" t="s">
        <v>134</v>
      </c>
      <c r="C31" s="51" t="s">
        <v>135</v>
      </c>
      <c r="D31" s="8"/>
      <c r="E31" s="136"/>
      <c r="F31" s="121"/>
      <c r="G31" s="121"/>
      <c r="H31" s="124"/>
      <c r="I31" s="138"/>
      <c r="J31" s="81"/>
    </row>
    <row r="32" spans="1:10" ht="25.15" customHeight="1" x14ac:dyDescent="0.25">
      <c r="A32" s="64" t="s">
        <v>145</v>
      </c>
      <c r="B32" s="114" t="s">
        <v>136</v>
      </c>
      <c r="C32" s="51" t="s">
        <v>137</v>
      </c>
      <c r="D32" s="8"/>
      <c r="E32" s="136"/>
      <c r="F32" s="121"/>
      <c r="G32" s="121"/>
      <c r="H32" s="124"/>
      <c r="I32" s="68"/>
      <c r="J32" s="81"/>
    </row>
    <row r="33" spans="1:11" ht="25.15" customHeight="1" x14ac:dyDescent="0.25">
      <c r="A33" s="64" t="s">
        <v>146</v>
      </c>
      <c r="B33" s="114" t="s">
        <v>138</v>
      </c>
      <c r="C33" s="51" t="s">
        <v>139</v>
      </c>
      <c r="D33" s="49"/>
      <c r="E33" s="133"/>
      <c r="F33" s="121"/>
      <c r="G33" s="121"/>
      <c r="H33" s="124"/>
      <c r="I33" s="127"/>
      <c r="J33" s="81"/>
    </row>
    <row r="34" spans="1:11" ht="25.15" customHeight="1" x14ac:dyDescent="0.25">
      <c r="A34" s="64" t="s">
        <v>147</v>
      </c>
      <c r="B34" s="50" t="s">
        <v>140</v>
      </c>
      <c r="C34" s="112" t="s">
        <v>141</v>
      </c>
      <c r="D34" s="8"/>
      <c r="E34" s="67"/>
      <c r="F34" s="121"/>
      <c r="G34" s="121"/>
      <c r="H34" s="132"/>
      <c r="I34" s="81"/>
      <c r="J34" s="139"/>
    </row>
    <row r="35" spans="1:11" ht="25.15" customHeight="1" x14ac:dyDescent="0.25">
      <c r="A35" s="64" t="s">
        <v>148</v>
      </c>
      <c r="B35" s="50" t="s">
        <v>142</v>
      </c>
      <c r="C35" s="112" t="s">
        <v>143</v>
      </c>
      <c r="D35" s="65"/>
      <c r="E35" s="81"/>
      <c r="F35" s="121"/>
      <c r="G35" s="121"/>
      <c r="H35" s="124"/>
      <c r="I35" s="81"/>
      <c r="J35" s="81"/>
    </row>
    <row r="36" spans="1:11" ht="21.75" customHeight="1" x14ac:dyDescent="0.25">
      <c r="A36" s="140"/>
      <c r="B36" s="141"/>
      <c r="C36" s="142"/>
      <c r="D36" s="142"/>
      <c r="E36" s="142"/>
      <c r="F36" s="143"/>
      <c r="G36" s="143"/>
      <c r="H36" s="143"/>
      <c r="I36" s="144"/>
      <c r="J36" s="144"/>
    </row>
    <row r="37" spans="1:11" s="11" customFormat="1" ht="22.5" customHeight="1" x14ac:dyDescent="0.25">
      <c r="A37" s="199"/>
      <c r="B37" s="176" t="s">
        <v>13</v>
      </c>
      <c r="C37" s="177"/>
      <c r="D37" s="180" t="s">
        <v>69</v>
      </c>
      <c r="E37" s="181"/>
      <c r="F37" s="182" t="s">
        <v>53</v>
      </c>
      <c r="G37" s="183"/>
      <c r="H37" s="42"/>
      <c r="I37" s="42"/>
      <c r="J37" s="42"/>
      <c r="K37" s="10"/>
    </row>
    <row r="38" spans="1:11" s="11" customFormat="1" ht="22.5" customHeight="1" x14ac:dyDescent="0.25">
      <c r="A38" s="199"/>
      <c r="B38" s="178"/>
      <c r="C38" s="179"/>
      <c r="D38" s="145" t="s">
        <v>52</v>
      </c>
      <c r="E38" s="145" t="s">
        <v>56</v>
      </c>
      <c r="F38" s="146" t="s">
        <v>52</v>
      </c>
      <c r="G38" s="146" t="s">
        <v>56</v>
      </c>
      <c r="H38" s="42"/>
      <c r="I38" s="42"/>
      <c r="J38" s="42"/>
    </row>
    <row r="39" spans="1:11" s="11" customFormat="1" ht="17.25" customHeight="1" x14ac:dyDescent="0.25">
      <c r="A39" s="199"/>
      <c r="B39" s="184" t="s">
        <v>58</v>
      </c>
      <c r="C39" s="185"/>
      <c r="D39" s="147">
        <f>COUNTIF($D$11:$D$35,"A1")</f>
        <v>0</v>
      </c>
      <c r="E39" s="148">
        <f>ROUND(D39/$D$10,2)</f>
        <v>0</v>
      </c>
      <c r="F39" s="149">
        <f>COUNTIF($D$16:$D$35,"A1")</f>
        <v>0</v>
      </c>
      <c r="G39" s="150">
        <f>ROUND(F39/$D$15,2)</f>
        <v>0</v>
      </c>
      <c r="H39" s="42"/>
      <c r="I39" s="42"/>
      <c r="J39" s="42"/>
    </row>
    <row r="40" spans="1:11" s="11" customFormat="1" ht="21.6" customHeight="1" x14ac:dyDescent="0.25">
      <c r="A40" s="199"/>
      <c r="B40" s="184" t="s">
        <v>59</v>
      </c>
      <c r="C40" s="185"/>
      <c r="D40" s="147">
        <f>COUNTIF($D$11:$D$35,"A2")</f>
        <v>0</v>
      </c>
      <c r="E40" s="148">
        <f t="shared" ref="E40:E49" si="0">ROUND(D40/$D$10,2)</f>
        <v>0</v>
      </c>
      <c r="F40" s="149">
        <f>COUNTIF($D$16:$D$35,"A2")</f>
        <v>0</v>
      </c>
      <c r="G40" s="150">
        <f t="shared" ref="G40:G49" si="1">ROUND(F40/$D$15,2)</f>
        <v>0</v>
      </c>
      <c r="H40" s="42"/>
      <c r="I40" s="42"/>
      <c r="J40" s="42"/>
    </row>
    <row r="41" spans="1:11" s="11" customFormat="1" ht="21.6" customHeight="1" x14ac:dyDescent="0.25">
      <c r="A41" s="199"/>
      <c r="B41" s="184" t="s">
        <v>60</v>
      </c>
      <c r="C41" s="185"/>
      <c r="D41" s="147">
        <f>COUNTIF($D$11:$D$35,"A3")</f>
        <v>1</v>
      </c>
      <c r="E41" s="148">
        <f t="shared" si="0"/>
        <v>0.25</v>
      </c>
      <c r="F41" s="149">
        <f>COUNTIF($D$16:$D$35,"A3")</f>
        <v>1</v>
      </c>
      <c r="G41" s="150">
        <f t="shared" si="1"/>
        <v>0.05</v>
      </c>
      <c r="H41" s="42"/>
      <c r="I41" s="42"/>
      <c r="J41" s="42"/>
    </row>
    <row r="42" spans="1:11" s="11" customFormat="1" ht="21.6" customHeight="1" x14ac:dyDescent="0.25">
      <c r="A42" s="199"/>
      <c r="B42" s="184" t="s">
        <v>61</v>
      </c>
      <c r="C42" s="185"/>
      <c r="D42" s="147">
        <f>COUNTIF($D$11:$D$35,"A4")</f>
        <v>0</v>
      </c>
      <c r="E42" s="148">
        <f t="shared" si="0"/>
        <v>0</v>
      </c>
      <c r="F42" s="149">
        <f>COUNTIF($D$16:$D$35,"A4")</f>
        <v>0</v>
      </c>
      <c r="G42" s="150">
        <f t="shared" si="1"/>
        <v>0</v>
      </c>
      <c r="H42" s="42"/>
      <c r="I42" s="42"/>
      <c r="J42" s="42"/>
    </row>
    <row r="43" spans="1:11" s="11" customFormat="1" ht="21.6" customHeight="1" x14ac:dyDescent="0.25">
      <c r="A43" s="199"/>
      <c r="B43" s="184" t="s">
        <v>149</v>
      </c>
      <c r="C43" s="185"/>
      <c r="D43" s="147">
        <f>COUNTIF($D$14:$D$35,"A DN")</f>
        <v>0</v>
      </c>
      <c r="E43" s="148">
        <f t="shared" si="0"/>
        <v>0</v>
      </c>
      <c r="F43" s="149">
        <f>COUNTIF($D$16:$D$35,"ADN")</f>
        <v>0</v>
      </c>
      <c r="G43" s="150">
        <f t="shared" si="1"/>
        <v>0</v>
      </c>
      <c r="H43" s="42"/>
      <c r="I43" s="42"/>
      <c r="J43" s="42"/>
    </row>
    <row r="44" spans="1:11" s="11" customFormat="1" ht="21.6" customHeight="1" x14ac:dyDescent="0.25">
      <c r="A44" s="199"/>
      <c r="B44" s="184" t="s">
        <v>62</v>
      </c>
      <c r="C44" s="185"/>
      <c r="D44" s="147">
        <f>COUNTIF($D$14:$D$14,"B1")</f>
        <v>0</v>
      </c>
      <c r="E44" s="148">
        <f t="shared" si="0"/>
        <v>0</v>
      </c>
      <c r="F44" s="149">
        <f>COUNTIF($D$16:$D$35,"B1")</f>
        <v>0</v>
      </c>
      <c r="G44" s="149">
        <f t="shared" si="1"/>
        <v>0</v>
      </c>
      <c r="H44" s="42"/>
      <c r="I44" s="42"/>
      <c r="J44" s="42"/>
    </row>
    <row r="45" spans="1:11" s="11" customFormat="1" ht="21.6" customHeight="1" x14ac:dyDescent="0.25">
      <c r="A45" s="199"/>
      <c r="B45" s="184" t="s">
        <v>63</v>
      </c>
      <c r="C45" s="185"/>
      <c r="D45" s="147">
        <f>COUNTIF($D$14:$D$14,"B2")</f>
        <v>0</v>
      </c>
      <c r="E45" s="148">
        <f t="shared" si="0"/>
        <v>0</v>
      </c>
      <c r="F45" s="149">
        <f>COUNTIF($D$16:$D$35,"B2")</f>
        <v>0</v>
      </c>
      <c r="G45" s="149">
        <f t="shared" si="1"/>
        <v>0</v>
      </c>
      <c r="H45" s="42"/>
      <c r="I45" s="42"/>
      <c r="J45" s="42"/>
    </row>
    <row r="46" spans="1:11" s="11" customFormat="1" ht="21.6" customHeight="1" x14ac:dyDescent="0.25">
      <c r="A46" s="199"/>
      <c r="B46" s="184" t="s">
        <v>64</v>
      </c>
      <c r="C46" s="185"/>
      <c r="D46" s="147">
        <f>COUNTIF($D$14:$D$14,"C1")</f>
        <v>0</v>
      </c>
      <c r="E46" s="148">
        <f t="shared" si="0"/>
        <v>0</v>
      </c>
      <c r="F46" s="149">
        <f>COUNTIF($D$16:$D$35,"C1")</f>
        <v>0</v>
      </c>
      <c r="G46" s="149">
        <f t="shared" si="1"/>
        <v>0</v>
      </c>
      <c r="H46" s="42"/>
      <c r="I46" s="42"/>
      <c r="J46" s="42"/>
    </row>
    <row r="47" spans="1:11" s="11" customFormat="1" ht="21.6" customHeight="1" x14ac:dyDescent="0.25">
      <c r="A47" s="199"/>
      <c r="B47" s="184" t="s">
        <v>65</v>
      </c>
      <c r="C47" s="185"/>
      <c r="D47" s="147">
        <f>COUNTIF($D$14:$D$14,"C2")</f>
        <v>0</v>
      </c>
      <c r="E47" s="148">
        <f t="shared" si="0"/>
        <v>0</v>
      </c>
      <c r="F47" s="149">
        <f>COUNTIF($D$16:$D$35,"C2")</f>
        <v>0</v>
      </c>
      <c r="G47" s="149">
        <f t="shared" si="1"/>
        <v>0</v>
      </c>
      <c r="H47" s="42"/>
      <c r="I47" s="42"/>
      <c r="J47" s="42"/>
    </row>
    <row r="48" spans="1:11" s="11" customFormat="1" ht="21.6" customHeight="1" x14ac:dyDescent="0.25">
      <c r="A48" s="199"/>
      <c r="B48" s="184" t="s">
        <v>66</v>
      </c>
      <c r="C48" s="185"/>
      <c r="D48" s="147">
        <f>COUNTIF($D$14:$D$14,"D")</f>
        <v>0</v>
      </c>
      <c r="E48" s="148">
        <f t="shared" si="0"/>
        <v>0</v>
      </c>
      <c r="F48" s="149">
        <f>COUNTIF($D$16:$D$35,"D")</f>
        <v>0</v>
      </c>
      <c r="G48" s="149">
        <f t="shared" si="1"/>
        <v>0</v>
      </c>
      <c r="H48" s="42"/>
      <c r="I48" s="42"/>
      <c r="J48" s="42"/>
    </row>
    <row r="49" spans="1:10" s="11" customFormat="1" ht="21.6" customHeight="1" x14ac:dyDescent="0.25">
      <c r="A49" s="199"/>
      <c r="B49" s="184" t="s">
        <v>77</v>
      </c>
      <c r="C49" s="185"/>
      <c r="D49" s="147">
        <f>COUNTIF($D$14:$D$14,"E")</f>
        <v>0</v>
      </c>
      <c r="E49" s="148">
        <f t="shared" si="0"/>
        <v>0</v>
      </c>
      <c r="F49" s="149">
        <f>COUNTIF($D$16:$D$35,"KXL")</f>
        <v>0</v>
      </c>
      <c r="G49" s="149">
        <f t="shared" si="1"/>
        <v>0</v>
      </c>
      <c r="H49" s="42"/>
      <c r="I49" s="42"/>
      <c r="J49" s="42"/>
    </row>
    <row r="50" spans="1:10" s="11" customFormat="1" ht="21.6" customHeight="1" x14ac:dyDescent="0.25">
      <c r="A50" s="151"/>
      <c r="B50" s="196" t="s">
        <v>17</v>
      </c>
      <c r="C50" s="198"/>
      <c r="D50" s="145">
        <f>SUM(D39:D49)</f>
        <v>1</v>
      </c>
      <c r="E50" s="145"/>
      <c r="F50" s="146">
        <f>SUM(F39:F49)</f>
        <v>1</v>
      </c>
      <c r="G50" s="146"/>
      <c r="H50" s="42"/>
      <c r="I50" s="42"/>
      <c r="J50" s="42"/>
    </row>
    <row r="51" spans="1:10" ht="8.25" customHeight="1" x14ac:dyDescent="0.25">
      <c r="A51" s="11"/>
      <c r="B51" s="11"/>
      <c r="C51" s="11"/>
      <c r="D51" s="11"/>
      <c r="E51" s="11"/>
      <c r="F51" s="11"/>
      <c r="G51" s="11"/>
      <c r="H51" s="3"/>
      <c r="I51" s="11"/>
      <c r="J51" s="11"/>
    </row>
    <row r="52" spans="1:10" ht="97.5" customHeight="1" x14ac:dyDescent="0.25">
      <c r="A52" s="200" t="s">
        <v>150</v>
      </c>
      <c r="B52" s="201"/>
      <c r="C52" s="201"/>
      <c r="D52" s="201"/>
      <c r="E52" s="201"/>
      <c r="F52" s="201"/>
      <c r="G52" s="201"/>
      <c r="H52" s="201"/>
      <c r="I52" s="201"/>
      <c r="J52" s="201"/>
    </row>
    <row r="53" spans="1:10" ht="15.75" x14ac:dyDescent="0.25">
      <c r="A53" s="11"/>
      <c r="B53" s="11"/>
      <c r="C53" s="11"/>
      <c r="D53" s="11"/>
      <c r="E53" s="11"/>
      <c r="F53" s="202" t="s">
        <v>152</v>
      </c>
      <c r="G53" s="202"/>
      <c r="H53" s="202"/>
      <c r="I53" s="202"/>
      <c r="J53" s="202"/>
    </row>
    <row r="54" spans="1:10" ht="15.75" x14ac:dyDescent="0.25">
      <c r="A54" s="11"/>
      <c r="B54" s="11"/>
      <c r="C54" s="11"/>
      <c r="D54" s="11"/>
      <c r="E54" s="11"/>
      <c r="F54" s="203" t="s">
        <v>7</v>
      </c>
      <c r="G54" s="203"/>
      <c r="H54" s="203"/>
      <c r="I54" s="203"/>
      <c r="J54" s="203"/>
    </row>
    <row r="55" spans="1:10" x14ac:dyDescent="0.25">
      <c r="F55" s="5"/>
      <c r="G55" s="5"/>
      <c r="I55" s="5"/>
      <c r="J55" s="5"/>
    </row>
    <row r="56" spans="1:10" x14ac:dyDescent="0.25">
      <c r="F56" s="5"/>
      <c r="G56" s="5"/>
      <c r="I56" s="5"/>
      <c r="J56" s="5"/>
    </row>
    <row r="59" spans="1:10" ht="18.75" x14ac:dyDescent="0.3">
      <c r="F59" s="204" t="s">
        <v>105</v>
      </c>
      <c r="G59" s="204"/>
      <c r="H59" s="204"/>
      <c r="I59" s="204"/>
      <c r="J59" s="204"/>
    </row>
  </sheetData>
  <mergeCells count="32">
    <mergeCell ref="A52:J52"/>
    <mergeCell ref="F53:J53"/>
    <mergeCell ref="F54:J54"/>
    <mergeCell ref="F59:J59"/>
    <mergeCell ref="B40:C40"/>
    <mergeCell ref="B43:C43"/>
    <mergeCell ref="B46:C46"/>
    <mergeCell ref="B47:C47"/>
    <mergeCell ref="B48:C48"/>
    <mergeCell ref="B49:C49"/>
    <mergeCell ref="B50:C50"/>
    <mergeCell ref="I7:J7"/>
    <mergeCell ref="B42:C42"/>
    <mergeCell ref="B41:C41"/>
    <mergeCell ref="B39:C39"/>
    <mergeCell ref="A1:E1"/>
    <mergeCell ref="A2:E2"/>
    <mergeCell ref="A3:E3"/>
    <mergeCell ref="A5:J5"/>
    <mergeCell ref="A7:A8"/>
    <mergeCell ref="B7:B8"/>
    <mergeCell ref="C7:C8"/>
    <mergeCell ref="F1:J1"/>
    <mergeCell ref="F2:J2"/>
    <mergeCell ref="H7:H8"/>
    <mergeCell ref="D7:G7"/>
    <mergeCell ref="A37:A49"/>
    <mergeCell ref="B37:C38"/>
    <mergeCell ref="D37:E37"/>
    <mergeCell ref="F37:G37"/>
    <mergeCell ref="B44:C44"/>
    <mergeCell ref="B45:C45"/>
  </mergeCells>
  <phoneticPr fontId="32"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Loi Nguyen</cp:lastModifiedBy>
  <cp:lastPrinted>2026-03-16T11:10:42Z</cp:lastPrinted>
  <dcterms:created xsi:type="dcterms:W3CDTF">2020-11-20T02:18:37Z</dcterms:created>
  <dcterms:modified xsi:type="dcterms:W3CDTF">2026-04-19T16:29:41Z</dcterms:modified>
</cp:coreProperties>
</file>