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.TTGD-CVTS năm  2026\Kết quả rèn luyện năm học 25-26\KQ rèn luyện 22.6.26\"/>
    </mc:Choice>
  </mc:AlternateContent>
  <xr:revisionPtr revIDLastSave="0" documentId="13_ncr:1_{FFBB3A83-8D2A-4F8D-AD1B-4C063C447F8A}" xr6:coauthVersionLast="47" xr6:coauthVersionMax="47" xr10:uidLastSave="{00000000-0000-0000-0000-000000000000}"/>
  <bookViews>
    <workbookView xWindow="-120" yWindow="-120" windowWidth="29040" windowHeight="15840" tabRatio="821" firstSheet="1" activeTab="4" xr2:uid="{00000000-000D-0000-FFFF-FFFF00000000}"/>
  </bookViews>
  <sheets>
    <sheet name="Kangatang" sheetId="2" state="veryHidden" r:id="rId1"/>
    <sheet name="TỔNG" sheetId="5" r:id="rId2"/>
    <sheet name="Đ-ĐT" sheetId="16" r:id="rId3"/>
    <sheet name="XD-NL" sheetId="18" r:id="rId4"/>
    <sheet name="CƠ KHÍ" sheetId="17" r:id="rId5"/>
    <sheet name="ĐỘNG LỰC" sheetId="20" r:id="rId6"/>
    <sheet name="CNTT" sheetId="22" r:id="rId7"/>
    <sheet name="KINH TẾ" sheetId="21" r:id="rId8"/>
    <sheet name="THOI TRANG-DL" sheetId="23" r:id="rId9"/>
    <sheet name="NGOẠI NGỮ" sheetId="24" r:id="rId10"/>
  </sheets>
  <definedNames>
    <definedName name="_xlnm.Print_Titles" localSheetId="6">CNTT!#REF!</definedName>
    <definedName name="_xlnm.Print_Titles" localSheetId="4">'CƠ KHÍ'!#REF!</definedName>
    <definedName name="_xlnm.Print_Titles" localSheetId="2">'Đ-ĐT'!#REF!</definedName>
    <definedName name="_xlnm.Print_Titles" localSheetId="5">'ĐỘNG LỰC'!#REF!</definedName>
    <definedName name="_xlnm.Print_Titles" localSheetId="7">'KINH TẾ'!#REF!</definedName>
    <definedName name="_xlnm.Print_Titles" localSheetId="9">'NGOẠI NGỮ'!#REF!</definedName>
    <definedName name="_xlnm.Print_Titles" localSheetId="8">'THOI TRANG-DL'!#REF!</definedName>
    <definedName name="_xlnm.Print_Titles" localSheetId="1">TỔNG!#REF!</definedName>
    <definedName name="_xlnm.Print_Titles" localSheetId="3">'XD-NL'!#REF!</definedName>
  </definedNames>
  <calcPr calcId="181029"/>
</workbook>
</file>

<file path=xl/calcChain.xml><?xml version="1.0" encoding="utf-8"?>
<calcChain xmlns="http://schemas.openxmlformats.org/spreadsheetml/2006/main">
  <c r="G54" i="17" l="1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D123" i="16"/>
  <c r="D334" i="20"/>
  <c r="G333" i="20"/>
  <c r="G332" i="20"/>
  <c r="G331" i="20"/>
  <c r="G330" i="20"/>
  <c r="G329" i="20"/>
  <c r="G328" i="20"/>
  <c r="G327" i="20"/>
  <c r="G326" i="20"/>
  <c r="G325" i="20"/>
  <c r="G324" i="20"/>
  <c r="G323" i="20"/>
  <c r="G322" i="20"/>
  <c r="G321" i="20"/>
  <c r="G320" i="20"/>
  <c r="G319" i="20"/>
  <c r="G318" i="20"/>
  <c r="G317" i="20"/>
  <c r="G316" i="20"/>
  <c r="G315" i="20"/>
  <c r="G314" i="20"/>
  <c r="G313" i="20"/>
  <c r="G312" i="20"/>
  <c r="G311" i="20"/>
  <c r="G310" i="20"/>
  <c r="G309" i="20"/>
  <c r="G308" i="20"/>
  <c r="G307" i="20"/>
  <c r="G306" i="20"/>
  <c r="G305" i="20"/>
  <c r="G304" i="20"/>
  <c r="G303" i="20"/>
  <c r="G302" i="20"/>
  <c r="G301" i="20"/>
  <c r="G300" i="20"/>
  <c r="G299" i="20"/>
  <c r="G298" i="20"/>
  <c r="G297" i="20"/>
  <c r="G296" i="20"/>
  <c r="G295" i="20"/>
  <c r="G294" i="20"/>
  <c r="G293" i="20"/>
  <c r="G292" i="20"/>
  <c r="G291" i="20"/>
  <c r="G290" i="20"/>
  <c r="G289" i="20"/>
  <c r="G288" i="20"/>
  <c r="G287" i="20"/>
  <c r="G286" i="20"/>
  <c r="D285" i="20"/>
  <c r="G284" i="20"/>
  <c r="G283" i="20"/>
  <c r="G282" i="20"/>
  <c r="G281" i="20"/>
  <c r="G280" i="20"/>
  <c r="G279" i="20"/>
  <c r="G278" i="20"/>
  <c r="G277" i="20"/>
  <c r="G276" i="20"/>
  <c r="G275" i="20"/>
  <c r="G274" i="20"/>
  <c r="G273" i="20"/>
  <c r="G272" i="20"/>
  <c r="G271" i="20"/>
  <c r="G270" i="20"/>
  <c r="G269" i="20"/>
  <c r="G268" i="20"/>
  <c r="G267" i="20"/>
  <c r="G266" i="20"/>
  <c r="G265" i="20"/>
  <c r="G264" i="20"/>
  <c r="G263" i="20"/>
  <c r="G262" i="20"/>
  <c r="G261" i="20"/>
  <c r="G260" i="20"/>
  <c r="G259" i="20"/>
  <c r="G258" i="20"/>
  <c r="G257" i="20"/>
  <c r="G256" i="20"/>
  <c r="G255" i="20"/>
  <c r="G254" i="20"/>
  <c r="G253" i="20"/>
  <c r="G252" i="20"/>
  <c r="G251" i="20"/>
  <c r="G250" i="20"/>
  <c r="G249" i="20"/>
  <c r="G248" i="20"/>
  <c r="G247" i="20"/>
  <c r="G246" i="20"/>
  <c r="G245" i="20"/>
  <c r="G244" i="20"/>
  <c r="G243" i="20"/>
  <c r="G242" i="20"/>
  <c r="G241" i="20"/>
  <c r="G240" i="20"/>
  <c r="G239" i="20"/>
  <c r="G238" i="20"/>
  <c r="G237" i="20"/>
  <c r="G236" i="20"/>
  <c r="G235" i="20"/>
  <c r="G234" i="20"/>
  <c r="G233" i="20"/>
  <c r="G232" i="20"/>
  <c r="G231" i="20"/>
  <c r="G230" i="20"/>
  <c r="G229" i="20"/>
  <c r="G228" i="20"/>
  <c r="G227" i="20"/>
  <c r="G226" i="20"/>
  <c r="G225" i="20"/>
  <c r="G224" i="20"/>
  <c r="G223" i="20"/>
  <c r="G222" i="20"/>
  <c r="G221" i="20"/>
  <c r="G220" i="20"/>
  <c r="G219" i="20"/>
  <c r="G218" i="20"/>
  <c r="G217" i="20"/>
  <c r="G216" i="20"/>
  <c r="G215" i="20"/>
  <c r="G214" i="20"/>
  <c r="G213" i="20"/>
  <c r="G212" i="20"/>
  <c r="G211" i="20"/>
  <c r="G210" i="20"/>
  <c r="G209" i="20"/>
  <c r="G208" i="20"/>
  <c r="G207" i="20"/>
  <c r="G206" i="20"/>
  <c r="G205" i="20"/>
  <c r="G204" i="20"/>
  <c r="G203" i="20"/>
  <c r="G202" i="20"/>
  <c r="G201" i="20"/>
  <c r="G200" i="20"/>
  <c r="G199" i="20"/>
  <c r="G198" i="20"/>
  <c r="G197" i="20"/>
  <c r="G196" i="20"/>
  <c r="G195" i="20"/>
  <c r="G194" i="20"/>
  <c r="G193" i="20"/>
  <c r="G192" i="20"/>
  <c r="G191" i="20"/>
  <c r="G190" i="20"/>
  <c r="G189" i="20"/>
  <c r="G188" i="20"/>
  <c r="G187" i="20"/>
  <c r="G186" i="20"/>
  <c r="G185" i="20"/>
  <c r="G184" i="20"/>
  <c r="G183" i="20"/>
  <c r="G182" i="20"/>
  <c r="G181" i="20"/>
  <c r="G180" i="20"/>
  <c r="G179" i="20"/>
  <c r="G178" i="20"/>
  <c r="G177" i="20"/>
  <c r="G176" i="20"/>
  <c r="G175" i="20"/>
  <c r="G174" i="20"/>
  <c r="G173" i="20"/>
  <c r="G172" i="20"/>
  <c r="G171" i="20"/>
  <c r="G170" i="20"/>
  <c r="G169" i="20"/>
  <c r="G168" i="20"/>
  <c r="G167" i="20"/>
  <c r="G166" i="20"/>
  <c r="G165" i="20"/>
  <c r="G164" i="20"/>
  <c r="G163" i="20"/>
  <c r="G162" i="20"/>
  <c r="G161" i="20"/>
  <c r="G160" i="20"/>
  <c r="G159" i="20"/>
  <c r="G158" i="20"/>
  <c r="G157" i="20"/>
  <c r="G156" i="20"/>
  <c r="G155" i="20"/>
  <c r="G154" i="20"/>
  <c r="G153" i="20"/>
  <c r="G152" i="20"/>
  <c r="G151" i="20"/>
  <c r="G150" i="20"/>
  <c r="G149" i="20"/>
  <c r="G148" i="20"/>
  <c r="G147" i="20"/>
  <c r="G146" i="20"/>
  <c r="G145" i="20"/>
  <c r="G144" i="20"/>
  <c r="G143" i="20"/>
  <c r="G142" i="20"/>
  <c r="G141" i="20"/>
  <c r="G140" i="20"/>
  <c r="G139" i="20"/>
  <c r="G138" i="20"/>
  <c r="G137" i="20"/>
  <c r="G136" i="20"/>
  <c r="G135" i="20"/>
  <c r="G134" i="20"/>
  <c r="G133" i="20"/>
  <c r="G132" i="20"/>
  <c r="G131" i="20"/>
  <c r="G130" i="20"/>
  <c r="G129" i="20"/>
  <c r="G128" i="20"/>
  <c r="G127" i="20"/>
  <c r="G126" i="20"/>
  <c r="G125" i="20"/>
  <c r="G124" i="20"/>
  <c r="G123" i="20"/>
  <c r="G122" i="20"/>
  <c r="G121" i="20"/>
  <c r="G120" i="20"/>
  <c r="G119" i="20"/>
  <c r="G118" i="20"/>
  <c r="G117" i="20"/>
  <c r="G116" i="20"/>
  <c r="G115" i="20"/>
  <c r="G114" i="20"/>
  <c r="G113" i="20"/>
  <c r="G112" i="20"/>
  <c r="G111" i="20"/>
  <c r="G110" i="20"/>
  <c r="G109" i="20"/>
  <c r="G108" i="20"/>
  <c r="G107" i="20"/>
  <c r="G106" i="20"/>
  <c r="G105" i="20"/>
  <c r="G104" i="20"/>
  <c r="G103" i="20"/>
  <c r="G102" i="20"/>
  <c r="G101" i="20"/>
  <c r="G100" i="20"/>
  <c r="G99" i="20"/>
  <c r="G98" i="20"/>
  <c r="G97" i="20"/>
  <c r="G96" i="20"/>
  <c r="G95" i="20"/>
  <c r="G94" i="20"/>
  <c r="G93" i="20"/>
  <c r="G92" i="20"/>
  <c r="G91" i="20"/>
  <c r="G90" i="20"/>
  <c r="G89" i="20"/>
  <c r="G88" i="20"/>
  <c r="G87" i="20"/>
  <c r="G86" i="20"/>
  <c r="G85" i="20"/>
  <c r="G84" i="20"/>
  <c r="G83" i="20"/>
  <c r="G82" i="20"/>
  <c r="G81" i="20"/>
  <c r="G80" i="20"/>
  <c r="G79" i="20"/>
  <c r="G78" i="20"/>
  <c r="G77" i="20"/>
  <c r="G76" i="20"/>
  <c r="G75" i="20"/>
  <c r="G74" i="20"/>
  <c r="G73" i="20"/>
  <c r="G72" i="20"/>
  <c r="G71" i="20"/>
  <c r="G70" i="20"/>
  <c r="G69" i="20"/>
  <c r="G68" i="20"/>
  <c r="G67" i="20"/>
  <c r="G66" i="20"/>
  <c r="G65" i="20"/>
  <c r="G64" i="20"/>
  <c r="G63" i="20"/>
  <c r="G62" i="20"/>
  <c r="G61" i="20"/>
  <c r="G60" i="20"/>
  <c r="G59" i="20"/>
  <c r="G58" i="20"/>
  <c r="G57" i="20"/>
  <c r="G56" i="20"/>
  <c r="G55" i="20"/>
  <c r="G54" i="20"/>
  <c r="G53" i="20"/>
  <c r="G52" i="20"/>
  <c r="G51" i="20"/>
  <c r="G50" i="20"/>
  <c r="G49" i="20"/>
  <c r="G48" i="20"/>
  <c r="G47" i="20"/>
  <c r="G46" i="20"/>
  <c r="G45" i="20"/>
  <c r="G44" i="20"/>
  <c r="G43" i="20"/>
  <c r="G42" i="20"/>
  <c r="G41" i="20"/>
  <c r="G40" i="20"/>
  <c r="G39" i="20"/>
  <c r="G38" i="20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7" i="20"/>
  <c r="G16" i="20"/>
  <c r="G15" i="20"/>
  <c r="G14" i="20"/>
  <c r="G13" i="20"/>
  <c r="G12" i="20"/>
  <c r="G11" i="20"/>
  <c r="G10" i="20"/>
  <c r="D9" i="20"/>
  <c r="G122" i="16"/>
  <c r="G121" i="16"/>
  <c r="G120" i="16"/>
  <c r="G119" i="16"/>
  <c r="D118" i="16"/>
  <c r="G117" i="16"/>
  <c r="G116" i="16"/>
  <c r="G115" i="16"/>
  <c r="G114" i="16"/>
  <c r="G113" i="16"/>
  <c r="G112" i="16"/>
  <c r="G111" i="16"/>
  <c r="G110" i="16"/>
  <c r="G109" i="16"/>
  <c r="G108" i="16"/>
  <c r="G107" i="16"/>
  <c r="G106" i="16"/>
  <c r="G105" i="16"/>
  <c r="G104" i="16"/>
  <c r="G103" i="16"/>
  <c r="G102" i="16"/>
  <c r="G101" i="16"/>
  <c r="G100" i="16"/>
  <c r="G99" i="16"/>
  <c r="G98" i="16"/>
  <c r="G97" i="16"/>
  <c r="G96" i="16"/>
  <c r="G95" i="16"/>
  <c r="G94" i="16"/>
  <c r="G93" i="16"/>
  <c r="G92" i="16"/>
  <c r="G91" i="16"/>
  <c r="G90" i="16"/>
  <c r="G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D9" i="16"/>
  <c r="G913" i="5"/>
  <c r="G912" i="5"/>
  <c r="G911" i="5"/>
  <c r="G910" i="5"/>
  <c r="D909" i="5"/>
  <c r="G908" i="5"/>
  <c r="G907" i="5"/>
  <c r="G906" i="5"/>
  <c r="G905" i="5"/>
  <c r="G904" i="5"/>
  <c r="G903" i="5"/>
  <c r="G902" i="5"/>
  <c r="G901" i="5"/>
  <c r="G900" i="5"/>
  <c r="G899" i="5"/>
  <c r="G898" i="5"/>
  <c r="G897" i="5"/>
  <c r="G896" i="5"/>
  <c r="G895" i="5"/>
  <c r="G894" i="5"/>
  <c r="G893" i="5"/>
  <c r="G892" i="5"/>
  <c r="G891" i="5"/>
  <c r="G890" i="5"/>
  <c r="G889" i="5"/>
  <c r="G888" i="5"/>
  <c r="G887" i="5"/>
  <c r="G886" i="5"/>
  <c r="G885" i="5"/>
  <c r="G884" i="5"/>
  <c r="G883" i="5"/>
  <c r="G882" i="5"/>
  <c r="G881" i="5"/>
  <c r="G880" i="5"/>
  <c r="G879" i="5"/>
  <c r="G878" i="5"/>
  <c r="G877" i="5"/>
  <c r="G876" i="5"/>
  <c r="G875" i="5"/>
  <c r="G874" i="5"/>
  <c r="G873" i="5"/>
  <c r="G872" i="5"/>
  <c r="G871" i="5"/>
  <c r="G870" i="5"/>
  <c r="G869" i="5"/>
  <c r="G868" i="5"/>
  <c r="G867" i="5"/>
  <c r="G866" i="5"/>
  <c r="G865" i="5"/>
  <c r="G864" i="5"/>
  <c r="G863" i="5"/>
  <c r="G862" i="5"/>
  <c r="G861" i="5"/>
  <c r="D860" i="5"/>
  <c r="G859" i="5"/>
  <c r="G858" i="5"/>
  <c r="G857" i="5"/>
  <c r="G856" i="5"/>
  <c r="G855" i="5"/>
  <c r="G854" i="5"/>
  <c r="G853" i="5"/>
  <c r="G852" i="5"/>
  <c r="G851" i="5"/>
  <c r="G850" i="5"/>
  <c r="G849" i="5"/>
  <c r="G848" i="5"/>
  <c r="G847" i="5"/>
  <c r="G846" i="5"/>
  <c r="G845" i="5"/>
  <c r="G844" i="5"/>
  <c r="G843" i="5"/>
  <c r="G842" i="5"/>
  <c r="G841" i="5"/>
  <c r="G840" i="5"/>
  <c r="G839" i="5"/>
  <c r="G838" i="5"/>
  <c r="G837" i="5"/>
  <c r="G836" i="5"/>
  <c r="G835" i="5"/>
  <c r="G834" i="5"/>
  <c r="G833" i="5"/>
  <c r="G832" i="5"/>
  <c r="G831" i="5"/>
  <c r="G830" i="5"/>
  <c r="G829" i="5"/>
  <c r="G828" i="5"/>
  <c r="G827" i="5"/>
  <c r="G826" i="5"/>
  <c r="G825" i="5"/>
  <c r="G824" i="5"/>
  <c r="G823" i="5"/>
  <c r="G822" i="5"/>
  <c r="G821" i="5"/>
  <c r="G820" i="5"/>
  <c r="G819" i="5"/>
  <c r="G818" i="5"/>
  <c r="G817" i="5"/>
  <c r="G816" i="5"/>
  <c r="G815" i="5"/>
  <c r="G814" i="5"/>
  <c r="G813" i="5"/>
  <c r="G812" i="5"/>
  <c r="G811" i="5"/>
  <c r="G810" i="5"/>
  <c r="G809" i="5"/>
  <c r="G808" i="5"/>
  <c r="G807" i="5"/>
  <c r="G806" i="5"/>
  <c r="G805" i="5"/>
  <c r="G804" i="5"/>
  <c r="G803" i="5"/>
  <c r="G802" i="5"/>
  <c r="G801" i="5"/>
  <c r="G800" i="5"/>
  <c r="G799" i="5"/>
  <c r="G798" i="5"/>
  <c r="G797" i="5"/>
  <c r="G796" i="5"/>
  <c r="G795" i="5"/>
  <c r="G794" i="5"/>
  <c r="G793" i="5"/>
  <c r="G792" i="5"/>
  <c r="G791" i="5"/>
  <c r="G790" i="5"/>
  <c r="G789" i="5"/>
  <c r="G788" i="5"/>
  <c r="G787" i="5"/>
  <c r="G786" i="5"/>
  <c r="G785" i="5"/>
  <c r="G784" i="5"/>
  <c r="G783" i="5"/>
  <c r="G782" i="5"/>
  <c r="G781" i="5"/>
  <c r="G780" i="5"/>
  <c r="G779" i="5"/>
  <c r="G778" i="5"/>
  <c r="G777" i="5"/>
  <c r="G776" i="5"/>
  <c r="G775" i="5"/>
  <c r="G774" i="5"/>
  <c r="G773" i="5"/>
  <c r="G772" i="5"/>
  <c r="G771" i="5"/>
  <c r="G770" i="5"/>
  <c r="G769" i="5"/>
  <c r="G768" i="5"/>
  <c r="G767" i="5"/>
  <c r="G766" i="5"/>
  <c r="G765" i="5"/>
  <c r="G764" i="5"/>
  <c r="G763" i="5"/>
  <c r="G762" i="5"/>
  <c r="G761" i="5"/>
  <c r="G760" i="5"/>
  <c r="G759" i="5"/>
  <c r="G758" i="5"/>
  <c r="G757" i="5"/>
  <c r="G756" i="5"/>
  <c r="G755" i="5"/>
  <c r="G754" i="5"/>
  <c r="G753" i="5"/>
  <c r="G752" i="5"/>
  <c r="G751" i="5"/>
  <c r="G750" i="5"/>
  <c r="G749" i="5"/>
  <c r="G748" i="5"/>
  <c r="G747" i="5"/>
  <c r="G746" i="5"/>
  <c r="G745" i="5"/>
  <c r="G744" i="5"/>
  <c r="G743" i="5"/>
  <c r="G742" i="5"/>
  <c r="G741" i="5"/>
  <c r="G740" i="5"/>
  <c r="G739" i="5"/>
  <c r="G738" i="5"/>
  <c r="G737" i="5"/>
  <c r="G736" i="5"/>
  <c r="G735" i="5"/>
  <c r="G734" i="5"/>
  <c r="G733" i="5"/>
  <c r="G732" i="5"/>
  <c r="G731" i="5"/>
  <c r="G730" i="5"/>
  <c r="G729" i="5"/>
  <c r="G728" i="5"/>
  <c r="G727" i="5"/>
  <c r="G726" i="5"/>
  <c r="G725" i="5"/>
  <c r="G724" i="5"/>
  <c r="G723" i="5"/>
  <c r="G722" i="5"/>
  <c r="G721" i="5"/>
  <c r="G720" i="5"/>
  <c r="G719" i="5"/>
  <c r="G718" i="5"/>
  <c r="G717" i="5"/>
  <c r="G716" i="5"/>
  <c r="G715" i="5"/>
  <c r="G714" i="5"/>
  <c r="G713" i="5"/>
  <c r="G712" i="5"/>
  <c r="G711" i="5"/>
  <c r="G710" i="5"/>
  <c r="G709" i="5"/>
  <c r="G708" i="5"/>
  <c r="G707" i="5"/>
  <c r="G706" i="5"/>
  <c r="G705" i="5"/>
  <c r="G704" i="5"/>
  <c r="G703" i="5"/>
  <c r="G702" i="5"/>
  <c r="G701" i="5"/>
  <c r="G700" i="5"/>
  <c r="G699" i="5"/>
  <c r="G698" i="5"/>
  <c r="G697" i="5"/>
  <c r="G696" i="5"/>
  <c r="G695" i="5"/>
  <c r="G694" i="5"/>
  <c r="G693" i="5"/>
  <c r="G692" i="5"/>
  <c r="G691" i="5"/>
  <c r="G690" i="5"/>
  <c r="G689" i="5"/>
  <c r="G688" i="5"/>
  <c r="G687" i="5"/>
  <c r="G686" i="5"/>
  <c r="G685" i="5"/>
  <c r="G684" i="5"/>
  <c r="G683" i="5"/>
  <c r="G682" i="5"/>
  <c r="G681" i="5"/>
  <c r="G680" i="5"/>
  <c r="G679" i="5"/>
  <c r="G678" i="5"/>
  <c r="G677" i="5"/>
  <c r="G676" i="5"/>
  <c r="G675" i="5"/>
  <c r="G674" i="5"/>
  <c r="G673" i="5"/>
  <c r="G672" i="5"/>
  <c r="G671" i="5"/>
  <c r="G670" i="5"/>
  <c r="G669" i="5"/>
  <c r="G668" i="5"/>
  <c r="G667" i="5"/>
  <c r="G666" i="5"/>
  <c r="G665" i="5"/>
  <c r="G664" i="5"/>
  <c r="G663" i="5"/>
  <c r="G662" i="5"/>
  <c r="G661" i="5"/>
  <c r="G660" i="5"/>
  <c r="G659" i="5"/>
  <c r="G658" i="5"/>
  <c r="G657" i="5"/>
  <c r="G656" i="5"/>
  <c r="G655" i="5"/>
  <c r="G654" i="5"/>
  <c r="G653" i="5"/>
  <c r="G652" i="5"/>
  <c r="G651" i="5"/>
  <c r="G650" i="5"/>
  <c r="G649" i="5"/>
  <c r="G648" i="5"/>
  <c r="G647" i="5"/>
  <c r="G646" i="5"/>
  <c r="G645" i="5"/>
  <c r="G644" i="5"/>
  <c r="G643" i="5"/>
  <c r="G642" i="5"/>
  <c r="G641" i="5"/>
  <c r="G640" i="5"/>
  <c r="G639" i="5"/>
  <c r="G638" i="5"/>
  <c r="G637" i="5"/>
  <c r="G636" i="5"/>
  <c r="G635" i="5"/>
  <c r="G634" i="5"/>
  <c r="G633" i="5"/>
  <c r="G632" i="5"/>
  <c r="G631" i="5"/>
  <c r="G630" i="5"/>
  <c r="G629" i="5"/>
  <c r="G628" i="5"/>
  <c r="G627" i="5"/>
  <c r="G626" i="5"/>
  <c r="G625" i="5"/>
  <c r="G624" i="5"/>
  <c r="G623" i="5"/>
  <c r="G622" i="5"/>
  <c r="G621" i="5"/>
  <c r="G620" i="5"/>
  <c r="G619" i="5"/>
  <c r="G618" i="5"/>
  <c r="G617" i="5"/>
  <c r="G616" i="5"/>
  <c r="G615" i="5"/>
  <c r="G614" i="5"/>
  <c r="G613" i="5"/>
  <c r="G612" i="5"/>
  <c r="G611" i="5"/>
  <c r="G610" i="5"/>
  <c r="G609" i="5"/>
  <c r="G608" i="5"/>
  <c r="G607" i="5"/>
  <c r="G606" i="5"/>
  <c r="G605" i="5"/>
  <c r="G604" i="5"/>
  <c r="G603" i="5"/>
  <c r="G602" i="5"/>
  <c r="G601" i="5"/>
  <c r="G600" i="5"/>
  <c r="G599" i="5"/>
  <c r="G598" i="5"/>
  <c r="G597" i="5"/>
  <c r="G596" i="5"/>
  <c r="G595" i="5"/>
  <c r="G594" i="5"/>
  <c r="G593" i="5"/>
  <c r="G592" i="5"/>
  <c r="G591" i="5"/>
  <c r="G590" i="5"/>
  <c r="G589" i="5"/>
  <c r="G588" i="5"/>
  <c r="G587" i="5"/>
  <c r="G586" i="5"/>
  <c r="G585" i="5"/>
  <c r="G584" i="5"/>
  <c r="G583" i="5"/>
  <c r="G582" i="5"/>
  <c r="G581" i="5"/>
  <c r="G580" i="5"/>
  <c r="G579" i="5"/>
  <c r="G578" i="5"/>
  <c r="G577" i="5"/>
  <c r="G576" i="5"/>
  <c r="G575" i="5"/>
  <c r="G574" i="5"/>
  <c r="G573" i="5"/>
  <c r="G572" i="5"/>
  <c r="G571" i="5"/>
  <c r="G570" i="5"/>
  <c r="G569" i="5"/>
  <c r="G568" i="5"/>
  <c r="G567" i="5"/>
  <c r="G566" i="5"/>
  <c r="G565" i="5"/>
  <c r="G564" i="5"/>
  <c r="G563" i="5"/>
  <c r="G562" i="5"/>
  <c r="G561" i="5"/>
  <c r="G560" i="5"/>
  <c r="G559" i="5"/>
  <c r="G558" i="5"/>
  <c r="G557" i="5"/>
  <c r="G556" i="5"/>
  <c r="G555" i="5"/>
  <c r="G554" i="5"/>
  <c r="G553" i="5"/>
  <c r="G552" i="5"/>
  <c r="G551" i="5"/>
  <c r="G550" i="5"/>
  <c r="G549" i="5"/>
  <c r="G548" i="5"/>
  <c r="G547" i="5"/>
  <c r="G546" i="5"/>
  <c r="G545" i="5"/>
  <c r="G544" i="5"/>
  <c r="G543" i="5"/>
  <c r="G542" i="5"/>
  <c r="G541" i="5"/>
  <c r="G540" i="5"/>
  <c r="G539" i="5"/>
  <c r="G538" i="5"/>
  <c r="G537" i="5"/>
  <c r="G536" i="5"/>
  <c r="G535" i="5"/>
  <c r="G534" i="5"/>
  <c r="G533" i="5"/>
  <c r="G532" i="5"/>
  <c r="G531" i="5"/>
  <c r="G530" i="5"/>
  <c r="G529" i="5"/>
  <c r="G528" i="5"/>
  <c r="G527" i="5"/>
  <c r="G526" i="5"/>
  <c r="G525" i="5"/>
  <c r="G524" i="5"/>
  <c r="G523" i="5"/>
  <c r="G522" i="5"/>
  <c r="G521" i="5"/>
  <c r="G520" i="5"/>
  <c r="G519" i="5"/>
  <c r="G518" i="5"/>
  <c r="G517" i="5"/>
  <c r="G516" i="5"/>
  <c r="G515" i="5"/>
  <c r="G514" i="5"/>
  <c r="G513" i="5"/>
  <c r="G512" i="5"/>
  <c r="G511" i="5"/>
  <c r="G510" i="5"/>
  <c r="G509" i="5"/>
  <c r="G508" i="5"/>
  <c r="G507" i="5"/>
  <c r="G506" i="5"/>
  <c r="G505" i="5"/>
  <c r="G504" i="5"/>
  <c r="G503" i="5"/>
  <c r="G502" i="5"/>
  <c r="G501" i="5"/>
  <c r="G500" i="5"/>
  <c r="G499" i="5"/>
  <c r="G498" i="5"/>
  <c r="G497" i="5"/>
  <c r="G496" i="5"/>
  <c r="G495" i="5"/>
  <c r="G494" i="5"/>
  <c r="G493" i="5"/>
  <c r="G492" i="5"/>
  <c r="G491" i="5"/>
  <c r="G490" i="5"/>
  <c r="G489" i="5"/>
  <c r="G488" i="5"/>
  <c r="G487" i="5"/>
  <c r="G486" i="5"/>
  <c r="G485" i="5"/>
  <c r="G484" i="5"/>
  <c r="G483" i="5"/>
  <c r="G482" i="5"/>
  <c r="G481" i="5"/>
  <c r="G480" i="5"/>
  <c r="G479" i="5"/>
  <c r="G478" i="5"/>
  <c r="G477" i="5"/>
  <c r="G476" i="5"/>
  <c r="G475" i="5"/>
  <c r="G474" i="5"/>
  <c r="G473" i="5"/>
  <c r="G472" i="5"/>
  <c r="G471" i="5"/>
  <c r="G470" i="5"/>
  <c r="G469" i="5"/>
  <c r="G468" i="5"/>
  <c r="G467" i="5"/>
  <c r="G466" i="5"/>
  <c r="G465" i="5"/>
  <c r="G464" i="5"/>
  <c r="G463" i="5"/>
  <c r="G462" i="5"/>
  <c r="G461" i="5"/>
  <c r="G460" i="5"/>
  <c r="G459" i="5"/>
  <c r="G458" i="5"/>
  <c r="G457" i="5"/>
  <c r="G456" i="5"/>
  <c r="G455" i="5"/>
  <c r="G454" i="5"/>
  <c r="G453" i="5"/>
  <c r="G452" i="5"/>
  <c r="G451" i="5"/>
  <c r="G450" i="5"/>
  <c r="G449" i="5"/>
  <c r="G448" i="5"/>
  <c r="G447" i="5"/>
  <c r="G446" i="5"/>
  <c r="G445" i="5"/>
  <c r="G444" i="5"/>
  <c r="G443" i="5"/>
  <c r="G442" i="5"/>
  <c r="G441" i="5"/>
  <c r="G440" i="5"/>
  <c r="G439" i="5"/>
  <c r="G438" i="5"/>
  <c r="G437" i="5"/>
  <c r="G436" i="5"/>
  <c r="G435" i="5"/>
  <c r="G434" i="5"/>
  <c r="G433" i="5"/>
  <c r="G432" i="5"/>
  <c r="G431" i="5"/>
  <c r="G430" i="5"/>
  <c r="G429" i="5"/>
  <c r="G428" i="5"/>
  <c r="G427" i="5"/>
  <c r="G426" i="5"/>
  <c r="G425" i="5"/>
  <c r="G424" i="5"/>
  <c r="G423" i="5"/>
  <c r="G422" i="5"/>
  <c r="G421" i="5"/>
  <c r="G420" i="5"/>
  <c r="G419" i="5"/>
  <c r="G418" i="5"/>
  <c r="G417" i="5"/>
  <c r="G416" i="5"/>
  <c r="G415" i="5"/>
  <c r="G414" i="5"/>
  <c r="G413" i="5"/>
  <c r="G412" i="5"/>
  <c r="G411" i="5"/>
  <c r="G410" i="5"/>
  <c r="G409" i="5"/>
  <c r="G408" i="5"/>
  <c r="G407" i="5"/>
  <c r="G406" i="5"/>
  <c r="G405" i="5"/>
  <c r="G404" i="5"/>
  <c r="G403" i="5"/>
  <c r="G402" i="5"/>
  <c r="G401" i="5"/>
  <c r="G400" i="5"/>
  <c r="G399" i="5"/>
  <c r="G398" i="5"/>
  <c r="G397" i="5"/>
  <c r="G396" i="5"/>
  <c r="G395" i="5"/>
  <c r="G394" i="5"/>
  <c r="G393" i="5"/>
  <c r="G392" i="5"/>
  <c r="G391" i="5"/>
  <c r="G390" i="5"/>
  <c r="G389" i="5"/>
  <c r="G388" i="5"/>
  <c r="G387" i="5"/>
  <c r="G386" i="5"/>
  <c r="G385" i="5"/>
  <c r="G384" i="5"/>
  <c r="G383" i="5"/>
  <c r="G382" i="5"/>
  <c r="G381" i="5"/>
  <c r="G380" i="5"/>
  <c r="G379" i="5"/>
  <c r="G378" i="5"/>
  <c r="G377" i="5"/>
  <c r="G376" i="5"/>
  <c r="G375" i="5"/>
  <c r="G374" i="5"/>
  <c r="G373" i="5"/>
  <c r="G372" i="5"/>
  <c r="G371" i="5"/>
  <c r="G370" i="5"/>
  <c r="G369" i="5"/>
  <c r="G368" i="5"/>
  <c r="G367" i="5"/>
  <c r="G366" i="5"/>
  <c r="G365" i="5"/>
  <c r="G364" i="5"/>
  <c r="G363" i="5"/>
  <c r="G362" i="5"/>
  <c r="G361" i="5"/>
  <c r="G360" i="5"/>
  <c r="G359" i="5"/>
  <c r="G358" i="5"/>
  <c r="G357" i="5"/>
  <c r="G356" i="5"/>
  <c r="G355" i="5"/>
  <c r="G354" i="5"/>
  <c r="G353" i="5"/>
  <c r="G352" i="5"/>
  <c r="G351" i="5"/>
  <c r="G350" i="5"/>
  <c r="G349" i="5"/>
  <c r="G348" i="5"/>
  <c r="G347" i="5"/>
  <c r="G346" i="5"/>
  <c r="G345" i="5"/>
  <c r="G344" i="5"/>
  <c r="G343" i="5"/>
  <c r="G342" i="5"/>
  <c r="G341" i="5"/>
  <c r="G340" i="5"/>
  <c r="G339" i="5"/>
  <c r="G338" i="5"/>
  <c r="G337" i="5"/>
  <c r="G336" i="5"/>
  <c r="G335" i="5"/>
  <c r="G334" i="5"/>
  <c r="G333" i="5"/>
  <c r="G332" i="5"/>
  <c r="G331" i="5"/>
  <c r="G330" i="5"/>
  <c r="G329" i="5"/>
  <c r="G328" i="5"/>
  <c r="G327" i="5"/>
  <c r="G326" i="5"/>
  <c r="G325" i="5"/>
  <c r="G324" i="5"/>
  <c r="G323" i="5"/>
  <c r="G322" i="5"/>
  <c r="G321" i="5"/>
  <c r="G320" i="5"/>
  <c r="G319" i="5"/>
  <c r="G318" i="5"/>
  <c r="G317" i="5"/>
  <c r="G316" i="5"/>
  <c r="G315" i="5"/>
  <c r="G314" i="5"/>
  <c r="G313" i="5"/>
  <c r="G312" i="5"/>
  <c r="G311" i="5"/>
  <c r="G310" i="5"/>
  <c r="G309" i="5"/>
  <c r="G308" i="5"/>
  <c r="G307" i="5"/>
  <c r="G306" i="5"/>
  <c r="G305" i="5"/>
  <c r="G304" i="5"/>
  <c r="G303" i="5"/>
  <c r="G302" i="5"/>
  <c r="G301" i="5"/>
  <c r="G300" i="5"/>
  <c r="G299" i="5"/>
  <c r="G298" i="5"/>
  <c r="G297" i="5"/>
  <c r="G296" i="5"/>
  <c r="G295" i="5"/>
  <c r="G294" i="5"/>
  <c r="G293" i="5"/>
  <c r="G292" i="5"/>
  <c r="G291" i="5"/>
  <c r="G290" i="5"/>
  <c r="G289" i="5"/>
  <c r="G288" i="5"/>
  <c r="G287" i="5"/>
  <c r="G286" i="5"/>
  <c r="G285" i="5"/>
  <c r="G284" i="5"/>
  <c r="G283" i="5"/>
  <c r="G282" i="5"/>
  <c r="G281" i="5"/>
  <c r="G280" i="5"/>
  <c r="G279" i="5"/>
  <c r="G278" i="5"/>
  <c r="G277" i="5"/>
  <c r="G276" i="5"/>
  <c r="G275" i="5"/>
  <c r="G274" i="5"/>
  <c r="G273" i="5"/>
  <c r="G272" i="5"/>
  <c r="G271" i="5"/>
  <c r="G270" i="5"/>
  <c r="G269" i="5"/>
  <c r="G268" i="5"/>
  <c r="G267" i="5"/>
  <c r="G266" i="5"/>
  <c r="G265" i="5"/>
  <c r="G264" i="5"/>
  <c r="G263" i="5"/>
  <c r="G262" i="5"/>
  <c r="G261" i="5"/>
  <c r="G260" i="5"/>
  <c r="G259" i="5"/>
  <c r="G258" i="5"/>
  <c r="G257" i="5"/>
  <c r="G256" i="5"/>
  <c r="G255" i="5"/>
  <c r="G254" i="5"/>
  <c r="G253" i="5"/>
  <c r="G252" i="5"/>
  <c r="G251" i="5"/>
  <c r="G250" i="5"/>
  <c r="G249" i="5"/>
  <c r="G248" i="5"/>
  <c r="G247" i="5"/>
  <c r="G246" i="5"/>
  <c r="G245" i="5"/>
  <c r="G244" i="5"/>
  <c r="G243" i="5"/>
  <c r="G242" i="5"/>
  <c r="G241" i="5"/>
  <c r="G240" i="5"/>
  <c r="G239" i="5"/>
  <c r="G238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206" i="5"/>
  <c r="G205" i="5"/>
  <c r="G204" i="5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D922" i="5" s="1"/>
  <c r="E922" i="5" s="1"/>
  <c r="G10" i="5"/>
  <c r="D9" i="5"/>
  <c r="D914" i="5" s="1"/>
  <c r="D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D39" i="24" s="1"/>
  <c r="E39" i="24" s="1"/>
  <c r="D55" i="23"/>
  <c r="G54" i="23"/>
  <c r="G53" i="23"/>
  <c r="G52" i="23"/>
  <c r="G51" i="23"/>
  <c r="G50" i="23"/>
  <c r="G49" i="23"/>
  <c r="G48" i="23"/>
  <c r="G47" i="23"/>
  <c r="G46" i="23"/>
  <c r="G45" i="23"/>
  <c r="G44" i="23"/>
  <c r="G43" i="23"/>
  <c r="G42" i="23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D59" i="23" s="1"/>
  <c r="E59" i="23" s="1"/>
  <c r="D62" i="23"/>
  <c r="E62" i="23" s="1"/>
  <c r="D152" i="22"/>
  <c r="G151" i="22"/>
  <c r="G150" i="22"/>
  <c r="G149" i="22"/>
  <c r="G148" i="22"/>
  <c r="G147" i="22"/>
  <c r="G146" i="22"/>
  <c r="G145" i="22"/>
  <c r="G144" i="22"/>
  <c r="G143" i="22"/>
  <c r="G142" i="22"/>
  <c r="G141" i="22"/>
  <c r="G140" i="22"/>
  <c r="G139" i="22"/>
  <c r="G138" i="22"/>
  <c r="G137" i="22"/>
  <c r="G136" i="22"/>
  <c r="G135" i="22"/>
  <c r="G134" i="22"/>
  <c r="G133" i="22"/>
  <c r="G132" i="22"/>
  <c r="G131" i="22"/>
  <c r="G130" i="22"/>
  <c r="G129" i="22"/>
  <c r="G128" i="22"/>
  <c r="G127" i="22"/>
  <c r="G126" i="22"/>
  <c r="G125" i="22"/>
  <c r="G124" i="22"/>
  <c r="G123" i="22"/>
  <c r="G122" i="22"/>
  <c r="G121" i="22"/>
  <c r="G120" i="22"/>
  <c r="G119" i="22"/>
  <c r="G118" i="22"/>
  <c r="G117" i="22"/>
  <c r="G116" i="22"/>
  <c r="G115" i="22"/>
  <c r="G114" i="22"/>
  <c r="G113" i="22"/>
  <c r="G112" i="22"/>
  <c r="G111" i="22"/>
  <c r="G110" i="22"/>
  <c r="G109" i="22"/>
  <c r="G108" i="22"/>
  <c r="G107" i="22"/>
  <c r="G106" i="22"/>
  <c r="G105" i="22"/>
  <c r="G104" i="22"/>
  <c r="G103" i="22"/>
  <c r="G102" i="22"/>
  <c r="G101" i="22"/>
  <c r="G100" i="22"/>
  <c r="G99" i="22"/>
  <c r="G98" i="22"/>
  <c r="G97" i="22"/>
  <c r="G96" i="22"/>
  <c r="G95" i="22"/>
  <c r="G94" i="22"/>
  <c r="G93" i="22"/>
  <c r="G92" i="22"/>
  <c r="G91" i="22"/>
  <c r="G90" i="22"/>
  <c r="G89" i="22"/>
  <c r="G88" i="22"/>
  <c r="G87" i="22"/>
  <c r="G86" i="22"/>
  <c r="G85" i="22"/>
  <c r="G84" i="22"/>
  <c r="G83" i="22"/>
  <c r="G82" i="22"/>
  <c r="G81" i="22"/>
  <c r="G80" i="22"/>
  <c r="G79" i="22"/>
  <c r="G78" i="22"/>
  <c r="G77" i="22"/>
  <c r="G76" i="22"/>
  <c r="G75" i="22"/>
  <c r="G74" i="22"/>
  <c r="G73" i="22"/>
  <c r="G72" i="22"/>
  <c r="G71" i="22"/>
  <c r="G70" i="22"/>
  <c r="G69" i="22"/>
  <c r="G68" i="22"/>
  <c r="G67" i="22"/>
  <c r="G66" i="22"/>
  <c r="G65" i="22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4" i="22"/>
  <c r="G43" i="22"/>
  <c r="G42" i="22"/>
  <c r="G41" i="22"/>
  <c r="G40" i="22"/>
  <c r="G39" i="22"/>
  <c r="G38" i="22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D159" i="22" s="1"/>
  <c r="E159" i="22" s="1"/>
  <c r="D83" i="21"/>
  <c r="G82" i="21"/>
  <c r="G81" i="21"/>
  <c r="G80" i="21"/>
  <c r="G79" i="21"/>
  <c r="G78" i="21"/>
  <c r="G77" i="21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D90" i="21"/>
  <c r="E90" i="21" s="1"/>
  <c r="D128" i="17"/>
  <c r="D921" i="5" l="1"/>
  <c r="E921" i="5" s="1"/>
  <c r="D130" i="16"/>
  <c r="E130" i="16" s="1"/>
  <c r="D131" i="16"/>
  <c r="E131" i="16" s="1"/>
  <c r="D342" i="20"/>
  <c r="D338" i="20"/>
  <c r="E338" i="20" s="1"/>
  <c r="D341" i="20"/>
  <c r="E341" i="20" s="1"/>
  <c r="D340" i="20"/>
  <c r="E340" i="20" s="1"/>
  <c r="D337" i="20"/>
  <c r="D339" i="20"/>
  <c r="E339" i="20" s="1"/>
  <c r="D127" i="16"/>
  <c r="E127" i="16" s="1"/>
  <c r="D129" i="16"/>
  <c r="E129" i="16" s="1"/>
  <c r="D126" i="16"/>
  <c r="D128" i="16"/>
  <c r="E128" i="16" s="1"/>
  <c r="D918" i="5"/>
  <c r="E918" i="5" s="1"/>
  <c r="D920" i="5"/>
  <c r="E920" i="5" s="1"/>
  <c r="D917" i="5"/>
  <c r="E917" i="5" s="1"/>
  <c r="D919" i="5"/>
  <c r="E919" i="5" s="1"/>
  <c r="D36" i="24"/>
  <c r="E36" i="24" s="1"/>
  <c r="D38" i="24"/>
  <c r="E38" i="24" s="1"/>
  <c r="D40" i="24"/>
  <c r="E40" i="24" s="1"/>
  <c r="D35" i="24"/>
  <c r="D37" i="24"/>
  <c r="E37" i="24" s="1"/>
  <c r="D60" i="23"/>
  <c r="E60" i="23" s="1"/>
  <c r="D63" i="23"/>
  <c r="E63" i="23" s="1"/>
  <c r="D61" i="23"/>
  <c r="E61" i="23" s="1"/>
  <c r="D58" i="23"/>
  <c r="D156" i="22"/>
  <c r="E156" i="22" s="1"/>
  <c r="D158" i="22"/>
  <c r="E158" i="22" s="1"/>
  <c r="D160" i="22"/>
  <c r="E160" i="22" s="1"/>
  <c r="D155" i="22"/>
  <c r="D157" i="22"/>
  <c r="E157" i="22" s="1"/>
  <c r="D87" i="21"/>
  <c r="E87" i="21" s="1"/>
  <c r="D89" i="21"/>
  <c r="E89" i="21" s="1"/>
  <c r="D91" i="21"/>
  <c r="E91" i="21" s="1"/>
  <c r="D86" i="21"/>
  <c r="D88" i="21"/>
  <c r="E88" i="21" s="1"/>
  <c r="E342" i="20" l="1"/>
  <c r="D343" i="20"/>
  <c r="E337" i="20"/>
  <c r="D132" i="16"/>
  <c r="E126" i="16"/>
  <c r="D923" i="5"/>
  <c r="D41" i="24"/>
  <c r="E35" i="24"/>
  <c r="D64" i="23"/>
  <c r="E58" i="23"/>
  <c r="D161" i="22"/>
  <c r="E155" i="22"/>
  <c r="D92" i="21"/>
  <c r="E86" i="21"/>
  <c r="D79" i="18" l="1"/>
  <c r="G78" i="18"/>
  <c r="G77" i="18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D86" i="18"/>
  <c r="E86" i="18" s="1"/>
  <c r="D120" i="17"/>
  <c r="G119" i="17"/>
  <c r="G118" i="17"/>
  <c r="G117" i="17"/>
  <c r="G116" i="17"/>
  <c r="G115" i="17"/>
  <c r="G114" i="17"/>
  <c r="G113" i="17"/>
  <c r="G112" i="17"/>
  <c r="G111" i="17"/>
  <c r="G110" i="17"/>
  <c r="G109" i="17"/>
  <c r="G108" i="17"/>
  <c r="G107" i="17"/>
  <c r="G106" i="17"/>
  <c r="G105" i="17"/>
  <c r="G104" i="17"/>
  <c r="G103" i="17"/>
  <c r="G102" i="17"/>
  <c r="G101" i="17"/>
  <c r="G100" i="17"/>
  <c r="G99" i="17"/>
  <c r="G98" i="17"/>
  <c r="G97" i="17"/>
  <c r="G96" i="17"/>
  <c r="G95" i="17"/>
  <c r="G94" i="17"/>
  <c r="G93" i="17"/>
  <c r="G92" i="17"/>
  <c r="G91" i="17"/>
  <c r="G90" i="17"/>
  <c r="G89" i="17"/>
  <c r="G88" i="17"/>
  <c r="G87" i="17"/>
  <c r="G86" i="17"/>
  <c r="G85" i="17"/>
  <c r="G84" i="17"/>
  <c r="G83" i="17"/>
  <c r="G82" i="17"/>
  <c r="G81" i="17"/>
  <c r="G80" i="17"/>
  <c r="G79" i="17"/>
  <c r="G78" i="17"/>
  <c r="G77" i="17"/>
  <c r="G76" i="17"/>
  <c r="G75" i="17"/>
  <c r="G74" i="17"/>
  <c r="G73" i="17"/>
  <c r="G72" i="17"/>
  <c r="G71" i="17"/>
  <c r="G70" i="17"/>
  <c r="G69" i="17"/>
  <c r="G68" i="17"/>
  <c r="G67" i="17"/>
  <c r="G66" i="17"/>
  <c r="G65" i="17"/>
  <c r="G64" i="17"/>
  <c r="G63" i="17"/>
  <c r="G62" i="17"/>
  <c r="G61" i="17"/>
  <c r="G60" i="17"/>
  <c r="G59" i="17"/>
  <c r="G58" i="17"/>
  <c r="G57" i="17"/>
  <c r="G56" i="17"/>
  <c r="G55" i="17"/>
  <c r="D127" i="17" l="1"/>
  <c r="E127" i="17" s="1"/>
  <c r="D83" i="18"/>
  <c r="E83" i="18" s="1"/>
  <c r="D85" i="18"/>
  <c r="E85" i="18" s="1"/>
  <c r="D87" i="18"/>
  <c r="E87" i="18" s="1"/>
  <c r="D82" i="18"/>
  <c r="D84" i="18"/>
  <c r="E84" i="18" s="1"/>
  <c r="D124" i="17"/>
  <c r="E124" i="17" s="1"/>
  <c r="D126" i="17"/>
  <c r="E126" i="17" s="1"/>
  <c r="E128" i="17"/>
  <c r="D123" i="17"/>
  <c r="D125" i="17"/>
  <c r="E125" i="17" s="1"/>
  <c r="D88" i="18" l="1"/>
  <c r="E82" i="18"/>
  <c r="D129" i="17"/>
  <c r="E123" i="17"/>
</calcChain>
</file>

<file path=xl/sharedStrings.xml><?xml version="1.0" encoding="utf-8"?>
<sst xmlns="http://schemas.openxmlformats.org/spreadsheetml/2006/main" count="9259" uniqueCount="2643">
  <si>
    <t>STT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</si>
  <si>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</si>
  <si>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</si>
  <si>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</si>
  <si>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</si>
  <si>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</si>
  <si>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Văn</t>
  </si>
  <si>
    <t>Trần Thanh</t>
  </si>
  <si>
    <t>Nguyễn Duy</t>
  </si>
  <si>
    <t>Danh</t>
  </si>
  <si>
    <t>Đạt</t>
  </si>
  <si>
    <t>Đức</t>
  </si>
  <si>
    <t>Hoàng</t>
  </si>
  <si>
    <t>Hùng</t>
  </si>
  <si>
    <t>Phúc</t>
  </si>
  <si>
    <t>Quang</t>
  </si>
  <si>
    <t>Quốc</t>
  </si>
  <si>
    <t>Thuận</t>
  </si>
  <si>
    <t>Tú</t>
  </si>
  <si>
    <t>Tùng</t>
  </si>
  <si>
    <t>Vũ</t>
  </si>
  <si>
    <t>Trung bình</t>
  </si>
  <si>
    <t>Yếu</t>
  </si>
  <si>
    <t>Khá</t>
  </si>
  <si>
    <t>Tốt</t>
  </si>
  <si>
    <t>Xuất sắc</t>
  </si>
  <si>
    <t>Nguyễn Đức</t>
  </si>
  <si>
    <t>Bùi Duy</t>
  </si>
  <si>
    <t>Nguyễn Thanh</t>
  </si>
  <si>
    <t>Nguyễn Hoàng</t>
  </si>
  <si>
    <t>Nguyễn Thái</t>
  </si>
  <si>
    <t>Cường</t>
  </si>
  <si>
    <t>Nguyễn Minh</t>
  </si>
  <si>
    <t>Phong</t>
  </si>
  <si>
    <t>Phương</t>
  </si>
  <si>
    <t>Tiến</t>
  </si>
  <si>
    <t>Lê Minh</t>
  </si>
  <si>
    <t>Hải</t>
  </si>
  <si>
    <t>Phi</t>
  </si>
  <si>
    <t>Đỗ Hoàng</t>
  </si>
  <si>
    <t>Duy</t>
  </si>
  <si>
    <t>Hiếu</t>
  </si>
  <si>
    <t>Tâm</t>
  </si>
  <si>
    <t>Thanh</t>
  </si>
  <si>
    <t>LỚP</t>
  </si>
  <si>
    <t>GHI CHÚ</t>
  </si>
  <si>
    <t>Bằng</t>
  </si>
  <si>
    <t>Hiền</t>
  </si>
  <si>
    <t>Hiển</t>
  </si>
  <si>
    <t>Nghĩa</t>
  </si>
  <si>
    <t>Đặng Thanh</t>
  </si>
  <si>
    <t>Ngô Ngọc</t>
  </si>
  <si>
    <t>Lân</t>
  </si>
  <si>
    <t>Trân</t>
  </si>
  <si>
    <t>Triều</t>
  </si>
  <si>
    <t>Chi</t>
  </si>
  <si>
    <t>Huỳnh Văn</t>
  </si>
  <si>
    <t>Khương</t>
  </si>
  <si>
    <t>Đào Duy</t>
  </si>
  <si>
    <t>Nguyễn Thị Kim</t>
  </si>
  <si>
    <t>Ngô Tấn</t>
  </si>
  <si>
    <t>Phan Đức</t>
  </si>
  <si>
    <t>ĐIỂM</t>
  </si>
  <si>
    <t>XẾP LOẠI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</si>
  <si>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</si>
  <si>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</si>
  <si>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</si>
  <si>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</si>
  <si>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</si>
  <si>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</si>
  <si>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</si>
  <si>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</si>
  <si>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</si>
  <si>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</si>
  <si>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</si>
  <si>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</si>
  <si>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</si>
  <si>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</si>
  <si>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</si>
  <si>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</si>
  <si>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</si>
  <si>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</si>
  <si>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</si>
  <si>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</si>
  <si>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</si>
  <si>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</si>
  <si>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</si>
  <si>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</si>
  <si>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</si>
  <si>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</si>
  <si>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</si>
  <si>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</si>
  <si>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</si>
  <si>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</si>
  <si>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</si>
  <si>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</si>
  <si>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</si>
  <si>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</si>
  <si>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</si>
  <si>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</si>
  <si>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</si>
  <si>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</si>
  <si>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</si>
  <si>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</si>
  <si>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</si>
  <si>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</si>
  <si>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</si>
  <si>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</si>
  <si>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</si>
  <si>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</si>
  <si>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</si>
  <si>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</si>
  <si>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</si>
  <si>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SINH VIÊN</t>
  </si>
  <si>
    <t>MSSV</t>
  </si>
  <si>
    <t>HỌ VÀ TÊN</t>
  </si>
  <si>
    <t>Không xếp loại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</si>
  <si>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</si>
  <si>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</si>
  <si>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</si>
  <si>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</si>
  <si>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</si>
  <si>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</si>
  <si>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</si>
  <si>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</si>
  <si>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</si>
  <si>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</si>
  <si>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</si>
  <si>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</si>
  <si>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</si>
  <si>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</si>
  <si>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</si>
  <si>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</si>
  <si>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</si>
  <si>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</si>
  <si>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</si>
  <si>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</si>
  <si>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</si>
  <si>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</si>
  <si>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</si>
  <si>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</si>
  <si>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</si>
  <si>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</si>
  <si>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</si>
  <si>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</si>
  <si>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</si>
  <si>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</si>
  <si>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</si>
  <si>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</si>
  <si>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</si>
  <si>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</si>
  <si>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</si>
  <si>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</si>
  <si>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</si>
  <si>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</si>
  <si>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</si>
  <si>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</si>
  <si>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</si>
  <si>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</si>
  <si>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</si>
  <si>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</si>
  <si>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</si>
  <si>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</si>
  <si>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</si>
  <si>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</si>
  <si>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</si>
  <si>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</si>
  <si>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</si>
  <si>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</si>
  <si>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</si>
  <si>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</si>
  <si>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</si>
  <si>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</si>
  <si>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</si>
  <si>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</si>
  <si>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</si>
  <si>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</si>
  <si>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</si>
  <si>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</si>
  <si>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</si>
  <si>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</si>
  <si>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</si>
  <si>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</si>
  <si>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</si>
  <si>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</si>
  <si>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</si>
  <si>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</si>
  <si>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</si>
  <si>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</si>
  <si>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</si>
  <si>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</si>
  <si>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</si>
  <si>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</si>
  <si>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</si>
  <si>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</si>
  <si>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</si>
  <si>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</si>
  <si>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</si>
  <si>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</si>
  <si>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</si>
  <si>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</si>
  <si>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</si>
  <si>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</si>
  <si>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</si>
  <si>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</si>
  <si>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</si>
  <si>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</si>
  <si>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</si>
  <si>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</si>
  <si>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</si>
  <si>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</si>
  <si>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</si>
  <si>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</si>
  <si>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</si>
  <si>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</si>
  <si>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</si>
  <si>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</si>
  <si>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</si>
  <si>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</si>
  <si>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</si>
  <si>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</si>
  <si>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</si>
  <si>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</si>
  <si>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</si>
  <si>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</si>
  <si>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</si>
  <si>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</si>
  <si>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</si>
  <si>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</si>
  <si>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</si>
  <si>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</si>
  <si>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</si>
  <si>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</si>
  <si>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</si>
  <si>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</si>
  <si>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</si>
  <si>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</si>
  <si>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</si>
  <si>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</si>
  <si>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</si>
  <si>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</si>
  <si>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</si>
  <si>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</si>
  <si>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</si>
  <si>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</si>
  <si>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</si>
  <si>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</si>
  <si>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</si>
  <si>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</si>
  <si>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</si>
  <si>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</si>
  <si>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</si>
  <si>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</si>
  <si>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</si>
  <si>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</si>
  <si>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</si>
  <si>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</si>
  <si>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</si>
  <si>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</si>
  <si>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</si>
  <si>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</si>
  <si>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</si>
  <si>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</si>
  <si>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</si>
  <si>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</si>
  <si>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</si>
  <si>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</si>
  <si>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</si>
  <si>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</si>
  <si>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</si>
  <si>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</si>
  <si>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</si>
  <si>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</si>
  <si>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</si>
  <si>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</si>
  <si>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</si>
  <si>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</si>
  <si>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</si>
  <si>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</si>
  <si>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</si>
  <si>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</si>
  <si>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</si>
  <si>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</si>
  <si>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</si>
  <si>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</si>
  <si>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</si>
  <si>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</si>
  <si>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</si>
  <si>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</si>
  <si>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</si>
  <si>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</si>
  <si>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</si>
  <si>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</si>
  <si>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</si>
  <si>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</si>
  <si>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</si>
  <si>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</si>
  <si>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</si>
  <si>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</si>
  <si>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</si>
  <si>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</si>
  <si>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</si>
  <si>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</si>
  <si>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</si>
  <si>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</si>
  <si>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</si>
  <si>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</si>
  <si>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</si>
  <si>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</si>
  <si>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</si>
  <si>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</si>
  <si>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</si>
  <si>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</si>
  <si>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</si>
  <si>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</si>
  <si>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</si>
  <si>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</si>
  <si>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</si>
  <si>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</si>
  <si>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</si>
  <si>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</si>
  <si>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</si>
  <si>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</si>
  <si>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</si>
  <si>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</si>
  <si>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</si>
  <si>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</si>
  <si>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</si>
  <si>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</si>
  <si>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</si>
  <si>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</si>
  <si>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</si>
  <si>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</si>
  <si>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</si>
  <si>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</si>
  <si>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</si>
  <si>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</si>
  <si>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</si>
  <si>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</si>
  <si>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</si>
  <si>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</si>
  <si>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</si>
  <si>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</si>
  <si>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</si>
  <si>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</si>
  <si>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</si>
  <si>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</si>
  <si>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</si>
  <si>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</si>
  <si>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</si>
  <si>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</si>
  <si>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</si>
  <si>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</si>
  <si>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</si>
  <si>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</si>
  <si>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</si>
  <si>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</si>
  <si>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</si>
  <si>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</si>
  <si>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</si>
  <si>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</si>
  <si>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</si>
  <si>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</si>
  <si>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</si>
  <si>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</si>
  <si>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</si>
  <si>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</si>
  <si>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</si>
  <si>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</si>
  <si>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</si>
  <si>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</si>
  <si>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</si>
  <si>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</si>
  <si>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</si>
  <si>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</si>
  <si>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</si>
  <si>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</si>
  <si>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</si>
  <si>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</si>
  <si>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</si>
  <si>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</si>
  <si>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</si>
  <si>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</si>
  <si>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</si>
  <si>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</si>
  <si>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</si>
  <si>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</si>
  <si>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</si>
  <si>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</si>
  <si>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</si>
  <si>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</si>
  <si>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</si>
  <si>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</si>
  <si>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</si>
  <si>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</si>
  <si>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</si>
  <si>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</si>
  <si>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</si>
  <si>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</si>
  <si>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</si>
  <si>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</si>
  <si>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</si>
  <si>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</si>
  <si>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</si>
  <si>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</si>
  <si>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</si>
  <si>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</si>
  <si>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</si>
  <si>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</si>
  <si>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</si>
  <si>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</si>
  <si>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</si>
  <si>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</si>
  <si>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</si>
  <si>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</si>
  <si>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</si>
  <si>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</si>
  <si>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</si>
  <si>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</si>
  <si>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</si>
  <si>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</si>
  <si>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</si>
  <si>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</si>
  <si>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</si>
  <si>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</si>
  <si>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</si>
  <si>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</si>
  <si>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</si>
  <si>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</si>
  <si>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</si>
  <si>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</si>
  <si>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</si>
  <si>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</si>
  <si>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</si>
  <si>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</si>
  <si>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</si>
  <si>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</si>
  <si>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</si>
  <si>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</si>
  <si>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</si>
  <si>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</si>
  <si>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</si>
  <si>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</si>
  <si>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</si>
  <si>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</si>
  <si>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</si>
  <si>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</si>
  <si>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</si>
  <si>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</si>
  <si>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</si>
  <si>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</si>
  <si>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</si>
  <si>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</si>
  <si>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</si>
  <si>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</si>
  <si>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</si>
  <si>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</si>
  <si>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</si>
  <si>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</si>
  <si>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</si>
  <si>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</si>
  <si>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</si>
  <si>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</si>
  <si>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</si>
  <si>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</si>
  <si>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</si>
  <si>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</si>
  <si>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</si>
  <si>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</si>
  <si>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</si>
  <si>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</si>
  <si>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</si>
  <si>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</si>
  <si>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</si>
  <si>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</si>
  <si>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</si>
  <si>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</si>
  <si>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</si>
  <si>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</si>
  <si>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</si>
  <si>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</si>
  <si>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</si>
  <si>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</si>
  <si>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</si>
  <si>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</si>
  <si>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</si>
  <si>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</si>
  <si>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</si>
  <si>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</si>
  <si>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</si>
  <si>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</si>
  <si>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</si>
  <si>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</si>
  <si>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</si>
  <si>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</si>
  <si>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</si>
  <si>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</si>
  <si>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</si>
  <si>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</si>
  <si>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</si>
  <si>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</si>
  <si>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</si>
  <si>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</si>
  <si>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</si>
  <si>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</si>
  <si>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</si>
  <si>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</si>
  <si>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</si>
  <si>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</si>
  <si>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</si>
  <si>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</si>
  <si>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</si>
  <si>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</si>
  <si>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</si>
  <si>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</si>
  <si>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</si>
  <si>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</si>
  <si>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</si>
  <si>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</si>
  <si>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</si>
  <si>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</si>
  <si>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</si>
  <si>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</si>
  <si>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</si>
  <si>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</si>
  <si>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</si>
  <si>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</si>
  <si>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</si>
  <si>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</si>
  <si>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</si>
  <si>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</si>
  <si>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</si>
  <si>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</si>
  <si>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</si>
  <si>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</si>
  <si>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</si>
  <si>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</si>
  <si>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</si>
  <si>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</si>
  <si>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</si>
  <si>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</si>
  <si>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</si>
  <si>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</si>
  <si>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</si>
  <si>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</si>
  <si>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</si>
  <si>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</si>
  <si>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</si>
  <si>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</si>
  <si>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</si>
  <si>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</si>
  <si>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</si>
  <si>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</si>
  <si>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</si>
  <si>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</si>
  <si>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</si>
  <si>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</si>
  <si>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</si>
  <si>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</si>
  <si>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</si>
  <si>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</si>
  <si>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</si>
  <si>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</si>
  <si>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</si>
  <si>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</si>
  <si>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</si>
  <si>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</si>
  <si>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</si>
  <si>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</si>
  <si>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</si>
  <si>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</si>
  <si>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</si>
  <si>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</si>
  <si>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</si>
  <si>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</si>
  <si>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</si>
  <si>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</si>
  <si>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</si>
  <si>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</si>
  <si>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</si>
  <si>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</si>
  <si>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</si>
  <si>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</si>
  <si>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</si>
  <si>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</si>
  <si>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</si>
  <si>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</si>
  <si>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</si>
  <si>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</si>
  <si>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</si>
  <si>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</si>
  <si>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</si>
  <si>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</si>
  <si>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</si>
  <si>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</si>
  <si>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</si>
  <si>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</si>
  <si>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</si>
  <si>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</si>
  <si>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</si>
  <si>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</si>
  <si>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</si>
  <si>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</si>
  <si>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</si>
  <si>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</si>
  <si>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</si>
  <si>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</si>
  <si>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</si>
  <si>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</si>
  <si>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</si>
  <si>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</si>
  <si>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</si>
  <si>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</si>
  <si>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</si>
  <si>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</si>
  <si>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</si>
  <si>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</si>
  <si>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</si>
  <si>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</si>
  <si>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</si>
  <si>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</si>
  <si>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</si>
  <si>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</si>
  <si>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</si>
  <si>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</si>
  <si>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</si>
  <si>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</si>
  <si>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</si>
  <si>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</si>
  <si>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</si>
  <si>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</si>
  <si>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</si>
  <si>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</si>
  <si>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</si>
  <si>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</si>
  <si>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</si>
  <si>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</si>
  <si>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</si>
  <si>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</si>
  <si>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</si>
  <si>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</si>
  <si>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</si>
  <si>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</si>
  <si>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</si>
  <si>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</si>
  <si>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</si>
  <si>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</si>
  <si>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</si>
  <si>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</si>
  <si>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</si>
  <si>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</si>
  <si>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</si>
  <si>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</si>
  <si>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</si>
  <si>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</si>
  <si>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</si>
  <si>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</si>
  <si>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</si>
  <si>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</si>
  <si>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</si>
  <si>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</si>
  <si>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</si>
  <si>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</si>
  <si>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</si>
  <si>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</si>
  <si>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</si>
  <si>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</si>
  <si>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</si>
  <si>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</si>
  <si>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</si>
  <si>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</si>
  <si>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</si>
  <si>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</si>
  <si>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</si>
  <si>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</si>
  <si>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</si>
  <si>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</si>
  <si>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</si>
  <si>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</si>
  <si>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</si>
  <si>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</si>
  <si>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</si>
  <si>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</si>
  <si>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</si>
  <si>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</si>
  <si>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</si>
  <si>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</si>
  <si>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</si>
  <si>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</si>
  <si>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</si>
  <si>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</si>
  <si>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</si>
  <si>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</si>
  <si>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</si>
  <si>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</si>
  <si>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</si>
  <si>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</si>
  <si>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</si>
  <si>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</si>
  <si>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</si>
  <si>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</si>
  <si>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</si>
  <si>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</si>
  <si>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</si>
  <si>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</si>
  <si>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</si>
  <si>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</si>
  <si>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</si>
  <si>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</si>
  <si>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</si>
  <si>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</si>
  <si>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</si>
  <si>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</si>
  <si>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</si>
  <si>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</si>
  <si>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</si>
  <si>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</si>
  <si>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</si>
  <si>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</si>
  <si>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</si>
  <si>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</si>
  <si>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</si>
  <si>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</si>
  <si>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</si>
  <si>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</si>
  <si>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</si>
  <si>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</si>
  <si>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</si>
  <si>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</si>
  <si>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</si>
  <si>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</si>
  <si>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</si>
  <si>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</si>
  <si>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</si>
  <si>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</si>
  <si>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</si>
  <si>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</si>
  <si>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</si>
  <si>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</si>
  <si>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</si>
  <si>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</si>
  <si>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</si>
  <si>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</si>
  <si>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</si>
  <si>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</si>
  <si>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</si>
  <si>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</si>
  <si>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</si>
  <si>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</si>
  <si>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</si>
  <si>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</si>
  <si>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</si>
  <si>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</si>
  <si>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</si>
  <si>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</si>
  <si>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</si>
  <si>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</si>
  <si>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</si>
  <si>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</si>
  <si>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</si>
  <si>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</si>
  <si>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</si>
  <si>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</si>
  <si>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</si>
  <si>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</si>
  <si>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</si>
  <si>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</si>
  <si>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</si>
  <si>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</si>
  <si>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</si>
  <si>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</si>
  <si>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</si>
  <si>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</si>
  <si>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</si>
  <si>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</si>
  <si>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</si>
  <si>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</si>
  <si>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</si>
  <si>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</si>
  <si>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</si>
  <si>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</si>
  <si>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</si>
  <si>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</si>
  <si>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</si>
  <si>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</si>
  <si>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</si>
  <si>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</si>
  <si>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</si>
  <si>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</si>
  <si>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</si>
  <si>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</si>
  <si>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</si>
  <si>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</si>
  <si>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</si>
  <si>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</si>
  <si>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</si>
  <si>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</si>
  <si>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</si>
  <si>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</si>
  <si>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</si>
  <si>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</si>
  <si>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</si>
  <si>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</si>
  <si>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</si>
  <si>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</si>
  <si>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</si>
  <si>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</si>
  <si>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</si>
  <si>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</si>
  <si>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</si>
  <si>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</si>
  <si>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</si>
  <si>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</si>
  <si>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</si>
  <si>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</si>
  <si>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</si>
  <si>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</si>
  <si>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</si>
  <si>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</si>
  <si>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</si>
  <si>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</si>
  <si>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</si>
  <si>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</si>
  <si>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</si>
  <si>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</si>
  <si>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</si>
  <si>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</si>
  <si>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</si>
  <si>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</si>
  <si>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</si>
  <si>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</si>
  <si>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</si>
  <si>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</si>
  <si>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</si>
  <si>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</si>
  <si>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</si>
  <si>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</si>
  <si>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</si>
  <si>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</si>
  <si>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</si>
  <si>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</si>
  <si>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</si>
  <si>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</si>
  <si>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</si>
  <si>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</si>
  <si>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</si>
  <si>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</si>
  <si>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</si>
  <si>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</si>
  <si>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</si>
  <si>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</si>
  <si>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</si>
  <si>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</si>
  <si>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</si>
  <si>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</si>
  <si>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</si>
  <si>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</si>
  <si>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</si>
  <si>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</si>
  <si>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</si>
  <si>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</si>
  <si>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</si>
  <si>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</si>
  <si>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</si>
  <si>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</si>
  <si>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</si>
  <si>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</si>
  <si>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</si>
  <si>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</si>
  <si>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</si>
  <si>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</si>
  <si>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</si>
  <si>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</si>
  <si>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</si>
  <si>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</si>
  <si>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</si>
  <si>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</si>
  <si>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</si>
  <si>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</si>
  <si>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</si>
  <si>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</si>
  <si>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</si>
  <si>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</si>
  <si>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</si>
  <si>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</si>
  <si>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</si>
  <si>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</si>
  <si>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</si>
  <si>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</si>
  <si>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</si>
  <si>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</si>
  <si>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</si>
  <si>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</si>
  <si>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</si>
  <si>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</si>
  <si>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</si>
  <si>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</si>
  <si>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</si>
  <si>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</si>
  <si>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</si>
  <si>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</si>
  <si>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</si>
  <si>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</si>
  <si>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</si>
  <si>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</si>
  <si>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</si>
  <si>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</si>
  <si>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</si>
  <si>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</si>
  <si>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</si>
  <si>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</si>
  <si>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</si>
  <si>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</si>
  <si>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</si>
  <si>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</si>
  <si>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</si>
  <si>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</si>
  <si>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</si>
  <si>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Bình</t>
  </si>
  <si>
    <t>Phạm Quốc</t>
  </si>
  <si>
    <t>Đại</t>
  </si>
  <si>
    <t>Huy</t>
  </si>
  <si>
    <t>Nguyễn Tiến</t>
  </si>
  <si>
    <t>Nguyễn Tấn</t>
  </si>
  <si>
    <t>Khải</t>
  </si>
  <si>
    <t>Quân</t>
  </si>
  <si>
    <t>Nguyễn Hữu</t>
  </si>
  <si>
    <t>Thắng</t>
  </si>
  <si>
    <t>Nguyễn Chí</t>
  </si>
  <si>
    <t>Phạm Ngọc</t>
  </si>
  <si>
    <t>Thành</t>
  </si>
  <si>
    <t>Thiện</t>
  </si>
  <si>
    <t>Trí</t>
  </si>
  <si>
    <t>Nguyễn Thành</t>
  </si>
  <si>
    <t>Lê Văn</t>
  </si>
  <si>
    <t>Văn</t>
  </si>
  <si>
    <t>Vinh</t>
  </si>
  <si>
    <t>An</t>
  </si>
  <si>
    <t>Anh</t>
  </si>
  <si>
    <t>Trần Quốc</t>
  </si>
  <si>
    <t>Dũng</t>
  </si>
  <si>
    <t>Hào</t>
  </si>
  <si>
    <t>Võ Văn</t>
  </si>
  <si>
    <t>Hậu</t>
  </si>
  <si>
    <t>Phạm Văn</t>
  </si>
  <si>
    <t>Hiệp</t>
  </si>
  <si>
    <t>Nguyễn Quốc</t>
  </si>
  <si>
    <t>Nguyễn Thế</t>
  </si>
  <si>
    <t>Nguyễn Tuấn</t>
  </si>
  <si>
    <t>Kiệt</t>
  </si>
  <si>
    <t>Lộc</t>
  </si>
  <si>
    <t>Long</t>
  </si>
  <si>
    <t>Nguyễn Trường</t>
  </si>
  <si>
    <t>Sơn</t>
  </si>
  <si>
    <t>Tân</t>
  </si>
  <si>
    <t>Trần Công</t>
  </si>
  <si>
    <t>Thịnh</t>
  </si>
  <si>
    <t>Trinh</t>
  </si>
  <si>
    <t>Việt</t>
  </si>
  <si>
    <t>Bảo</t>
  </si>
  <si>
    <t>Đăng</t>
  </si>
  <si>
    <t>Lê Thanh</t>
  </si>
  <si>
    <t>Nguyễn Trung</t>
  </si>
  <si>
    <t>Đặng Quốc</t>
  </si>
  <si>
    <t>Khánh</t>
  </si>
  <si>
    <t>Nguyên</t>
  </si>
  <si>
    <t>Nhân</t>
  </si>
  <si>
    <t>Phước</t>
  </si>
  <si>
    <t>Huỳnh Ngọc</t>
  </si>
  <si>
    <t>Thiên</t>
  </si>
  <si>
    <t>Huỳnh Thanh</t>
  </si>
  <si>
    <t>Hưng</t>
  </si>
  <si>
    <t>Huỳnh Quốc</t>
  </si>
  <si>
    <t>Nguyễn Trọng</t>
  </si>
  <si>
    <t>Kiên</t>
  </si>
  <si>
    <t>Mạnh</t>
  </si>
  <si>
    <t>Nam</t>
  </si>
  <si>
    <t>Phát</t>
  </si>
  <si>
    <t>Tài</t>
  </si>
  <si>
    <t>Phạm Minh</t>
  </si>
  <si>
    <t>Nguyễn Ngọc</t>
  </si>
  <si>
    <t>Nguyễn Nhật</t>
  </si>
  <si>
    <t>Trường</t>
  </si>
  <si>
    <t>Tuấn</t>
  </si>
  <si>
    <t>Lê Quang</t>
  </si>
  <si>
    <t>Phan Văn</t>
  </si>
  <si>
    <t>Giang</t>
  </si>
  <si>
    <t>Trần Thành</t>
  </si>
  <si>
    <t>Luân</t>
  </si>
  <si>
    <t>Minh</t>
  </si>
  <si>
    <t>Phú</t>
  </si>
  <si>
    <t>Đỗ Duy</t>
  </si>
  <si>
    <t>Toàn</t>
  </si>
  <si>
    <t>Trần Minh</t>
  </si>
  <si>
    <t>Nguyễn Anh</t>
  </si>
  <si>
    <t>Ân</t>
  </si>
  <si>
    <t>Hà</t>
  </si>
  <si>
    <t>Lê Hoàng</t>
  </si>
  <si>
    <t>Phạm Trung</t>
  </si>
  <si>
    <t>Khoa</t>
  </si>
  <si>
    <t>Linh</t>
  </si>
  <si>
    <t>Huỳnh Tấn</t>
  </si>
  <si>
    <t>Tính</t>
  </si>
  <si>
    <t>Trần Trung</t>
  </si>
  <si>
    <t>Ý</t>
  </si>
  <si>
    <t>Đỗ Minh</t>
  </si>
  <si>
    <t>Lực</t>
  </si>
  <si>
    <t>Châu</t>
  </si>
  <si>
    <t>Khanh</t>
  </si>
  <si>
    <t>Trần Chí</t>
  </si>
  <si>
    <t>Thạch</t>
  </si>
  <si>
    <t>Trần Quang</t>
  </si>
  <si>
    <t>Nhựt</t>
  </si>
  <si>
    <t>Trung</t>
  </si>
  <si>
    <t>Vĩ</t>
  </si>
  <si>
    <t>Võ Hoàng</t>
  </si>
  <si>
    <t>Khang</t>
  </si>
  <si>
    <t>Trần Anh</t>
  </si>
  <si>
    <t>Quý</t>
  </si>
  <si>
    <t>Tiên</t>
  </si>
  <si>
    <t>Lê Hữu</t>
  </si>
  <si>
    <t>Dương</t>
  </si>
  <si>
    <t>Trần Ngọc</t>
  </si>
  <si>
    <t>Trần Văn</t>
  </si>
  <si>
    <t>Đặng Minh</t>
  </si>
  <si>
    <t>Đặng Văn</t>
  </si>
  <si>
    <t>Trần Tiến</t>
  </si>
  <si>
    <t>Nguyễn Hải</t>
  </si>
  <si>
    <t>Võ Thành</t>
  </si>
  <si>
    <t>Khôi</t>
  </si>
  <si>
    <t>Thi</t>
  </si>
  <si>
    <t>Phan Ngọc</t>
  </si>
  <si>
    <t>Như</t>
  </si>
  <si>
    <t>Thảo</t>
  </si>
  <si>
    <t>Trọng</t>
  </si>
  <si>
    <t>Đô</t>
  </si>
  <si>
    <t>Đông</t>
  </si>
  <si>
    <t>Võ Ngọc</t>
  </si>
  <si>
    <t>Bùi Hữu</t>
  </si>
  <si>
    <t>Sang</t>
  </si>
  <si>
    <t>Thái</t>
  </si>
  <si>
    <t>Trần Tuấn</t>
  </si>
  <si>
    <t>Thư</t>
  </si>
  <si>
    <t>Thương</t>
  </si>
  <si>
    <t>Lê Quốc</t>
  </si>
  <si>
    <t>Trần Hữu</t>
  </si>
  <si>
    <t>Trần Bảo</t>
  </si>
  <si>
    <t>Nguyễn Đình</t>
  </si>
  <si>
    <t>Tín</t>
  </si>
  <si>
    <t>Lê Phương</t>
  </si>
  <si>
    <t>Vương</t>
  </si>
  <si>
    <t>Hân</t>
  </si>
  <si>
    <t>Huyền</t>
  </si>
  <si>
    <t>Ngọc</t>
  </si>
  <si>
    <t>Nguyễn Hồng</t>
  </si>
  <si>
    <t>Trúc</t>
  </si>
  <si>
    <t>Vy</t>
  </si>
  <si>
    <t>Lê Hồng</t>
  </si>
  <si>
    <t>Võ Quốc</t>
  </si>
  <si>
    <t>Dung</t>
  </si>
  <si>
    <t>Lập</t>
  </si>
  <si>
    <t>Cảnh</t>
  </si>
  <si>
    <t>Huỳnh Đức</t>
  </si>
  <si>
    <t>Ngân</t>
  </si>
  <si>
    <t>Nhi</t>
  </si>
  <si>
    <t>Thông</t>
  </si>
  <si>
    <t>Bùi Xuân</t>
  </si>
  <si>
    <t>Hằng</t>
  </si>
  <si>
    <t>Võ Minh</t>
  </si>
  <si>
    <t>Dương Hoàng</t>
  </si>
  <si>
    <t>Nguyễn Phạm Thiên</t>
  </si>
  <si>
    <t>Hồ Quốc</t>
  </si>
  <si>
    <t>Lê Hoàng Minh</t>
  </si>
  <si>
    <t>Quỳnh</t>
  </si>
  <si>
    <t>Hoàng Anh</t>
  </si>
  <si>
    <t>Yến</t>
  </si>
  <si>
    <t>Ánh</t>
  </si>
  <si>
    <t>Băng</t>
  </si>
  <si>
    <t>Nguyễn Thị</t>
  </si>
  <si>
    <t>Trâm</t>
  </si>
  <si>
    <t>Uyên</t>
  </si>
  <si>
    <t>Nghi</t>
  </si>
  <si>
    <t>Nguyệt</t>
  </si>
  <si>
    <t>Nhung</t>
  </si>
  <si>
    <t>Trang</t>
  </si>
  <si>
    <t>Nguyễn Ngọc Minh</t>
  </si>
  <si>
    <t>Bùi Minh</t>
  </si>
  <si>
    <t>Truyền</t>
  </si>
  <si>
    <t>Nguyễn Trần</t>
  </si>
  <si>
    <t>Lê Nhật</t>
  </si>
  <si>
    <t>Bùi Ngọc</t>
  </si>
  <si>
    <t>Nguyễn Phương</t>
  </si>
  <si>
    <t>Nguyễn Trần Bảo</t>
  </si>
  <si>
    <t>Kỳ</t>
  </si>
  <si>
    <t>Nhật</t>
  </si>
  <si>
    <t>Nguyễn Khánh</t>
  </si>
  <si>
    <t>Lê Anh</t>
  </si>
  <si>
    <t>Lâm</t>
  </si>
  <si>
    <t>Trần Hoàng</t>
  </si>
  <si>
    <t>Đặng Hoàng</t>
  </si>
  <si>
    <t>Nguyễn Bá</t>
  </si>
  <si>
    <t>Hữu</t>
  </si>
  <si>
    <t>Kha</t>
  </si>
  <si>
    <t>Công</t>
  </si>
  <si>
    <t>Nguyễn Mạnh</t>
  </si>
  <si>
    <t>Bùi Đức</t>
  </si>
  <si>
    <t>Khiêm</t>
  </si>
  <si>
    <t>Phạm Hoàng</t>
  </si>
  <si>
    <t>Vũ Trọng</t>
  </si>
  <si>
    <t>Nguyễn</t>
  </si>
  <si>
    <t>Lê Đức</t>
  </si>
  <si>
    <t>Phạm Tuấn</t>
  </si>
  <si>
    <t>Lê Thành</t>
  </si>
  <si>
    <t>Ngô Minh</t>
  </si>
  <si>
    <t>Nguyễn Hoàng Gia</t>
  </si>
  <si>
    <t>Đặng Ngọc</t>
  </si>
  <si>
    <t>Nguyễn Phước</t>
  </si>
  <si>
    <t>Hoàn</t>
  </si>
  <si>
    <t>Võ Tấn</t>
  </si>
  <si>
    <t>Vũ Minh</t>
  </si>
  <si>
    <t>Phan Trọng</t>
  </si>
  <si>
    <t>Bùi Quang</t>
  </si>
  <si>
    <t>Phan Minh</t>
  </si>
  <si>
    <t>Trương Minh</t>
  </si>
  <si>
    <t>Ngô Thanh</t>
  </si>
  <si>
    <t>Bùi Thanh</t>
  </si>
  <si>
    <t>Huỳnh Minh</t>
  </si>
  <si>
    <t>Phan Gia</t>
  </si>
  <si>
    <t>Hoàng Gia</t>
  </si>
  <si>
    <t>Nguyễn Nhựt</t>
  </si>
  <si>
    <t>Huỳnh Gia</t>
  </si>
  <si>
    <t>Nguyễn Viết</t>
  </si>
  <si>
    <t>Quyền</t>
  </si>
  <si>
    <t>Trần Đăng</t>
  </si>
  <si>
    <t>Trần Trọng</t>
  </si>
  <si>
    <t>Trương Quang</t>
  </si>
  <si>
    <t>Lê</t>
  </si>
  <si>
    <t>Nguyễn Công</t>
  </si>
  <si>
    <t>Nguyễn Xuân</t>
  </si>
  <si>
    <t>Võ Thanh</t>
  </si>
  <si>
    <t>Nhàn</t>
  </si>
  <si>
    <t>Nguyễn Quang</t>
  </si>
  <si>
    <t>Trần Thế</t>
  </si>
  <si>
    <t>Lê Tấn</t>
  </si>
  <si>
    <t>Võ Trung</t>
  </si>
  <si>
    <t>Trương Gia</t>
  </si>
  <si>
    <t>Thống</t>
  </si>
  <si>
    <t>Mai</t>
  </si>
  <si>
    <t>Tấn</t>
  </si>
  <si>
    <t>Đoàn Tấn</t>
  </si>
  <si>
    <t>Nguyễn Đăng</t>
  </si>
  <si>
    <t>Vũ Hoàng</t>
  </si>
  <si>
    <t>Thùy</t>
  </si>
  <si>
    <t>Huỳnh Chí</t>
  </si>
  <si>
    <t>Phạm Thanh</t>
  </si>
  <si>
    <t>Lê Trung</t>
  </si>
  <si>
    <t>Hồ Minh</t>
  </si>
  <si>
    <t>Đỗ Thành</t>
  </si>
  <si>
    <t>Nguyễn Hoàng Anh</t>
  </si>
  <si>
    <t>Hoa</t>
  </si>
  <si>
    <t>Phan Thanh</t>
  </si>
  <si>
    <t>Nguyễn Thị Như</t>
  </si>
  <si>
    <t>Lê Xuân</t>
  </si>
  <si>
    <t>Mỹ</t>
  </si>
  <si>
    <t>Võ Quang</t>
  </si>
  <si>
    <t>Cao Văn</t>
  </si>
  <si>
    <t>Phạm Đình</t>
  </si>
  <si>
    <t>Trần Ngọc Anh</t>
  </si>
  <si>
    <t>Định</t>
  </si>
  <si>
    <t>Trần Huy</t>
  </si>
  <si>
    <t>Phạm Gia</t>
  </si>
  <si>
    <t>Lê Trọng</t>
  </si>
  <si>
    <t>Phụng</t>
  </si>
  <si>
    <t>Phạm Trường</t>
  </si>
  <si>
    <t>Nguyễn Lê Thành</t>
  </si>
  <si>
    <t>Ngô Tiến</t>
  </si>
  <si>
    <t>23002383</t>
  </si>
  <si>
    <t>23004531</t>
  </si>
  <si>
    <t>23002384</t>
  </si>
  <si>
    <t>23002289</t>
  </si>
  <si>
    <t>Dương Quốc</t>
  </si>
  <si>
    <t>Tứ</t>
  </si>
  <si>
    <t>Đoàn</t>
  </si>
  <si>
    <t>Phạm Thành</t>
  </si>
  <si>
    <t>Trần Duy</t>
  </si>
  <si>
    <t>Lưu</t>
  </si>
  <si>
    <t>Nguyễn Hoài</t>
  </si>
  <si>
    <t>Trần Gia</t>
  </si>
  <si>
    <t>Phan Quốc</t>
  </si>
  <si>
    <t>Bắc</t>
  </si>
  <si>
    <t>Dương Gia</t>
  </si>
  <si>
    <t>Huỳnh Quang</t>
  </si>
  <si>
    <t>Phạm Nhật</t>
  </si>
  <si>
    <t>Nguyễn Lê</t>
  </si>
  <si>
    <t>Đặng Nhật</t>
  </si>
  <si>
    <t>Thoại</t>
  </si>
  <si>
    <t>Lâm Chí</t>
  </si>
  <si>
    <t>Hồ Thanh</t>
  </si>
  <si>
    <t>Đạo</t>
  </si>
  <si>
    <t>Đặng Thành</t>
  </si>
  <si>
    <t>Mai Anh</t>
  </si>
  <si>
    <t>Huỳnh Anh</t>
  </si>
  <si>
    <t>Chí</t>
  </si>
  <si>
    <t>Đỗ Văn</t>
  </si>
  <si>
    <t>Giàu</t>
  </si>
  <si>
    <t>Trần Khắc</t>
  </si>
  <si>
    <t>Đoàn Quốc</t>
  </si>
  <si>
    <t>Quy</t>
  </si>
  <si>
    <t>Trần Xuân</t>
  </si>
  <si>
    <t>Hương</t>
  </si>
  <si>
    <t>Nguyễn Đình Quang</t>
  </si>
  <si>
    <t>Nguyễn Thiện</t>
  </si>
  <si>
    <t>Nguyễn Trần Thanh</t>
  </si>
  <si>
    <t>Hà Minh</t>
  </si>
  <si>
    <t>Võ Khánh</t>
  </si>
  <si>
    <t>Đỗ Anh</t>
  </si>
  <si>
    <t>Huỳnh Nhật</t>
  </si>
  <si>
    <t>Trác</t>
  </si>
  <si>
    <t>Hoài</t>
  </si>
  <si>
    <t>Trần Đức</t>
  </si>
  <si>
    <t>Liêm</t>
  </si>
  <si>
    <t>Nguyễn Trần Mạnh</t>
  </si>
  <si>
    <t>Nguyễn Thị Thuỳ</t>
  </si>
  <si>
    <t>Phan Hữu</t>
  </si>
  <si>
    <t>Huỳnh Tuấn</t>
  </si>
  <si>
    <t>Nguyễn Đại</t>
  </si>
  <si>
    <t>Nguyễn Kim</t>
  </si>
  <si>
    <t>Nguyễn Hoàn</t>
  </si>
  <si>
    <t>Lưu Thế</t>
  </si>
  <si>
    <t>Lư Thành</t>
  </si>
  <si>
    <t>Nguyễn Hưng</t>
  </si>
  <si>
    <t>Phạm Phan Thiên</t>
  </si>
  <si>
    <t>Đinh Trung</t>
  </si>
  <si>
    <t>Kiện</t>
  </si>
  <si>
    <t>Lương Gia</t>
  </si>
  <si>
    <t>Hà Thanh</t>
  </si>
  <si>
    <t>Huỳnh Kim</t>
  </si>
  <si>
    <t>Lê Phan Gia</t>
  </si>
  <si>
    <t>Lý Tuấn</t>
  </si>
  <si>
    <t>Dương Đức</t>
  </si>
  <si>
    <t>Phan Tấn</t>
  </si>
  <si>
    <t>Hồ Xuân</t>
  </si>
  <si>
    <t>Bách</t>
  </si>
  <si>
    <t>Lê Công</t>
  </si>
  <si>
    <t>Đào Huy</t>
  </si>
  <si>
    <t>Dương Tấn</t>
  </si>
  <si>
    <t>Trương Anh</t>
  </si>
  <si>
    <t>Phạm Nguyễn Hoàng</t>
  </si>
  <si>
    <t>Phan Đình</t>
  </si>
  <si>
    <t>Nguyễn Thị Thùy</t>
  </si>
  <si>
    <t>Nguyễn Thị Hồng</t>
  </si>
  <si>
    <t>Hồ Quang</t>
  </si>
  <si>
    <t>Diệp</t>
  </si>
  <si>
    <t>Trịnh Thế</t>
  </si>
  <si>
    <t>Đào</t>
  </si>
  <si>
    <t>Phạm Đức</t>
  </si>
  <si>
    <t>Đào Văn</t>
  </si>
  <si>
    <t>Nguyễn Đoàn Phương</t>
  </si>
  <si>
    <t>Đỗ Quang</t>
  </si>
  <si>
    <t>Triệu</t>
  </si>
  <si>
    <t>Đặng Hải</t>
  </si>
  <si>
    <t>Hoàng Đức</t>
  </si>
  <si>
    <t>Phạm Phú</t>
  </si>
  <si>
    <t>Đoàn Nhật</t>
  </si>
  <si>
    <t>Đinh Minh</t>
  </si>
  <si>
    <t>Lê Thị Yến</t>
  </si>
  <si>
    <t>Trần Ngọc Bảo</t>
  </si>
  <si>
    <t>Nguyễn Thị Thảo</t>
  </si>
  <si>
    <t>TỔNG:</t>
  </si>
  <si>
    <t>Thọ</t>
  </si>
  <si>
    <t>Nguyễn Ngọc Quốc</t>
  </si>
  <si>
    <t>Đoàn Trung</t>
  </si>
  <si>
    <t>Huỳnh Bá</t>
  </si>
  <si>
    <t>Nguyễn Hoàng Đăng</t>
  </si>
  <si>
    <t>Lý Hoàng</t>
  </si>
  <si>
    <t>Hoàng Như</t>
  </si>
  <si>
    <t>Hoàng Văn</t>
  </si>
  <si>
    <t>Phan Nhật</t>
  </si>
  <si>
    <t>Lê Tuấn</t>
  </si>
  <si>
    <t>Đặng Tuấn</t>
  </si>
  <si>
    <t>Chiến</t>
  </si>
  <si>
    <t>Được</t>
  </si>
  <si>
    <t>Hồng</t>
  </si>
  <si>
    <t>Hy</t>
  </si>
  <si>
    <t>Yên</t>
  </si>
  <si>
    <t>Hồ Hữu</t>
  </si>
  <si>
    <t>Trần Phi</t>
  </si>
  <si>
    <t>Tươi</t>
  </si>
  <si>
    <t>Trần Tấn</t>
  </si>
  <si>
    <t>Phạm Huy</t>
  </si>
  <si>
    <t>Phạm Thị Ngọc</t>
  </si>
  <si>
    <t>Mai Thanh</t>
  </si>
  <si>
    <t>23002261</t>
  </si>
  <si>
    <t>Nguyễn Đình Thiên</t>
  </si>
  <si>
    <t>23C1-CĐT1</t>
  </si>
  <si>
    <t>23004892</t>
  </si>
  <si>
    <t>Lâm Hữu</t>
  </si>
  <si>
    <t>23004814</t>
  </si>
  <si>
    <t>23004834</t>
  </si>
  <si>
    <t>23002158</t>
  </si>
  <si>
    <t>23002489</t>
  </si>
  <si>
    <t>Hiệu</t>
  </si>
  <si>
    <t>23004423</t>
  </si>
  <si>
    <t>Lâm Nhật</t>
  </si>
  <si>
    <t>23002495</t>
  </si>
  <si>
    <t>23004282</t>
  </si>
  <si>
    <t>23001880</t>
  </si>
  <si>
    <t>23000500</t>
  </si>
  <si>
    <t>23004639</t>
  </si>
  <si>
    <t>23001740</t>
  </si>
  <si>
    <t>Lê Văn Nhật</t>
  </si>
  <si>
    <t>23001566</t>
  </si>
  <si>
    <t>23004534</t>
  </si>
  <si>
    <t>23002725</t>
  </si>
  <si>
    <t>23C1-ĐCN1</t>
  </si>
  <si>
    <t>23002091</t>
  </si>
  <si>
    <t>23002020</t>
  </si>
  <si>
    <t>23002741</t>
  </si>
  <si>
    <t>23004532</t>
  </si>
  <si>
    <t>Trần Đình Quang</t>
  </si>
  <si>
    <t>23004547</t>
  </si>
  <si>
    <t>23001850</t>
  </si>
  <si>
    <t>23002684</t>
  </si>
  <si>
    <t>23001739</t>
  </si>
  <si>
    <t>Trịnh Hà Quốc</t>
  </si>
  <si>
    <t>23002185</t>
  </si>
  <si>
    <t>Hoàng Công</t>
  </si>
  <si>
    <t>23004383</t>
  </si>
  <si>
    <t>23004852</t>
  </si>
  <si>
    <t>23002463</t>
  </si>
  <si>
    <t>Lê Đình Quang</t>
  </si>
  <si>
    <t>23002385</t>
  </si>
  <si>
    <t>Ngô Hồ Minh</t>
  </si>
  <si>
    <t>23001741</t>
  </si>
  <si>
    <t>23004376</t>
  </si>
  <si>
    <t>23001915</t>
  </si>
  <si>
    <t>Hồ Bảo</t>
  </si>
  <si>
    <t>23001719</t>
  </si>
  <si>
    <t>Khiên</t>
  </si>
  <si>
    <t>23001980</t>
  </si>
  <si>
    <t>Lữ Quốc</t>
  </si>
  <si>
    <t>23001844</t>
  </si>
  <si>
    <t>Trương Khánh</t>
  </si>
  <si>
    <t>23002255</t>
  </si>
  <si>
    <t>23004431</t>
  </si>
  <si>
    <t>Nhiệm</t>
  </si>
  <si>
    <t>23002269</t>
  </si>
  <si>
    <t>Đặng Thiên</t>
  </si>
  <si>
    <t>23002019</t>
  </si>
  <si>
    <t>23001835</t>
  </si>
  <si>
    <t>23002157</t>
  </si>
  <si>
    <t>Phan Nguyễn Thanh</t>
  </si>
  <si>
    <t>23001738</t>
  </si>
  <si>
    <t>23001978</t>
  </si>
  <si>
    <t>Phan Đỗ</t>
  </si>
  <si>
    <t>Tam</t>
  </si>
  <si>
    <t>23002088</t>
  </si>
  <si>
    <t>23002433</t>
  </si>
  <si>
    <t>23004412</t>
  </si>
  <si>
    <t>23004678</t>
  </si>
  <si>
    <t>23002381</t>
  </si>
  <si>
    <t>23002528</t>
  </si>
  <si>
    <t>23002160</t>
  </si>
  <si>
    <t>23002249</t>
  </si>
  <si>
    <t>Tòng</t>
  </si>
  <si>
    <t>23002652</t>
  </si>
  <si>
    <t>23002580</t>
  </si>
  <si>
    <t>Trần Vân</t>
  </si>
  <si>
    <t>23001111</t>
  </si>
  <si>
    <t>23002475</t>
  </si>
  <si>
    <t>23004308</t>
  </si>
  <si>
    <t>23C1-ĐĐT1</t>
  </si>
  <si>
    <t>23004416</t>
  </si>
  <si>
    <t>23004286</t>
  </si>
  <si>
    <t>23001725</t>
  </si>
  <si>
    <t>Nguyễn Tấn</t>
  </si>
  <si>
    <t>Đạt</t>
  </si>
  <si>
    <t>23004553</t>
  </si>
  <si>
    <t>23001970</t>
  </si>
  <si>
    <t>23002535</t>
  </si>
  <si>
    <t>23002456</t>
  </si>
  <si>
    <t>23002559</t>
  </si>
  <si>
    <t>23002071</t>
  </si>
  <si>
    <t>23002448</t>
  </si>
  <si>
    <t>23001727</t>
  </si>
  <si>
    <t>Đào Trung</t>
  </si>
  <si>
    <t>23001448</t>
  </si>
  <si>
    <t>Lã Văn Thành</t>
  </si>
  <si>
    <t>23002530</t>
  </si>
  <si>
    <t>Tưởng Văn</t>
  </si>
  <si>
    <t>23002422</t>
  </si>
  <si>
    <t>23002689</t>
  </si>
  <si>
    <t>23004942</t>
  </si>
  <si>
    <t>Lê Phúc Minh</t>
  </si>
  <si>
    <t>23001628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</si>
  <si>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</si>
  <si>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</si>
  <si>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</si>
  <si>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</si>
  <si>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</si>
  <si>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</si>
  <si>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</si>
  <si>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23001893</t>
  </si>
  <si>
    <t>23002131</t>
  </si>
  <si>
    <t>23001700</t>
  </si>
  <si>
    <t>23004723</t>
  </si>
  <si>
    <t>Phạm Đắc</t>
  </si>
  <si>
    <t>Thường</t>
  </si>
  <si>
    <t>23002155</t>
  </si>
  <si>
    <t>23004493</t>
  </si>
  <si>
    <t>23000370</t>
  </si>
  <si>
    <t>23001699</t>
  </si>
  <si>
    <t>Lê Nguyễn Đang</t>
  </si>
  <si>
    <t>23001610</t>
  </si>
  <si>
    <t>23001754</t>
  </si>
  <si>
    <t>Vũ Nhật</t>
  </si>
  <si>
    <t>23C1-TĐH1</t>
  </si>
  <si>
    <t>23004345</t>
  </si>
  <si>
    <t>23001711</t>
  </si>
  <si>
    <t>23004835</t>
  </si>
  <si>
    <t>Hiến</t>
  </si>
  <si>
    <t>23002374</t>
  </si>
  <si>
    <t>23001906</t>
  </si>
  <si>
    <t>23002172</t>
  </si>
  <si>
    <t>Phan Trung</t>
  </si>
  <si>
    <t>23004324</t>
  </si>
  <si>
    <t>Lường Tiến</t>
  </si>
  <si>
    <t>23002472</t>
  </si>
  <si>
    <t>Phương Tấn</t>
  </si>
  <si>
    <t>23002069</t>
  </si>
  <si>
    <t>23001908</t>
  </si>
  <si>
    <t>23002570</t>
  </si>
  <si>
    <t>23004330</t>
  </si>
  <si>
    <t>23000635</t>
  </si>
  <si>
    <t>Nguyễn Xuân Trung</t>
  </si>
  <si>
    <t>23004482</t>
  </si>
  <si>
    <t>Phan Nguyễn Quốc</t>
  </si>
  <si>
    <t>23002266</t>
  </si>
  <si>
    <t>Cao Phi</t>
  </si>
  <si>
    <t>23002613</t>
  </si>
  <si>
    <t>Văn Anh</t>
  </si>
  <si>
    <t>23004439</t>
  </si>
  <si>
    <t>23004287</t>
  </si>
  <si>
    <t>Huỳnh Phú</t>
  </si>
  <si>
    <t>23000008</t>
  </si>
  <si>
    <t>Võ Đỗ Hải</t>
  </si>
  <si>
    <t>23C1-CNL1</t>
  </si>
  <si>
    <t>23002335</t>
  </si>
  <si>
    <t>Nguyễn Siêu Nhân</t>
  </si>
  <si>
    <t>23002514</t>
  </si>
  <si>
    <t>23001350</t>
  </si>
  <si>
    <t>23001526</t>
  </si>
  <si>
    <t>Lên</t>
  </si>
  <si>
    <t>23004329</t>
  </si>
  <si>
    <t>Đoàn Chí Nhựt</t>
  </si>
  <si>
    <t>23001630</t>
  </si>
  <si>
    <t>Phạm Đoàn Phúc</t>
  </si>
  <si>
    <t>23002256</t>
  </si>
  <si>
    <t>23004352</t>
  </si>
  <si>
    <t>23004405</t>
  </si>
  <si>
    <t>23002075</t>
  </si>
  <si>
    <t>23000450</t>
  </si>
  <si>
    <t>23002202</t>
  </si>
  <si>
    <t>Lê Quốc Hữu</t>
  </si>
  <si>
    <t>23004787</t>
  </si>
  <si>
    <t>Kpă Dam</t>
  </si>
  <si>
    <t>23C1-KML1</t>
  </si>
  <si>
    <t>23000881</t>
  </si>
  <si>
    <t>Ngô Tuấn</t>
  </si>
  <si>
    <t>23001339</t>
  </si>
  <si>
    <t>23005040</t>
  </si>
  <si>
    <t>23002727</t>
  </si>
  <si>
    <t>23004454</t>
  </si>
  <si>
    <t>23001636</t>
  </si>
  <si>
    <t>23004688</t>
  </si>
  <si>
    <t>Lương Xuân</t>
  </si>
  <si>
    <t>23002152</t>
  </si>
  <si>
    <t>23000817</t>
  </si>
  <si>
    <t>Lê Chấn</t>
  </si>
  <si>
    <t>23002104</t>
  </si>
  <si>
    <t>23001514</t>
  </si>
  <si>
    <t>23000929</t>
  </si>
  <si>
    <t>Lãm</t>
  </si>
  <si>
    <t>23001868</t>
  </si>
  <si>
    <t>Phan Thành</t>
  </si>
  <si>
    <t>23004770</t>
  </si>
  <si>
    <t>Niên</t>
  </si>
  <si>
    <t>23004718</t>
  </si>
  <si>
    <t>Nguyễn Tuấn Duy</t>
  </si>
  <si>
    <t>23002336</t>
  </si>
  <si>
    <t>23002439</t>
  </si>
  <si>
    <t>Võ Tâm</t>
  </si>
  <si>
    <t>23001688</t>
  </si>
  <si>
    <t>23004786</t>
  </si>
  <si>
    <t>Rah Lan</t>
  </si>
  <si>
    <t>Stíp</t>
  </si>
  <si>
    <t>23002097</t>
  </si>
  <si>
    <t>Lý Tiến</t>
  </si>
  <si>
    <t>23001948</t>
  </si>
  <si>
    <t>23004791</t>
  </si>
  <si>
    <t>Vĩnh Bảo</t>
  </si>
  <si>
    <t>23001831</t>
  </si>
  <si>
    <t>Đào Vĩnh</t>
  </si>
  <si>
    <t>23004506</t>
  </si>
  <si>
    <t>23004358</t>
  </si>
  <si>
    <t>23002015</t>
  </si>
  <si>
    <t>Phùng Đình</t>
  </si>
  <si>
    <t>23002414</t>
  </si>
  <si>
    <t>Cù Nhật</t>
  </si>
  <si>
    <t>23001777</t>
  </si>
  <si>
    <t>Hà Gia</t>
  </si>
  <si>
    <t>23C1-VSL1</t>
  </si>
  <si>
    <t>23001845</t>
  </si>
  <si>
    <t>Lê Nguyễn Thế</t>
  </si>
  <si>
    <t>23001846</t>
  </si>
  <si>
    <t>Nguyễn Lê Ngự</t>
  </si>
  <si>
    <t>23002709</t>
  </si>
  <si>
    <t>23001993</t>
  </si>
  <si>
    <t>Giáp</t>
  </si>
  <si>
    <t>23002544</t>
  </si>
  <si>
    <t>23004749</t>
  </si>
  <si>
    <t>Phan Mạnh</t>
  </si>
  <si>
    <t>23002136</t>
  </si>
  <si>
    <t>23000282</t>
  </si>
  <si>
    <t>23004500</t>
  </si>
  <si>
    <t>23002326</t>
  </si>
  <si>
    <t>Trịnh Phan Hoàng</t>
  </si>
  <si>
    <t>23000239</t>
  </si>
  <si>
    <t>Lê Duy Thanh</t>
  </si>
  <si>
    <t>23001994</t>
  </si>
  <si>
    <t>23001997</t>
  </si>
  <si>
    <t>Vũ Văn</t>
  </si>
  <si>
    <t>23001996</t>
  </si>
  <si>
    <t>Vũ Đoàn</t>
  </si>
  <si>
    <t>23002135</t>
  </si>
  <si>
    <t>Phan Nguyễn Đình</t>
  </si>
  <si>
    <t>23002168</t>
  </si>
  <si>
    <t>23004601</t>
  </si>
  <si>
    <t>23C1-KXD1</t>
  </si>
  <si>
    <t>23004554</t>
  </si>
  <si>
    <t>23004494</t>
  </si>
  <si>
    <t>23004328</t>
  </si>
  <si>
    <t>Đinh Mạnh</t>
  </si>
  <si>
    <t>23004487</t>
  </si>
  <si>
    <t>Tạ Thanh</t>
  </si>
  <si>
    <t>23001643</t>
  </si>
  <si>
    <t>23004620</t>
  </si>
  <si>
    <t>23001592</t>
  </si>
  <si>
    <t>23002781</t>
  </si>
  <si>
    <t>Nguyễn Ngô Anh</t>
  </si>
  <si>
    <t>23004399</t>
  </si>
  <si>
    <t>Trần Đoàn</t>
  </si>
  <si>
    <t>Thể</t>
  </si>
  <si>
    <t>23004805</t>
  </si>
  <si>
    <t>23004762</t>
  </si>
  <si>
    <t>Lương Thành</t>
  </si>
  <si>
    <t>Nguyễn Nhất</t>
  </si>
  <si>
    <t>Đinh Thái</t>
  </si>
  <si>
    <t>Trương Hoài</t>
  </si>
  <si>
    <t>Lê Chí</t>
  </si>
  <si>
    <t>23002556</t>
  </si>
  <si>
    <t>23C1-CCK2</t>
  </si>
  <si>
    <t>23004343</t>
  </si>
  <si>
    <t>Đặng Xuân</t>
  </si>
  <si>
    <t>23002700</t>
  </si>
  <si>
    <t>23002651</t>
  </si>
  <si>
    <t>Nguyễn Hoàng Hải</t>
  </si>
  <si>
    <t>23002482</t>
  </si>
  <si>
    <t>23002294</t>
  </si>
  <si>
    <t>23002647</t>
  </si>
  <si>
    <t>Lê Sỹ</t>
  </si>
  <si>
    <t>23002567</t>
  </si>
  <si>
    <t>23002752</t>
  </si>
  <si>
    <t>Phạm Hoàng Đức</t>
  </si>
  <si>
    <t>23002429</t>
  </si>
  <si>
    <t>Võ Phạm Đăng</t>
  </si>
  <si>
    <t>23004377</t>
  </si>
  <si>
    <t>23004413</t>
  </si>
  <si>
    <t>23002417</t>
  </si>
  <si>
    <t>23001598</t>
  </si>
  <si>
    <t>Cao Trọng</t>
  </si>
  <si>
    <t>23004279</t>
  </si>
  <si>
    <t>Nguyễn Đức Thành</t>
  </si>
  <si>
    <t>23002390</t>
  </si>
  <si>
    <t>23002582</t>
  </si>
  <si>
    <t>Võ Đình</t>
  </si>
  <si>
    <t>23002458</t>
  </si>
  <si>
    <t>23002466</t>
  </si>
  <si>
    <t>Lộ Ngọc</t>
  </si>
  <si>
    <t>23004384</t>
  </si>
  <si>
    <t>Đoàn Trọng</t>
  </si>
  <si>
    <t>23002304</t>
  </si>
  <si>
    <t>23002410</t>
  </si>
  <si>
    <t>Nguyễn Khắc Chiêu</t>
  </si>
  <si>
    <t>23002734</t>
  </si>
  <si>
    <t>Lại Minh</t>
  </si>
  <si>
    <t>23002292</t>
  </si>
  <si>
    <t>Cái Thanh</t>
  </si>
  <si>
    <t>23002715</t>
  </si>
  <si>
    <t>Sôn</t>
  </si>
  <si>
    <t>23004478</t>
  </si>
  <si>
    <t>Nguyễn Nhữ Nam</t>
  </si>
  <si>
    <t>22003444</t>
  </si>
  <si>
    <t>Thế</t>
  </si>
  <si>
    <t>23002268</t>
  </si>
  <si>
    <t>23002387</t>
  </si>
  <si>
    <t>Thộng</t>
  </si>
  <si>
    <t>23004298</t>
  </si>
  <si>
    <t>23002599</t>
  </si>
  <si>
    <t>Võ Hoài</t>
  </si>
  <si>
    <t>23002619</t>
  </si>
  <si>
    <t>Trảng</t>
  </si>
  <si>
    <t>23002533</t>
  </si>
  <si>
    <t>Bùi Trần Bảo</t>
  </si>
  <si>
    <t>23002453</t>
  </si>
  <si>
    <t>Nguyễn Hữu Nhật</t>
  </si>
  <si>
    <t>23002348</t>
  </si>
  <si>
    <t>Ngô Trần Công</t>
  </si>
  <si>
    <t>23C1-CCK3</t>
  </si>
  <si>
    <t>23002388</t>
  </si>
  <si>
    <t>Đàm Chí</t>
  </si>
  <si>
    <t>Cương</t>
  </si>
  <si>
    <t>23004529</t>
  </si>
  <si>
    <t>23004893</t>
  </si>
  <si>
    <t>Ngô Hoàng Đình</t>
  </si>
  <si>
    <t>23004776</t>
  </si>
  <si>
    <t>Mai Trình Anh</t>
  </si>
  <si>
    <t>23001909</t>
  </si>
  <si>
    <t>23001968</t>
  </si>
  <si>
    <t>23002308</t>
  </si>
  <si>
    <t>Lương Minh</t>
  </si>
  <si>
    <t>23001972</t>
  </si>
  <si>
    <t>23005166</t>
  </si>
  <si>
    <t>23001311</t>
  </si>
  <si>
    <t>Lê Thuận</t>
  </si>
  <si>
    <t>23002730</t>
  </si>
  <si>
    <t>23001830</t>
  </si>
  <si>
    <t>23002615</t>
  </si>
  <si>
    <t>Vương Hữu</t>
  </si>
  <si>
    <t>23004625</t>
  </si>
  <si>
    <t>23004515</t>
  </si>
  <si>
    <t>Dương Lê Anh</t>
  </si>
  <si>
    <t>23004629</t>
  </si>
  <si>
    <t>23002731</t>
  </si>
  <si>
    <t>23C1-CTM1</t>
  </si>
  <si>
    <t>23002311</t>
  </si>
  <si>
    <t>22004732</t>
  </si>
  <si>
    <t>23001849</t>
  </si>
  <si>
    <t>23002696</t>
  </si>
  <si>
    <t>Lâm Quốc</t>
  </si>
  <si>
    <t>23002441</t>
  </si>
  <si>
    <t>23004765</t>
  </si>
  <si>
    <t>23004837</t>
  </si>
  <si>
    <t>Phạm Trần Nam</t>
  </si>
  <si>
    <t>23004342</t>
  </si>
  <si>
    <t>23002262</t>
  </si>
  <si>
    <t>Huỳnh Mai</t>
  </si>
  <si>
    <t>23006119</t>
  </si>
  <si>
    <t>Hồ Phước</t>
  </si>
  <si>
    <t>23001037</t>
  </si>
  <si>
    <t>23001757</t>
  </si>
  <si>
    <t>23004317</t>
  </si>
  <si>
    <t>23000389</t>
  </si>
  <si>
    <t>23C1-CNÔ1</t>
  </si>
  <si>
    <t>23001065</t>
  </si>
  <si>
    <t>Đặng Hoài</t>
  </si>
  <si>
    <t>23000195</t>
  </si>
  <si>
    <t>Lê Ngọc Gia</t>
  </si>
  <si>
    <t>23000279</t>
  </si>
  <si>
    <t>23000514</t>
  </si>
  <si>
    <t>Dinh</t>
  </si>
  <si>
    <t>23001434</t>
  </si>
  <si>
    <t>23000291</t>
  </si>
  <si>
    <t>23000705</t>
  </si>
  <si>
    <t>Lê Văn Trường</t>
  </si>
  <si>
    <t>23002780</t>
  </si>
  <si>
    <t>23000036</t>
  </si>
  <si>
    <t>23001430</t>
  </si>
  <si>
    <t>Trần Vi Thanh</t>
  </si>
  <si>
    <t>23000243</t>
  </si>
  <si>
    <t>23004542</t>
  </si>
  <si>
    <t>23000950</t>
  </si>
  <si>
    <t>Võ An</t>
  </si>
  <si>
    <t>23000147</t>
  </si>
  <si>
    <t>Nguyễn Đặng Đăng</t>
  </si>
  <si>
    <t>23001375</t>
  </si>
  <si>
    <t>23000164</t>
  </si>
  <si>
    <t>Phạm Đinh Anh</t>
  </si>
  <si>
    <t>23000426</t>
  </si>
  <si>
    <t>23001304</t>
  </si>
  <si>
    <t>23001309</t>
  </si>
  <si>
    <t>Đặng Đức</t>
  </si>
  <si>
    <t>23000234</t>
  </si>
  <si>
    <t>23000708</t>
  </si>
  <si>
    <t>23001373</t>
  </si>
  <si>
    <t>Nguyễn Tài</t>
  </si>
  <si>
    <t>23001055</t>
  </si>
  <si>
    <t>23001303</t>
  </si>
  <si>
    <t>Trịnh Đình</t>
  </si>
  <si>
    <t>23000333</t>
  </si>
  <si>
    <t>23001451</t>
  </si>
  <si>
    <t>Nguyễn Thế Hoàng</t>
  </si>
  <si>
    <t>23000378</t>
  </si>
  <si>
    <t>Ngô Trí</t>
  </si>
  <si>
    <t>23000394</t>
  </si>
  <si>
    <t>23000901</t>
  </si>
  <si>
    <t>Lương Công</t>
  </si>
  <si>
    <t>23002782</t>
  </si>
  <si>
    <t>Thụ</t>
  </si>
  <si>
    <t>23000030</t>
  </si>
  <si>
    <t>Nguyễn Xuân Đức</t>
  </si>
  <si>
    <t>23000058</t>
  </si>
  <si>
    <t>23000219</t>
  </si>
  <si>
    <t>23000135</t>
  </si>
  <si>
    <t>23000307</t>
  </si>
  <si>
    <t>23001355</t>
  </si>
  <si>
    <t>23001332</t>
  </si>
  <si>
    <t>Trần Đoàn Quang</t>
  </si>
  <si>
    <t>23001746</t>
  </si>
  <si>
    <t>23C1-CNÔ2</t>
  </si>
  <si>
    <t>23001658</t>
  </si>
  <si>
    <t>23001580</t>
  </si>
  <si>
    <t>Lưu Hải</t>
  </si>
  <si>
    <t>23001605</t>
  </si>
  <si>
    <t>Nguyễn Minh Tuấn</t>
  </si>
  <si>
    <t>23001726</t>
  </si>
  <si>
    <t>Nguyễn Ngọc Tấn</t>
  </si>
  <si>
    <t>23001731</t>
  </si>
  <si>
    <t>23001607</t>
  </si>
  <si>
    <t>Kiều Quốc</t>
  </si>
  <si>
    <t>23001655</t>
  </si>
  <si>
    <t>Nguyễn Đặng Khánh</t>
  </si>
  <si>
    <t>23001559</t>
  </si>
  <si>
    <t>23001601</t>
  </si>
  <si>
    <t>23001782</t>
  </si>
  <si>
    <t>23001686</t>
  </si>
  <si>
    <t>Trần Huỳnh Chí</t>
  </si>
  <si>
    <t>23001539</t>
  </si>
  <si>
    <t>23001468</t>
  </si>
  <si>
    <t>23001734</t>
  </si>
  <si>
    <t>Nguyễn Đình Phúc</t>
  </si>
  <si>
    <t>23001724</t>
  </si>
  <si>
    <t>Phạm Đỗ Anh</t>
  </si>
  <si>
    <t>23001692</t>
  </si>
  <si>
    <t>23001664</t>
  </si>
  <si>
    <t>Võ Hoàng Chí</t>
  </si>
  <si>
    <t>23001624</t>
  </si>
  <si>
    <t>23001779</t>
  </si>
  <si>
    <t>Hứa Lê</t>
  </si>
  <si>
    <t>23001562</t>
  </si>
  <si>
    <t>23001794</t>
  </si>
  <si>
    <t>23001627</t>
  </si>
  <si>
    <t>23001744</t>
  </si>
  <si>
    <t>23001687</t>
  </si>
  <si>
    <t>23001642</t>
  </si>
  <si>
    <t>23001656</t>
  </si>
  <si>
    <t>23001785</t>
  </si>
  <si>
    <t>23001659</t>
  </si>
  <si>
    <t>23001765</t>
  </si>
  <si>
    <t>23001675</t>
  </si>
  <si>
    <t>23004338</t>
  </si>
  <si>
    <t>23004440</t>
  </si>
  <si>
    <t>23001652</t>
  </si>
  <si>
    <t>Đoàn Hữu Quốc</t>
  </si>
  <si>
    <t>23001625</t>
  </si>
  <si>
    <t>23001770</t>
  </si>
  <si>
    <t>Phan Công</t>
  </si>
  <si>
    <t>Tịnh</t>
  </si>
  <si>
    <t>23001683</t>
  </si>
  <si>
    <t>Giáp Minh</t>
  </si>
  <si>
    <t>23001537</t>
  </si>
  <si>
    <t>23001595</t>
  </si>
  <si>
    <t>23001626</t>
  </si>
  <si>
    <t>23001538</t>
  </si>
  <si>
    <t>Phùng Minh</t>
  </si>
  <si>
    <t>23001879</t>
  </si>
  <si>
    <t>23C1-CNÔ3</t>
  </si>
  <si>
    <t>23001930</t>
  </si>
  <si>
    <t>23001833</t>
  </si>
  <si>
    <t>23001838</t>
  </si>
  <si>
    <t>23001855</t>
  </si>
  <si>
    <t>23001825</t>
  </si>
  <si>
    <t>Bèng</t>
  </si>
  <si>
    <t>23001943</t>
  </si>
  <si>
    <t>23001876</t>
  </si>
  <si>
    <t>23001837</t>
  </si>
  <si>
    <t>23001878</t>
  </si>
  <si>
    <t>23001808</t>
  </si>
  <si>
    <t>23001812</t>
  </si>
  <si>
    <t>23001809</t>
  </si>
  <si>
    <t>23001950</t>
  </si>
  <si>
    <t>Đặng Đăng</t>
  </si>
  <si>
    <t>23001877</t>
  </si>
  <si>
    <t>Trần Trương Minh</t>
  </si>
  <si>
    <t>23001858</t>
  </si>
  <si>
    <t>23001916</t>
  </si>
  <si>
    <t>23004349</t>
  </si>
  <si>
    <t>Hoàng Ngọc Minh</t>
  </si>
  <si>
    <t>23001842</t>
  </si>
  <si>
    <t>Ngô Huỳnh Gia</t>
  </si>
  <si>
    <t>23001941</t>
  </si>
  <si>
    <t>23001894</t>
  </si>
  <si>
    <t>23001914</t>
  </si>
  <si>
    <t>Khúc</t>
  </si>
  <si>
    <t>23001888</t>
  </si>
  <si>
    <t>23001890</t>
  </si>
  <si>
    <t>Triệu Quang</t>
  </si>
  <si>
    <t>23001823</t>
  </si>
  <si>
    <t>Voòng Thành</t>
  </si>
  <si>
    <t>23001881</t>
  </si>
  <si>
    <t>Hồ Đình</t>
  </si>
  <si>
    <t>23001902</t>
  </si>
  <si>
    <t>Trần Hoàng Trọng</t>
  </si>
  <si>
    <t>23004351</t>
  </si>
  <si>
    <t>Đặng Lê Quang</t>
  </si>
  <si>
    <t>23001936</t>
  </si>
  <si>
    <t>23001800</t>
  </si>
  <si>
    <t>23001900</t>
  </si>
  <si>
    <t>23001799</t>
  </si>
  <si>
    <t>Nguyễn Bảo Minh</t>
  </si>
  <si>
    <t>23001821</t>
  </si>
  <si>
    <t>23001904</t>
  </si>
  <si>
    <t>Lê Trương Quốc</t>
  </si>
  <si>
    <t>23001895</t>
  </si>
  <si>
    <t>23001811</t>
  </si>
  <si>
    <t>23001884</t>
  </si>
  <si>
    <t>23001807</t>
  </si>
  <si>
    <t>23001889</t>
  </si>
  <si>
    <t>23001907</t>
  </si>
  <si>
    <t>23002090</t>
  </si>
  <si>
    <t>23C1-CNÔ4</t>
  </si>
  <si>
    <t>23002041</t>
  </si>
  <si>
    <t>23002011</t>
  </si>
  <si>
    <t>23001954</t>
  </si>
  <si>
    <t>23002094</t>
  </si>
  <si>
    <t>23002100</t>
  </si>
  <si>
    <t>23002070</t>
  </si>
  <si>
    <t>23002002</t>
  </si>
  <si>
    <t>23002076</t>
  </si>
  <si>
    <t>23004361</t>
  </si>
  <si>
    <t>Phan Duy</t>
  </si>
  <si>
    <t>23002096</t>
  </si>
  <si>
    <t>23002003</t>
  </si>
  <si>
    <t>23004364</t>
  </si>
  <si>
    <t>Lê Trần Hữu</t>
  </si>
  <si>
    <t>23002123</t>
  </si>
  <si>
    <t>23001985</t>
  </si>
  <si>
    <t>23002122</t>
  </si>
  <si>
    <t>23002007</t>
  </si>
  <si>
    <t>Đỗ Chơn Ngọc</t>
  </si>
  <si>
    <t>23002118</t>
  </si>
  <si>
    <t>23001983</t>
  </si>
  <si>
    <t>23001969</t>
  </si>
  <si>
    <t>Trương Đình</t>
  </si>
  <si>
    <t>23001999</t>
  </si>
  <si>
    <t>23001957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</si>
  <si>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</si>
  <si>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</si>
  <si>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</si>
  <si>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</si>
  <si>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</si>
  <si>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</si>
  <si>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</si>
  <si>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</si>
  <si>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</si>
  <si>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Nhỉn Phúc</t>
  </si>
  <si>
    <t>23002053</t>
  </si>
  <si>
    <t>23C1-CNÔ5</t>
  </si>
  <si>
    <t>23002143</t>
  </si>
  <si>
    <t>Nguyễn Thanh Lâm</t>
  </si>
  <si>
    <t>23002166</t>
  </si>
  <si>
    <t>Lê Nguyễn Phước</t>
  </si>
  <si>
    <t>23002225</t>
  </si>
  <si>
    <t>Lăng Anh</t>
  </si>
  <si>
    <t>23002199</t>
  </si>
  <si>
    <t>23002282</t>
  </si>
  <si>
    <t>23002236</t>
  </si>
  <si>
    <t>23002171</t>
  </si>
  <si>
    <t>23002201</t>
  </si>
  <si>
    <t>Lê Thái Nhật</t>
  </si>
  <si>
    <t>23002296</t>
  </si>
  <si>
    <t>23002283</t>
  </si>
  <si>
    <t>23002248</t>
  </si>
  <si>
    <t>23002210</t>
  </si>
  <si>
    <t>Lư Hoàng</t>
  </si>
  <si>
    <t>23002149</t>
  </si>
  <si>
    <t>23002193</t>
  </si>
  <si>
    <t>Tằng Đức</t>
  </si>
  <si>
    <t>23002288</t>
  </si>
  <si>
    <t>Đào Kim</t>
  </si>
  <si>
    <t>23002298</t>
  </si>
  <si>
    <t>23002319</t>
  </si>
  <si>
    <t>Nguyễn Bắc Trung</t>
  </si>
  <si>
    <t>23002310</t>
  </si>
  <si>
    <t>23004912</t>
  </si>
  <si>
    <t>23002140</t>
  </si>
  <si>
    <t>Mạch Hồng</t>
  </si>
  <si>
    <t>23002165</t>
  </si>
  <si>
    <t>23002177</t>
  </si>
  <si>
    <t>23002208</t>
  </si>
  <si>
    <t>23002239</t>
  </si>
  <si>
    <t>23002315</t>
  </si>
  <si>
    <t>23002293</t>
  </si>
  <si>
    <t>23002146</t>
  </si>
  <si>
    <t>Huỳnh Xuân</t>
  </si>
  <si>
    <t>23002154</t>
  </si>
  <si>
    <t>23002241</t>
  </si>
  <si>
    <t>Đỗ Trọng</t>
  </si>
  <si>
    <t>23002200</t>
  </si>
  <si>
    <t>23002325</t>
  </si>
  <si>
    <t>Nguyễn Thanh Mạnh</t>
  </si>
  <si>
    <t>23002285</t>
  </si>
  <si>
    <t>23002213</t>
  </si>
  <si>
    <t>23002240</t>
  </si>
  <si>
    <t>23002244</t>
  </si>
  <si>
    <t>23002178</t>
  </si>
  <si>
    <t>23002228</t>
  </si>
  <si>
    <t>23002340</t>
  </si>
  <si>
    <t>23C1-CNÔ6</t>
  </si>
  <si>
    <t>23002560</t>
  </si>
  <si>
    <t>Phan Song</t>
  </si>
  <si>
    <t>Ba San</t>
  </si>
  <si>
    <t>23002366</t>
  </si>
  <si>
    <t>23002395</t>
  </si>
  <si>
    <t>23002431</t>
  </si>
  <si>
    <t>23002502</t>
  </si>
  <si>
    <t>23002460</t>
  </si>
  <si>
    <t>23004597</t>
  </si>
  <si>
    <t>23002477</t>
  </si>
  <si>
    <t>Giỏi</t>
  </si>
  <si>
    <t>23002407</t>
  </si>
  <si>
    <t>23002449</t>
  </si>
  <si>
    <t>23002554</t>
  </si>
  <si>
    <t>23002332</t>
  </si>
  <si>
    <t>23002485</t>
  </si>
  <si>
    <t>23002539</t>
  </si>
  <si>
    <t>23002437</t>
  </si>
  <si>
    <t>23002440</t>
  </si>
  <si>
    <t>23004721</t>
  </si>
  <si>
    <t>23002490</t>
  </si>
  <si>
    <t>23002504</t>
  </si>
  <si>
    <t>Nguyễn Tùng</t>
  </si>
  <si>
    <t>23002362</t>
  </si>
  <si>
    <t>23002369</t>
  </si>
  <si>
    <t>23002339</t>
  </si>
  <si>
    <t>Ngô Huỳnh Vĩnh</t>
  </si>
  <si>
    <t>23002426</t>
  </si>
  <si>
    <t>Lê Phan Tấn</t>
  </si>
  <si>
    <t>23002445</t>
  </si>
  <si>
    <t>K'</t>
  </si>
  <si>
    <t>Suất</t>
  </si>
  <si>
    <t>23002379</t>
  </si>
  <si>
    <t>Đỗ Thanh</t>
  </si>
  <si>
    <t>23002543</t>
  </si>
  <si>
    <t>Kháng A</t>
  </si>
  <si>
    <t>23002432</t>
  </si>
  <si>
    <t>23002531</t>
  </si>
  <si>
    <t>23002396</t>
  </si>
  <si>
    <t>23002428</t>
  </si>
  <si>
    <t>23002546</t>
  </si>
  <si>
    <t>23002367</t>
  </si>
  <si>
    <t>Thơi</t>
  </si>
  <si>
    <t>23002536</t>
  </si>
  <si>
    <t>23002397</t>
  </si>
  <si>
    <t>23002498</t>
  </si>
  <si>
    <t>23002329</t>
  </si>
  <si>
    <t>23002740</t>
  </si>
  <si>
    <t>23002612</t>
  </si>
  <si>
    <t>Cao Hoàng Gia</t>
  </si>
  <si>
    <t>23002713</t>
  </si>
  <si>
    <t>Phạm Nguyễn Quyết</t>
  </si>
  <si>
    <t>23002573</t>
  </si>
  <si>
    <t>Chuyền</t>
  </si>
  <si>
    <t>23002769</t>
  </si>
  <si>
    <t>Ngô Hoàng</t>
  </si>
  <si>
    <t>23002608</t>
  </si>
  <si>
    <t>Nhữ Thành</t>
  </si>
  <si>
    <t>23002666</t>
  </si>
  <si>
    <t>23002786</t>
  </si>
  <si>
    <t>Đỗ Trần Minh</t>
  </si>
  <si>
    <t>23004296</t>
  </si>
  <si>
    <t>Trần Công Nguyên</t>
  </si>
  <si>
    <t>23004315</t>
  </si>
  <si>
    <t>23004300</t>
  </si>
  <si>
    <t>23002584</t>
  </si>
  <si>
    <t>Doãn</t>
  </si>
  <si>
    <t>23002561</t>
  </si>
  <si>
    <t>23002562</t>
  </si>
  <si>
    <t>Vòng Chí Quan</t>
  </si>
  <si>
    <t>23002589</t>
  </si>
  <si>
    <t>23004319</t>
  </si>
  <si>
    <t>23002641</t>
  </si>
  <si>
    <t>23004299</t>
  </si>
  <si>
    <t>Cao Hồng</t>
  </si>
  <si>
    <t>23002708</t>
  </si>
  <si>
    <t>Hoàng Thanh</t>
  </si>
  <si>
    <t>23002757</t>
  </si>
  <si>
    <t>23002628</t>
  </si>
  <si>
    <t>Tô Mạnh</t>
  </si>
  <si>
    <t>23002598</t>
  </si>
  <si>
    <t>23004301</t>
  </si>
  <si>
    <t>Quách Quang</t>
  </si>
  <si>
    <t>23004284</t>
  </si>
  <si>
    <t>23002758</t>
  </si>
  <si>
    <t>23002604</t>
  </si>
  <si>
    <t>Sơn Minh</t>
  </si>
  <si>
    <t>23002664</t>
  </si>
  <si>
    <t>Lê Trường</t>
  </si>
  <si>
    <t>23002588</t>
  </si>
  <si>
    <t>Vi Hoàng</t>
  </si>
  <si>
    <t>22002993</t>
  </si>
  <si>
    <t>Đỗ Chơn</t>
  </si>
  <si>
    <t>23004370</t>
  </si>
  <si>
    <t>23004674</t>
  </si>
  <si>
    <t>23004369</t>
  </si>
  <si>
    <t>23004667</t>
  </si>
  <si>
    <t>23004449</t>
  </si>
  <si>
    <t>Võ Trần Anh</t>
  </si>
  <si>
    <t>23004425</t>
  </si>
  <si>
    <t>Bùi Phước</t>
  </si>
  <si>
    <t>23004464</t>
  </si>
  <si>
    <t>23004401</t>
  </si>
  <si>
    <t>Nguyễn Cao Gia</t>
  </si>
  <si>
    <t>23004421</t>
  </si>
  <si>
    <t>23004545</t>
  </si>
  <si>
    <t>23004768</t>
  </si>
  <si>
    <t>Lư Duy</t>
  </si>
  <si>
    <t>23004472</t>
  </si>
  <si>
    <t>Thân Hoàng</t>
  </si>
  <si>
    <t>23004485</t>
  </si>
  <si>
    <t>23004371</t>
  </si>
  <si>
    <t>23004407</t>
  </si>
  <si>
    <t>Đặng Chánh</t>
  </si>
  <si>
    <t>23002072</t>
  </si>
  <si>
    <t>23004641</t>
  </si>
  <si>
    <t>23004372</t>
  </si>
  <si>
    <t>23004607</t>
  </si>
  <si>
    <t>Tuân</t>
  </si>
  <si>
    <t>23004775</t>
  </si>
  <si>
    <t>23C1-MTT1</t>
  </si>
  <si>
    <t>22004689</t>
  </si>
  <si>
    <t>Lý Vũ Yến</t>
  </si>
  <si>
    <t>23002251</t>
  </si>
  <si>
    <t>Nguyễn Thị Tố</t>
  </si>
  <si>
    <t>23000292</t>
  </si>
  <si>
    <t>Trương Khả</t>
  </si>
  <si>
    <t>23002764</t>
  </si>
  <si>
    <t>23006366</t>
  </si>
  <si>
    <t>23C1-CMT1</t>
  </si>
  <si>
    <t>23000231</t>
  </si>
  <si>
    <t>Lại Quí</t>
  </si>
  <si>
    <t>Chuyển</t>
  </si>
  <si>
    <t>23002018</t>
  </si>
  <si>
    <t>23001918</t>
  </si>
  <si>
    <t>Phạm An Tấn</t>
  </si>
  <si>
    <t>23001705</t>
  </si>
  <si>
    <t>Trương Trần Thanh</t>
  </si>
  <si>
    <t>23004693</t>
  </si>
  <si>
    <t>Phan Quỳnh Tuấn</t>
  </si>
  <si>
    <t>23002078</t>
  </si>
  <si>
    <t>Tăng Vĩ</t>
  </si>
  <si>
    <t>23004577</t>
  </si>
  <si>
    <t>23001653</t>
  </si>
  <si>
    <t>23002351</t>
  </si>
  <si>
    <t>23002678</t>
  </si>
  <si>
    <t>Đào Tiến</t>
  </si>
  <si>
    <t>23001965</t>
  </si>
  <si>
    <t>23004513</t>
  </si>
  <si>
    <t>23002736</t>
  </si>
  <si>
    <t>23004714</t>
  </si>
  <si>
    <t>Tống Duy Bình</t>
  </si>
  <si>
    <t>23004288</t>
  </si>
  <si>
    <t>23004691</t>
  </si>
  <si>
    <t>Đặng Huỳnh Quốc</t>
  </si>
  <si>
    <t>23002277</t>
  </si>
  <si>
    <t>23002701</t>
  </si>
  <si>
    <t>23001654</t>
  </si>
  <si>
    <t>23004484</t>
  </si>
  <si>
    <t>Nguyễn Thị Hải</t>
  </si>
  <si>
    <t>23C1-ĐHĐ1</t>
  </si>
  <si>
    <t>23004502</t>
  </si>
  <si>
    <t>Ninh Tuyết</t>
  </si>
  <si>
    <t>Cơ</t>
  </si>
  <si>
    <t>23004798</t>
  </si>
  <si>
    <t>Đoàn Khánh</t>
  </si>
  <si>
    <t>23002169</t>
  </si>
  <si>
    <t>23004704</t>
  </si>
  <si>
    <t>23002147</t>
  </si>
  <si>
    <t>Nguyễn Minh Thu</t>
  </si>
  <si>
    <t>23004461</t>
  </si>
  <si>
    <t>23002056</t>
  </si>
  <si>
    <t>23001088</t>
  </si>
  <si>
    <t>23001913</t>
  </si>
  <si>
    <t>Đặng Nguyên</t>
  </si>
  <si>
    <t>23004717</t>
  </si>
  <si>
    <t>23001042</t>
  </si>
  <si>
    <t>23002054</t>
  </si>
  <si>
    <t>23004692</t>
  </si>
  <si>
    <t>23002444</t>
  </si>
  <si>
    <t>Kră Jăn Ha</t>
  </si>
  <si>
    <t>Su</t>
  </si>
  <si>
    <t>23004492</t>
  </si>
  <si>
    <t>23004465</t>
  </si>
  <si>
    <t>23004381</t>
  </si>
  <si>
    <t>Châu Ngọc</t>
  </si>
  <si>
    <t>23004528</t>
  </si>
  <si>
    <t>Dương Phạm</t>
  </si>
  <si>
    <t>23001574</t>
  </si>
  <si>
    <t>Đỗ Chí</t>
  </si>
  <si>
    <t>23002553</t>
  </si>
  <si>
    <t>23000009</t>
  </si>
  <si>
    <t>23C1-LTM1</t>
  </si>
  <si>
    <t>23004627</t>
  </si>
  <si>
    <t>23002581</t>
  </si>
  <si>
    <t>23002182</t>
  </si>
  <si>
    <t>23001981</t>
  </si>
  <si>
    <t>23001390</t>
  </si>
  <si>
    <t>Coóng Nghiệp</t>
  </si>
  <si>
    <t>23004379</t>
  </si>
  <si>
    <t>23002594</t>
  </si>
  <si>
    <t>Nguyễn Lý Nam</t>
  </si>
  <si>
    <t>23002001</t>
  </si>
  <si>
    <t>Phan Trần Khánh</t>
  </si>
  <si>
    <t>23001938</t>
  </si>
  <si>
    <t>23002179</t>
  </si>
  <si>
    <t>Võ Trường</t>
  </si>
  <si>
    <t>23002707</t>
  </si>
  <si>
    <t>23000216</t>
  </si>
  <si>
    <t>23004569</t>
  </si>
  <si>
    <t>23001020</t>
  </si>
  <si>
    <t>Trần Liên</t>
  </si>
  <si>
    <t>23000329</t>
  </si>
  <si>
    <t>23002274</t>
  </si>
  <si>
    <t>Nguyễn Minh Việt</t>
  </si>
  <si>
    <t>23002320</t>
  </si>
  <si>
    <t>23002378</t>
  </si>
  <si>
    <t>23002624</t>
  </si>
  <si>
    <t>23001832</t>
  </si>
  <si>
    <t>23004452</t>
  </si>
  <si>
    <t>Hoàng Công Nam Đắc</t>
  </si>
  <si>
    <t>23002659</t>
  </si>
  <si>
    <t>23004707</t>
  </si>
  <si>
    <t>23000042</t>
  </si>
  <si>
    <t>23004708</t>
  </si>
  <si>
    <t>Dương Trung</t>
  </si>
  <si>
    <t>23004838</t>
  </si>
  <si>
    <t>Trương Phú Khôi</t>
  </si>
  <si>
    <t>23002183</t>
  </si>
  <si>
    <t>Nguyễn Phạm Phong</t>
  </si>
  <si>
    <t>23001848</t>
  </si>
  <si>
    <t>23004404</t>
  </si>
  <si>
    <t>23002622</t>
  </si>
  <si>
    <t>Tạ Thiên</t>
  </si>
  <si>
    <t>23004790</t>
  </si>
  <si>
    <t>23002113</t>
  </si>
  <si>
    <t>23004874</t>
  </si>
  <si>
    <t>Nguyễn Bình</t>
  </si>
  <si>
    <t>23004602</t>
  </si>
  <si>
    <t>Nguyễn Chánh</t>
  </si>
  <si>
    <t>23002324</t>
  </si>
  <si>
    <t>23002141</t>
  </si>
  <si>
    <t>23002686</t>
  </si>
  <si>
    <t>23004740</t>
  </si>
  <si>
    <t>23000212</t>
  </si>
  <si>
    <t>23001971</t>
  </si>
  <si>
    <t>Phạm Trần Đình</t>
  </si>
  <si>
    <t>23004603</t>
  </si>
  <si>
    <t>23002031</t>
  </si>
  <si>
    <t>23002036</t>
  </si>
  <si>
    <t>23004360</t>
  </si>
  <si>
    <t>23001790</t>
  </si>
  <si>
    <t>Nguyễn Lê Thái</t>
  </si>
  <si>
    <t>23004826</t>
  </si>
  <si>
    <t>23001822</t>
  </si>
  <si>
    <t>23002129</t>
  </si>
  <si>
    <t>23C1-QTM1</t>
  </si>
  <si>
    <t>23002627</t>
  </si>
  <si>
    <t>Lê Duy Ánh</t>
  </si>
  <si>
    <t>23001031</t>
  </si>
  <si>
    <t>23004388</t>
  </si>
  <si>
    <t>23000625</t>
  </si>
  <si>
    <t>Vạn Trung</t>
  </si>
  <si>
    <t>23001787</t>
  </si>
  <si>
    <t>22005689</t>
  </si>
  <si>
    <t>Thạch Tú</t>
  </si>
  <si>
    <t>23001771</t>
  </si>
  <si>
    <t>23002508</t>
  </si>
  <si>
    <t>23001661</t>
  </si>
  <si>
    <t>23000594</t>
  </si>
  <si>
    <t>Nguyễn Huỳnh Trung</t>
  </si>
  <si>
    <t>23001854</t>
  </si>
  <si>
    <t>23002026</t>
  </si>
  <si>
    <t>Ngô Trần Lan</t>
  </si>
  <si>
    <t>23C1-TKĐ1</t>
  </si>
  <si>
    <t>23000251</t>
  </si>
  <si>
    <t>23002291</t>
  </si>
  <si>
    <t>23004677</t>
  </si>
  <si>
    <t>Sùng Thanh</t>
  </si>
  <si>
    <t>Cao</t>
  </si>
  <si>
    <t>23001923</t>
  </si>
  <si>
    <t>23000393</t>
  </si>
  <si>
    <t>23002373</t>
  </si>
  <si>
    <t>Nguyễn Thị Lệ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</si>
  <si>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</si>
  <si>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</si>
  <si>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</si>
  <si>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</si>
  <si>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</si>
  <si>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</si>
  <si>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</si>
  <si>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</si>
  <si>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23002669</t>
  </si>
  <si>
    <t>Tăng Phạm Huỳnh</t>
  </si>
  <si>
    <t>23001963</t>
  </si>
  <si>
    <t>23001952</t>
  </si>
  <si>
    <t>23001372</t>
  </si>
  <si>
    <t>23004483</t>
  </si>
  <si>
    <t>23001064</t>
  </si>
  <si>
    <t>Võ Phước</t>
  </si>
  <si>
    <t>23002488</t>
  </si>
  <si>
    <t>23002057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</si>
  <si>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</si>
  <si>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</si>
  <si>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</si>
  <si>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</si>
  <si>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</si>
  <si>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</si>
  <si>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</si>
  <si>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</si>
  <si>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23004565</t>
  </si>
  <si>
    <t>Lý Đức</t>
  </si>
  <si>
    <t>23000571</t>
  </si>
  <si>
    <t>23002151</t>
  </si>
  <si>
    <t>23002316</t>
  </si>
  <si>
    <t>Nguyễn Huỳnh</t>
  </si>
  <si>
    <t>23000785</t>
  </si>
  <si>
    <t>23004546</t>
  </si>
  <si>
    <t>23002126</t>
  </si>
  <si>
    <t>23002334</t>
  </si>
  <si>
    <t>Dương Thuý</t>
  </si>
  <si>
    <t>23004363</t>
  </si>
  <si>
    <t>Võ Lê Song</t>
  </si>
  <si>
    <t>23000427</t>
  </si>
  <si>
    <t>Lê Hồ Anh</t>
  </si>
  <si>
    <t>23001560</t>
  </si>
  <si>
    <t>23001998</t>
  </si>
  <si>
    <t>Quách Tố</t>
  </si>
  <si>
    <t>Tố</t>
  </si>
  <si>
    <t>23001421</t>
  </si>
  <si>
    <t>Trắc Minh</t>
  </si>
  <si>
    <t>23002632</t>
  </si>
  <si>
    <t>23001834</t>
  </si>
  <si>
    <t>Nguyễn Lê Phúc</t>
  </si>
  <si>
    <t>23002297</t>
  </si>
  <si>
    <t>23002309</t>
  </si>
  <si>
    <t>23001528</t>
  </si>
  <si>
    <t>23002064</t>
  </si>
  <si>
    <t>23000217</t>
  </si>
  <si>
    <t>Trần Phan Mỹ</t>
  </si>
  <si>
    <t>23C1-KTD1</t>
  </si>
  <si>
    <t>23004495</t>
  </si>
  <si>
    <t>Hà Thị Thùy</t>
  </si>
  <si>
    <t>23004281</t>
  </si>
  <si>
    <t>23004450</t>
  </si>
  <si>
    <t>23002176</t>
  </si>
  <si>
    <t>Vũ Lê Ngọc</t>
  </si>
  <si>
    <t>23005171</t>
  </si>
  <si>
    <t>Lưu Vũ Ngọc</t>
  </si>
  <si>
    <t>23002423</t>
  </si>
  <si>
    <t>Lưu Ngọc</t>
  </si>
  <si>
    <t>23000077</t>
  </si>
  <si>
    <t>23001265</t>
  </si>
  <si>
    <t>23004766</t>
  </si>
  <si>
    <t>23004386</t>
  </si>
  <si>
    <t>Võ Dì Phương</t>
  </si>
  <si>
    <t>23004462</t>
  </si>
  <si>
    <t>Phạm Thị Anh</t>
  </si>
  <si>
    <t>23002221</t>
  </si>
  <si>
    <t>Đỗ Ngọc Bảo</t>
  </si>
  <si>
    <t>23002648</t>
  </si>
  <si>
    <t>23001784</t>
  </si>
  <si>
    <t>Phan Thị Bích</t>
  </si>
  <si>
    <t>23002139</t>
  </si>
  <si>
    <t>23002370</t>
  </si>
  <si>
    <t>23002044</t>
  </si>
  <si>
    <t>23C1-QTD1</t>
  </si>
  <si>
    <t>23002355</t>
  </si>
  <si>
    <t>23004563</t>
  </si>
  <si>
    <t>Quan Gia</t>
  </si>
  <si>
    <t>23002526</t>
  </si>
  <si>
    <t>Lê Thị</t>
  </si>
  <si>
    <t>Lặc</t>
  </si>
  <si>
    <t>23004499</t>
  </si>
  <si>
    <t>23002706</t>
  </si>
  <si>
    <t>23000978</t>
  </si>
  <si>
    <t>Thái Mỹ</t>
  </si>
  <si>
    <t>23002216</t>
  </si>
  <si>
    <t>23006297</t>
  </si>
  <si>
    <t>23004795</t>
  </si>
  <si>
    <t>23001073</t>
  </si>
  <si>
    <t>Nguyễn Ngô Hoàng</t>
  </si>
  <si>
    <t>23002279</t>
  </si>
  <si>
    <t>Đỗ Huyền</t>
  </si>
  <si>
    <t>23001977</t>
  </si>
  <si>
    <t>23000905</t>
  </si>
  <si>
    <t>23002518</t>
  </si>
  <si>
    <t>23000306</t>
  </si>
  <si>
    <t>Dương Khánh</t>
  </si>
  <si>
    <t>23004334</t>
  </si>
  <si>
    <t>Võ Thị Vân</t>
  </si>
  <si>
    <t>23C1-LGT1</t>
  </si>
  <si>
    <t>23002042</t>
  </si>
  <si>
    <t>23002542</t>
  </si>
  <si>
    <t>23000779</t>
  </si>
  <si>
    <t>23000004</t>
  </si>
  <si>
    <t>Hoàng Chí</t>
  </si>
  <si>
    <t>Chung</t>
  </si>
  <si>
    <t>23002663</t>
  </si>
  <si>
    <t>23002394</t>
  </si>
  <si>
    <t>23002564</t>
  </si>
  <si>
    <t>Vòng Hồ Anh</t>
  </si>
  <si>
    <t>23002229</t>
  </si>
  <si>
    <t>23000981</t>
  </si>
  <si>
    <t>23000260</t>
  </si>
  <si>
    <t>Thái Trung</t>
  </si>
  <si>
    <t>23000435</t>
  </si>
  <si>
    <t>23001488</t>
  </si>
  <si>
    <t>Bùi Quang Anh</t>
  </si>
  <si>
    <t>23002767</t>
  </si>
  <si>
    <t>Bùi Thị Mỹ</t>
  </si>
  <si>
    <t>23004471</t>
  </si>
  <si>
    <t>23004580</t>
  </si>
  <si>
    <t>23004933</t>
  </si>
  <si>
    <t>23001921</t>
  </si>
  <si>
    <t>23004865</t>
  </si>
  <si>
    <t>Doãn Mạnh</t>
  </si>
  <si>
    <t>23004645</t>
  </si>
  <si>
    <t>Nguyễn Phương Thảo</t>
  </si>
  <si>
    <t>23002636</t>
  </si>
  <si>
    <t>Điểu Thị Thanh</t>
  </si>
  <si>
    <t>23002357</t>
  </si>
  <si>
    <t>23002537</t>
  </si>
  <si>
    <t>23004523</t>
  </si>
  <si>
    <t>Nguyễn Lê Phương</t>
  </si>
  <si>
    <t>23002052</t>
  </si>
  <si>
    <t>23005232</t>
  </si>
  <si>
    <t>Phan Thị Ngọc</t>
  </si>
  <si>
    <t>23004729</t>
  </si>
  <si>
    <t>Võ Thị Thúy</t>
  </si>
  <si>
    <t>23C1-TMĐ1</t>
  </si>
  <si>
    <t>23004456</t>
  </si>
  <si>
    <t>Trần Nguyễn Đại</t>
  </si>
  <si>
    <t>23004393</t>
  </si>
  <si>
    <t>Đổ Anh</t>
  </si>
  <si>
    <t>23004552</t>
  </si>
  <si>
    <t>23001681</t>
  </si>
  <si>
    <t>23001461</t>
  </si>
  <si>
    <t>Đinh Thị Ánh</t>
  </si>
  <si>
    <t>23001679</t>
  </si>
  <si>
    <t>23001622</t>
  </si>
  <si>
    <t>23004932</t>
  </si>
  <si>
    <t>23001680</t>
  </si>
  <si>
    <t>23002585</t>
  </si>
  <si>
    <t>Vũ Thị Minh</t>
  </si>
  <si>
    <t>23001755</t>
  </si>
  <si>
    <t>23000667</t>
  </si>
  <si>
    <t>Hồ Trần Lê Cẩm</t>
  </si>
  <si>
    <t>23002045</t>
  </si>
  <si>
    <t>Nguyễn Phan Anh</t>
  </si>
  <si>
    <t>23002724</t>
  </si>
  <si>
    <t>23001824</t>
  </si>
  <si>
    <t>Bo</t>
  </si>
  <si>
    <t>23C1-QKS1</t>
  </si>
  <si>
    <t>23004556</t>
  </si>
  <si>
    <t>Tính Gia</t>
  </si>
  <si>
    <t>23001917</t>
  </si>
  <si>
    <t>23002775</t>
  </si>
  <si>
    <t>23002693</t>
  </si>
  <si>
    <t>23002253</t>
  </si>
  <si>
    <t>Lý</t>
  </si>
  <si>
    <t>23004486</t>
  </si>
  <si>
    <t>Dương Lê Ngọc</t>
  </si>
  <si>
    <t>23004459</t>
  </si>
  <si>
    <t>23001701</t>
  </si>
  <si>
    <t>Nguyễn Trương Phương</t>
  </si>
  <si>
    <t>23004684</t>
  </si>
  <si>
    <t>23002121</t>
  </si>
  <si>
    <t>Trần Thanh Hoàng</t>
  </si>
  <si>
    <t>23002403</t>
  </si>
  <si>
    <t>Ngô Nguyễn Trúc</t>
  </si>
  <si>
    <t>23004457</t>
  </si>
  <si>
    <t>Lý Nguyễn Ngọc</t>
  </si>
  <si>
    <t>23001934</t>
  </si>
  <si>
    <t>23002299</t>
  </si>
  <si>
    <t>23004511</t>
  </si>
  <si>
    <t>Phùng Gia</t>
  </si>
  <si>
    <t>23002361</t>
  </si>
  <si>
    <t>23C1-QNH1</t>
  </si>
  <si>
    <t>23002625</t>
  </si>
  <si>
    <t>Phạm Ngọc Chí</t>
  </si>
  <si>
    <t>23001729</t>
  </si>
  <si>
    <t>23002427</t>
  </si>
  <si>
    <t>23002133</t>
  </si>
  <si>
    <t>23004808</t>
  </si>
  <si>
    <t>23000011</t>
  </si>
  <si>
    <t>Nguyễn Nam</t>
  </si>
  <si>
    <t>23002714</t>
  </si>
  <si>
    <t>Nguyễn Nhật Ánh</t>
  </si>
  <si>
    <t>23001836</t>
  </si>
  <si>
    <t>23001944</t>
  </si>
  <si>
    <t>On Bối</t>
  </si>
  <si>
    <t>23004582</t>
  </si>
  <si>
    <t>23002008</t>
  </si>
  <si>
    <t>Tạ Thị Quỳnh</t>
  </si>
  <si>
    <t>23002317</t>
  </si>
  <si>
    <t>Nguyễn Hữu Lê</t>
  </si>
  <si>
    <t>23000003</t>
  </si>
  <si>
    <t>Huỳnh Thị Thanh</t>
  </si>
  <si>
    <t>23004859</t>
  </si>
  <si>
    <t>23002010</t>
  </si>
  <si>
    <t>Kim Thị Phương</t>
  </si>
  <si>
    <t>23002353</t>
  </si>
  <si>
    <t>23C1-KLB1</t>
  </si>
  <si>
    <t>23004540</t>
  </si>
  <si>
    <t>Trà Phạm Việt</t>
  </si>
  <si>
    <t>23004406</t>
  </si>
  <si>
    <t>23004520</t>
  </si>
  <si>
    <t>23002205</t>
  </si>
  <si>
    <t>Vương Khánh</t>
  </si>
  <si>
    <t>23001925</t>
  </si>
  <si>
    <t>Nguyễn Hùng</t>
  </si>
  <si>
    <t>22002761</t>
  </si>
  <si>
    <t>23001882</t>
  </si>
  <si>
    <t>23002677</t>
  </si>
  <si>
    <t>Nguyễn Đặng Ngọc</t>
  </si>
  <si>
    <t>23002777</t>
  </si>
  <si>
    <t>23C1-NNA1</t>
  </si>
  <si>
    <t>23004392</t>
  </si>
  <si>
    <t>Đỗ Mai Ngọc</t>
  </si>
  <si>
    <t>23001228</t>
  </si>
  <si>
    <t>23004327</t>
  </si>
  <si>
    <t>Lê Trần Quốc</t>
  </si>
  <si>
    <t>23004630</t>
  </si>
  <si>
    <t>23001383</t>
  </si>
  <si>
    <t>Bùi Khánh</t>
  </si>
  <si>
    <t>23004848</t>
  </si>
  <si>
    <t>Diệp Quang</t>
  </si>
  <si>
    <t>23004490</t>
  </si>
  <si>
    <t>Mã Cãnh</t>
  </si>
  <si>
    <t>23004340</t>
  </si>
  <si>
    <t>23004458</t>
  </si>
  <si>
    <t>Y</t>
  </si>
  <si>
    <t>23001728</t>
  </si>
  <si>
    <t>23004724</t>
  </si>
  <si>
    <t>Đặng Thị Thùy</t>
  </si>
  <si>
    <t>23001549</t>
  </si>
  <si>
    <t>Chung Mỹ</t>
  </si>
  <si>
    <t>23C1-NTN1</t>
  </si>
  <si>
    <t>23004438</t>
  </si>
  <si>
    <t>Phạm Nguyễn Gia</t>
  </si>
  <si>
    <t>23001786</t>
  </si>
  <si>
    <t>Hùynh Thiên</t>
  </si>
  <si>
    <t>23004672</t>
  </si>
  <si>
    <t>23004497</t>
  </si>
  <si>
    <t>23002418</t>
  </si>
  <si>
    <t>Trần Kim Ngọc</t>
  </si>
  <si>
    <t>23004715</t>
  </si>
  <si>
    <t>Phạm Triều</t>
  </si>
  <si>
    <t>23002314</t>
  </si>
  <si>
    <t>Hồ Trần Bình</t>
  </si>
  <si>
    <t>23C1-NHQ1</t>
  </si>
  <si>
    <t>23002527</t>
  </si>
  <si>
    <t>23002510</t>
  </si>
  <si>
    <t>23002759</t>
  </si>
  <si>
    <t>Hồ Mộng</t>
  </si>
  <si>
    <t>23000286</t>
  </si>
  <si>
    <t>23002464</t>
  </si>
  <si>
    <t>Bùi Chí</t>
  </si>
  <si>
    <t>KẾT QUẢ RÈN LUYỆN HỌC KỲ 2 NĂM HỌC 2025 - 2026</t>
  </si>
  <si>
    <t xml:space="preserve"> CAO ĐẲNG: KHÓA 23C1, C3, C8</t>
  </si>
  <si>
    <t>23001674</t>
  </si>
  <si>
    <t>Á</t>
  </si>
  <si>
    <t>23C1-CCK1</t>
  </si>
  <si>
    <t>23002218</t>
  </si>
  <si>
    <t>23001967</t>
  </si>
  <si>
    <t>Trần Thanh Huy</t>
  </si>
  <si>
    <t>23001603</t>
  </si>
  <si>
    <t>23001702</t>
  </si>
  <si>
    <t>23000589</t>
  </si>
  <si>
    <t>23001570</t>
  </si>
  <si>
    <t>23000516</t>
  </si>
  <si>
    <t>23001616</t>
  </si>
  <si>
    <t>23002024</t>
  </si>
  <si>
    <t>Bùi Minh Tấn</t>
  </si>
  <si>
    <t>23001682</t>
  </si>
  <si>
    <t>23001768</t>
  </si>
  <si>
    <t>23001644</t>
  </si>
  <si>
    <t>23001973</t>
  </si>
  <si>
    <t>23002110</t>
  </si>
  <si>
    <t>Cao Thế</t>
  </si>
  <si>
    <t>Hiễn</t>
  </si>
  <si>
    <t>23001805</t>
  </si>
  <si>
    <t>23002112</t>
  </si>
  <si>
    <t>Trịnh Huy</t>
  </si>
  <si>
    <t>23002257</t>
  </si>
  <si>
    <t>Lê Nguyễn Thịnh</t>
  </si>
  <si>
    <t>23002111</t>
  </si>
  <si>
    <t>23001638</t>
  </si>
  <si>
    <t>23002119</t>
  </si>
  <si>
    <t>Nguyễn Lê Trường</t>
  </si>
  <si>
    <t>23001156</t>
  </si>
  <si>
    <t>23001478</t>
  </si>
  <si>
    <t>Trương Nguyễn Đăng</t>
  </si>
  <si>
    <t>23001945</t>
  </si>
  <si>
    <t>23004788</t>
  </si>
  <si>
    <t>23002196</t>
  </si>
  <si>
    <t>23001886</t>
  </si>
  <si>
    <t>23000012</t>
  </si>
  <si>
    <t>23002197</t>
  </si>
  <si>
    <t>23001887</t>
  </si>
  <si>
    <t>23001974</t>
  </si>
  <si>
    <t>23002209</t>
  </si>
  <si>
    <t>Tường Minh</t>
  </si>
  <si>
    <t>23001697</t>
  </si>
  <si>
    <t>23001975</t>
  </si>
  <si>
    <t>23006368</t>
  </si>
  <si>
    <t>Trần Lê Hữu</t>
  </si>
  <si>
    <t>23002059</t>
  </si>
  <si>
    <t>23002028</t>
  </si>
  <si>
    <t>23002198</t>
  </si>
  <si>
    <t>23001516</t>
  </si>
  <si>
    <t>23001534</t>
  </si>
  <si>
    <t>Đinh Xuân Cường</t>
  </si>
  <si>
    <t>23002013</t>
  </si>
  <si>
    <t>Hồ Đoàn Thanh</t>
  </si>
  <si>
    <t>23002190</t>
  </si>
  <si>
    <t>23001932</t>
  </si>
  <si>
    <t>23002246</t>
  </si>
  <si>
    <t>23002132</t>
  </si>
  <si>
    <t>Khương Đại</t>
  </si>
  <si>
    <t>Vệ</t>
  </si>
  <si>
    <t>23002128</t>
  </si>
  <si>
    <t>Trương Đại</t>
  </si>
  <si>
    <t>TỔNG CỘNG:</t>
  </si>
  <si>
    <t>THỐNG KÊ</t>
  </si>
  <si>
    <t>KHÓA 23C1</t>
  </si>
  <si>
    <t>KHÓA 23C3</t>
  </si>
  <si>
    <t>23002333</t>
  </si>
  <si>
    <t>Nguyễn Đức Quốc</t>
  </si>
  <si>
    <t>23C3-CNÔ1</t>
  </si>
  <si>
    <t>23001290</t>
  </si>
  <si>
    <t>Nguyễn Vũ Gia</t>
  </si>
  <si>
    <t>23000685</t>
  </si>
  <si>
    <t>Trần Mạnh</t>
  </si>
  <si>
    <t>23001919</t>
  </si>
  <si>
    <t>23001718</t>
  </si>
  <si>
    <t>Nguyễn Gia</t>
  </si>
  <si>
    <t>23001594</t>
  </si>
  <si>
    <t>Mai Lê Anh</t>
  </si>
  <si>
    <t>23001510</t>
  </si>
  <si>
    <t>Huỳnh Nguyễn</t>
  </si>
  <si>
    <t>23001237</t>
  </si>
  <si>
    <t>Phan Tuấn</t>
  </si>
  <si>
    <t>23002025</t>
  </si>
  <si>
    <t>23001764</t>
  </si>
  <si>
    <t>Hoàng Đại</t>
  </si>
  <si>
    <t>23002073</t>
  </si>
  <si>
    <t>Ngô Phước</t>
  </si>
  <si>
    <t>Nhiều</t>
  </si>
  <si>
    <t>23001148</t>
  </si>
  <si>
    <t>23001883</t>
  </si>
  <si>
    <t>23001986</t>
  </si>
  <si>
    <t>23001567</t>
  </si>
  <si>
    <t>Lê Công Duy</t>
  </si>
  <si>
    <t>23001128</t>
  </si>
  <si>
    <t>Võ Vĩnh Hiệp</t>
  </si>
  <si>
    <t>23000027</t>
  </si>
  <si>
    <t>Phan Hoàng Ngọc</t>
  </si>
  <si>
    <t>23001483</t>
  </si>
  <si>
    <t>23001586</t>
  </si>
  <si>
    <t>23002474</t>
  </si>
  <si>
    <t>Bùi Văn</t>
  </si>
  <si>
    <t>Thức</t>
  </si>
  <si>
    <t>23001966</t>
  </si>
  <si>
    <t>Phạm Hữu</t>
  </si>
  <si>
    <t>23001710</t>
  </si>
  <si>
    <t>Til</t>
  </si>
  <si>
    <t>23002055</t>
  </si>
  <si>
    <t>Lâm Nguyễn Thanh</t>
  </si>
  <si>
    <t>Tường</t>
  </si>
  <si>
    <t>23001937</t>
  </si>
  <si>
    <t>23002681</t>
  </si>
  <si>
    <t>Lê Nhựt</t>
  </si>
  <si>
    <t>23C3-CNÔ2</t>
  </si>
  <si>
    <t>23002630</t>
  </si>
  <si>
    <t>23002484</t>
  </si>
  <si>
    <t>Brasil</t>
  </si>
  <si>
    <t>23001242</t>
  </si>
  <si>
    <t>23002101</t>
  </si>
  <si>
    <t>23002106</t>
  </si>
  <si>
    <t>Đấu</t>
  </si>
  <si>
    <t>23002529</t>
  </si>
  <si>
    <t>Hồ Nhật Anh</t>
  </si>
  <si>
    <t>23004410</t>
  </si>
  <si>
    <t>Trịnh Đình Ánh</t>
  </si>
  <si>
    <t>23002105</t>
  </si>
  <si>
    <t>Ngô Bảo</t>
  </si>
  <si>
    <t>23004312</t>
  </si>
  <si>
    <t>23002345</t>
  </si>
  <si>
    <t>23001308</t>
  </si>
  <si>
    <t>23002739</t>
  </si>
  <si>
    <t>Lê Thái</t>
  </si>
  <si>
    <t>Học</t>
  </si>
  <si>
    <t>23002227</t>
  </si>
  <si>
    <t>Bùi Hồng</t>
  </si>
  <si>
    <t>23002695</t>
  </si>
  <si>
    <t>23002671</t>
  </si>
  <si>
    <t>Lý Phú</t>
  </si>
  <si>
    <t>23002688</t>
  </si>
  <si>
    <t>Nguyễn Mậu</t>
  </si>
  <si>
    <t>23002525</t>
  </si>
  <si>
    <t>Trương Huỳnh Tấn</t>
  </si>
  <si>
    <t>23000157</t>
  </si>
  <si>
    <t>Cao Anh</t>
  </si>
  <si>
    <t>23002290</t>
  </si>
  <si>
    <t>23002487</t>
  </si>
  <si>
    <t>23002479</t>
  </si>
  <si>
    <t>Võ Mai</t>
  </si>
  <si>
    <t>Thâu</t>
  </si>
  <si>
    <t>23002603</t>
  </si>
  <si>
    <t>23004587</t>
  </si>
  <si>
    <t>Đỗ Hồng</t>
  </si>
  <si>
    <t>Vỹ</t>
  </si>
  <si>
    <t>KHÓA 23C8</t>
  </si>
  <si>
    <t>23002275</t>
  </si>
  <si>
    <t>23C8-ĐCN1</t>
  </si>
  <si>
    <t>23004612</t>
  </si>
  <si>
    <t>23004888</t>
  </si>
  <si>
    <t>Phạm Anh</t>
  </si>
  <si>
    <t>23000176</t>
  </si>
  <si>
    <t>Nguyễn Thanh Thiên</t>
  </si>
  <si>
    <t>Đã nghỉ học</t>
  </si>
  <si>
    <t>Không có kết quả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</si>
</sst>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#,##0;[Red]#,##0"/>
  </numFmts>
  <fonts count="11">
    <font>
      <sz val="11"/>
      <color indexed="8"/>
      <name val="Calibri"/>
      <family val="2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3"/>
      <name val="Times New Roman"/>
      <family val="1"/>
    </font>
    <font>
      <sz val="11"/>
      <name val="VNI-Times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2" quotePrefix="1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0" fontId="4" fillId="0" borderId="19" xfId="1" applyNumberFormat="1" applyFont="1" applyFill="1" applyBorder="1" applyAlignment="1">
      <alignment vertical="center"/>
    </xf>
    <xf numFmtId="10" fontId="4" fillId="0" borderId="21" xfId="1" applyNumberFormat="1" applyFont="1" applyFill="1" applyBorder="1" applyAlignment="1">
      <alignment vertical="center"/>
    </xf>
    <xf numFmtId="10" fontId="4" fillId="0" borderId="22" xfId="1" applyNumberFormat="1" applyFont="1" applyFill="1" applyBorder="1" applyAlignment="1">
      <alignment vertical="center"/>
    </xf>
    <xf numFmtId="165" fontId="1" fillId="0" borderId="18" xfId="1" applyNumberFormat="1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165" fontId="4" fillId="0" borderId="20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165" fontId="4" fillId="0" borderId="0" xfId="1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2" xfId="2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166" fontId="1" fillId="0" borderId="3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3" fontId="4" fillId="0" borderId="17" xfId="0" applyNumberFormat="1" applyFont="1" applyBorder="1" applyAlignment="1">
      <alignment vertical="center" wrapText="1"/>
    </xf>
    <xf numFmtId="10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 wrapText="1"/>
    </xf>
    <xf numFmtId="10" fontId="4" fillId="0" borderId="0" xfId="0" applyNumberFormat="1" applyFont="1" applyAlignment="1">
      <alignment vertical="center" wrapText="1"/>
    </xf>
    <xf numFmtId="3" fontId="4" fillId="0" borderId="2" xfId="0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3" fontId="1" fillId="0" borderId="12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166" fontId="1" fillId="0" borderId="0" xfId="0" applyNumberFormat="1" applyFont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7" fillId="0" borderId="3" xfId="2" applyFont="1" applyBorder="1" applyAlignment="1">
      <alignment horizontal="left" vertical="center"/>
    </xf>
    <xf numFmtId="0" fontId="7" fillId="0" borderId="2" xfId="2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Comma" xfId="1" builtinId="3"/>
    <cellStyle name="Normal" xfId="0" builtinId="0"/>
    <cellStyle name="Normal 2" xfId="3" xr:uid="{92F15DE5-2C31-4D4C-9445-F29ACC9F7CBD}"/>
    <cellStyle name="Normal 3" xfId="2" xr:uid="{0ED77D6C-2CD5-4289-9751-A369F5C85F9E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FC7DEDC-3F8D-40DD-A358-A1DF81957576}"/>
            </a:ext>
          </a:extLst>
        </xdr:cNvPr>
        <xdr:cNvCxnSpPr/>
      </xdr:nvCxnSpPr>
      <xdr:spPr>
        <a:xfrm>
          <a:off x="1341787" y="637762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F3D798-94B3-4143-81C7-DAFC02E88087}"/>
            </a:ext>
          </a:extLst>
        </xdr:cNvPr>
        <xdr:cNvCxnSpPr/>
      </xdr:nvCxnSpPr>
      <xdr:spPr>
        <a:xfrm>
          <a:off x="4497461" y="438976"/>
          <a:ext cx="192156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8E07D7C-6838-429B-B40C-9A675CD3167A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95F4C47-FD4D-42C5-9EED-E970F7DFBDE4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D533CBE0-C730-424E-B131-47742B7E45E5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13BCB56-BBFC-4964-99CC-D48726A0F17D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5B1936C6-99A7-46E3-A1B0-1C6D5F2F9B8F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D30F3136-E1DE-4C5A-A09D-A2E7EBED163E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836AF96-6F45-49F0-A393-E854BFB8010A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3DC35C6-4D01-464F-A82B-AE6CD28C0BB5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DECFAB8-836C-4897-B237-F1193EACF2D6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119E453-00F3-4683-9714-E4FE4A3B60B5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132DA79-0281-4516-90D8-A928EA799DF9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0F64184-70F9-4C40-9E2A-B6165A072CBF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5588FC-F72E-47FE-A924-EAC184C989F0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3761D78-0A83-4D50-AB4E-D07F6CD62907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6CBED3F-CDD0-4AC4-B9E4-CCB642E6BDAF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CA268BF8-D379-454E-BF50-F4AD409D508E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3C9969A-A421-463D-885E-75D413D8235D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FCFDDDD-C4C7-4383-BDC8-3AB4F47F5E86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7D1A7BF-88D8-4BA8-8432-EFFC9EF31A72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E134D24-4373-479C-B9C2-612A4103EA6A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86AF7CD-D68A-42A7-A296-BC9E5E81C572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6BF861E-3CE8-418F-8717-BE2EB555A134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107678</xdr:colOff>
      <xdr:row>3</xdr:row>
      <xdr:rowOff>16566</xdr:rowOff>
    </xdr:from>
    <xdr:to>
      <xdr:col>2</xdr:col>
      <xdr:colOff>944221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DE7710D-D62A-4075-888A-DC426DC9A32E}"/>
            </a:ext>
          </a:extLst>
        </xdr:cNvPr>
        <xdr:cNvCxnSpPr/>
      </xdr:nvCxnSpPr>
      <xdr:spPr>
        <a:xfrm>
          <a:off x="1336403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3F7CA1C-E37D-4DB3-8C57-1DE2B5FC2A98}"/>
            </a:ext>
          </a:extLst>
        </xdr:cNvPr>
        <xdr:cNvCxnSpPr/>
      </xdr:nvCxnSpPr>
      <xdr:spPr>
        <a:xfrm>
          <a:off x="4490835" y="443946"/>
          <a:ext cx="191949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0C3CC-2530-44AB-B3F3-C2561A83CB6D}">
  <dimension ref="A1:J925"/>
  <sheetViews>
    <sheetView topLeftCell="A227" zoomScale="115" zoomScaleNormal="115" workbookViewId="0">
      <selection activeCell="F193" sqref="F193:H238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76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>
      <c r="A9" s="2"/>
      <c r="B9" s="70" t="s">
        <v>2545</v>
      </c>
      <c r="C9" s="47"/>
      <c r="D9" s="48">
        <f>COUNTA(D10:D859)</f>
        <v>850</v>
      </c>
      <c r="E9" s="4"/>
      <c r="F9" s="16"/>
      <c r="G9" s="16"/>
      <c r="H9" s="16"/>
    </row>
    <row r="10" spans="1:10" s="20" customFormat="1">
      <c r="A10" s="5" t="s">
        <v>92</v>
      </c>
      <c r="B10" s="7" t="s">
        <v>1292</v>
      </c>
      <c r="C10" s="37" t="s">
        <v>1293</v>
      </c>
      <c r="D10" s="9" t="s">
        <v>995</v>
      </c>
      <c r="E10" s="21" t="s">
        <v>1294</v>
      </c>
      <c r="F10" s="38">
        <v>70</v>
      </c>
      <c r="G10" s="6" t="str">
        <f t="shared" ref="G10:G73" si="0">IF(F10&gt;=90,"Xuất sắc",IF(F10&gt;=80,"Tốt",IF(F10&gt;=70,"Khá",IF(F10&gt;=50,"Trung bình",IF(F10&gt;0,"Yếu","Không xếp loại")))))</f>
        <v>Khá</v>
      </c>
      <c r="H10" s="77"/>
    </row>
    <row r="11" spans="1:10" s="20" customFormat="1">
      <c r="A11" s="5" t="s">
        <v>93</v>
      </c>
      <c r="B11" s="7" t="s">
        <v>1295</v>
      </c>
      <c r="C11" s="8" t="s">
        <v>1296</v>
      </c>
      <c r="D11" s="9" t="s">
        <v>960</v>
      </c>
      <c r="E11" s="21" t="s">
        <v>1294</v>
      </c>
      <c r="F11" s="38">
        <v>60</v>
      </c>
      <c r="G11" s="6" t="str">
        <f t="shared" si="0"/>
        <v>Trung bình</v>
      </c>
      <c r="H11" s="77"/>
    </row>
    <row r="12" spans="1:10" s="20" customFormat="1">
      <c r="A12" s="5" t="s">
        <v>94</v>
      </c>
      <c r="B12" s="7" t="s">
        <v>1297</v>
      </c>
      <c r="C12" s="8" t="s">
        <v>1229</v>
      </c>
      <c r="D12" s="9" t="s">
        <v>10</v>
      </c>
      <c r="E12" s="21" t="s">
        <v>1294</v>
      </c>
      <c r="F12" s="38">
        <v>76</v>
      </c>
      <c r="G12" s="6" t="str">
        <f t="shared" si="0"/>
        <v>Khá</v>
      </c>
      <c r="H12" s="77"/>
    </row>
    <row r="13" spans="1:10" s="20" customFormat="1">
      <c r="A13" s="5" t="s">
        <v>95</v>
      </c>
      <c r="B13" s="7" t="s">
        <v>1298</v>
      </c>
      <c r="C13" s="8" t="s">
        <v>1023</v>
      </c>
      <c r="D13" s="9" t="s">
        <v>1036</v>
      </c>
      <c r="E13" s="21" t="s">
        <v>1294</v>
      </c>
      <c r="F13" s="38">
        <v>70</v>
      </c>
      <c r="G13" s="6" t="str">
        <f t="shared" si="0"/>
        <v>Khá</v>
      </c>
      <c r="H13" s="77"/>
    </row>
    <row r="14" spans="1:10" s="20" customFormat="1">
      <c r="A14" s="5" t="s">
        <v>96</v>
      </c>
      <c r="B14" s="7" t="s">
        <v>1299</v>
      </c>
      <c r="C14" s="8" t="s">
        <v>1263</v>
      </c>
      <c r="D14" s="9" t="s">
        <v>941</v>
      </c>
      <c r="E14" s="21" t="s">
        <v>1294</v>
      </c>
      <c r="F14" s="38">
        <v>70</v>
      </c>
      <c r="G14" s="6" t="str">
        <f t="shared" si="0"/>
        <v>Khá</v>
      </c>
      <c r="H14" s="77"/>
    </row>
    <row r="15" spans="1:10" s="20" customFormat="1">
      <c r="A15" s="5" t="s">
        <v>97</v>
      </c>
      <c r="B15" s="7" t="s">
        <v>1300</v>
      </c>
      <c r="C15" s="8" t="s">
        <v>979</v>
      </c>
      <c r="D15" s="9" t="s">
        <v>1301</v>
      </c>
      <c r="E15" s="21" t="s">
        <v>1294</v>
      </c>
      <c r="F15" s="38">
        <v>70</v>
      </c>
      <c r="G15" s="6" t="str">
        <f t="shared" si="0"/>
        <v>Khá</v>
      </c>
      <c r="H15" s="77"/>
    </row>
    <row r="16" spans="1:10" s="20" customFormat="1">
      <c r="A16" s="5" t="s">
        <v>98</v>
      </c>
      <c r="B16" s="7" t="s">
        <v>1302</v>
      </c>
      <c r="C16" s="8" t="s">
        <v>1303</v>
      </c>
      <c r="D16" s="9" t="s">
        <v>13</v>
      </c>
      <c r="E16" s="21" t="s">
        <v>1294</v>
      </c>
      <c r="F16" s="38">
        <v>70</v>
      </c>
      <c r="G16" s="6" t="str">
        <f t="shared" si="0"/>
        <v>Khá</v>
      </c>
      <c r="H16" s="77"/>
    </row>
    <row r="17" spans="1:8" s="20" customFormat="1">
      <c r="A17" s="5" t="s">
        <v>99</v>
      </c>
      <c r="B17" s="7" t="s">
        <v>1304</v>
      </c>
      <c r="C17" s="8" t="s">
        <v>997</v>
      </c>
      <c r="D17" s="9" t="s">
        <v>1102</v>
      </c>
      <c r="E17" s="21" t="s">
        <v>1294</v>
      </c>
      <c r="F17" s="38">
        <v>70</v>
      </c>
      <c r="G17" s="6" t="str">
        <f t="shared" si="0"/>
        <v>Khá</v>
      </c>
      <c r="H17" s="77"/>
    </row>
    <row r="18" spans="1:8" s="20" customFormat="1">
      <c r="A18" s="5" t="s">
        <v>100</v>
      </c>
      <c r="B18" s="7" t="s">
        <v>1305</v>
      </c>
      <c r="C18" s="8" t="s">
        <v>1224</v>
      </c>
      <c r="D18" s="9" t="s">
        <v>1029</v>
      </c>
      <c r="E18" s="21" t="s">
        <v>1294</v>
      </c>
      <c r="F18" s="38">
        <v>70</v>
      </c>
      <c r="G18" s="6" t="str">
        <f t="shared" si="0"/>
        <v>Khá</v>
      </c>
      <c r="H18" s="77"/>
    </row>
    <row r="19" spans="1:8" s="20" customFormat="1">
      <c r="A19" s="5" t="s">
        <v>101</v>
      </c>
      <c r="B19" s="7" t="s">
        <v>1306</v>
      </c>
      <c r="C19" s="8" t="s">
        <v>926</v>
      </c>
      <c r="D19" s="9" t="s">
        <v>1029</v>
      </c>
      <c r="E19" s="21" t="s">
        <v>1294</v>
      </c>
      <c r="F19" s="38">
        <v>70</v>
      </c>
      <c r="G19" s="6" t="str">
        <f t="shared" si="0"/>
        <v>Khá</v>
      </c>
      <c r="H19" s="77"/>
    </row>
    <row r="20" spans="1:8" s="20" customFormat="1">
      <c r="A20" s="5" t="s">
        <v>102</v>
      </c>
      <c r="B20" s="7" t="s">
        <v>1307</v>
      </c>
      <c r="C20" s="8" t="s">
        <v>1215</v>
      </c>
      <c r="D20" s="9" t="s">
        <v>1093</v>
      </c>
      <c r="E20" s="21" t="s">
        <v>1294</v>
      </c>
      <c r="F20" s="38">
        <v>70</v>
      </c>
      <c r="G20" s="6" t="str">
        <f t="shared" si="0"/>
        <v>Khá</v>
      </c>
      <c r="H20" s="77"/>
    </row>
    <row r="21" spans="1:8" s="20" customFormat="1">
      <c r="A21" s="5" t="s">
        <v>103</v>
      </c>
      <c r="B21" s="7" t="s">
        <v>1308</v>
      </c>
      <c r="C21" s="8" t="s">
        <v>1123</v>
      </c>
      <c r="D21" s="9" t="s">
        <v>988</v>
      </c>
      <c r="E21" s="21" t="s">
        <v>1294</v>
      </c>
      <c r="F21" s="38">
        <v>63</v>
      </c>
      <c r="G21" s="6" t="str">
        <f t="shared" si="0"/>
        <v>Trung bình</v>
      </c>
      <c r="H21" s="77"/>
    </row>
    <row r="22" spans="1:8" s="20" customFormat="1">
      <c r="A22" s="5" t="s">
        <v>104</v>
      </c>
      <c r="B22" s="7" t="s">
        <v>1309</v>
      </c>
      <c r="C22" s="8" t="s">
        <v>1310</v>
      </c>
      <c r="D22" s="9" t="s">
        <v>989</v>
      </c>
      <c r="E22" s="21" t="s">
        <v>1294</v>
      </c>
      <c r="F22" s="38">
        <v>70</v>
      </c>
      <c r="G22" s="6" t="str">
        <f t="shared" si="0"/>
        <v>Khá</v>
      </c>
      <c r="H22" s="77"/>
    </row>
    <row r="23" spans="1:8" s="20" customFormat="1">
      <c r="A23" s="5" t="s">
        <v>105</v>
      </c>
      <c r="B23" s="7" t="s">
        <v>1311</v>
      </c>
      <c r="C23" s="8" t="s">
        <v>1038</v>
      </c>
      <c r="D23" s="9" t="s">
        <v>49</v>
      </c>
      <c r="E23" s="21" t="s">
        <v>1294</v>
      </c>
      <c r="F23" s="38">
        <v>78</v>
      </c>
      <c r="G23" s="6" t="str">
        <f t="shared" si="0"/>
        <v>Khá</v>
      </c>
      <c r="H23" s="77"/>
    </row>
    <row r="24" spans="1:8" s="20" customFormat="1">
      <c r="A24" s="5" t="s">
        <v>106</v>
      </c>
      <c r="B24" s="7" t="s">
        <v>1312</v>
      </c>
      <c r="C24" s="8" t="s">
        <v>6</v>
      </c>
      <c r="D24" s="9" t="s">
        <v>965</v>
      </c>
      <c r="E24" s="21" t="s">
        <v>1294</v>
      </c>
      <c r="F24" s="38">
        <v>63</v>
      </c>
      <c r="G24" s="6" t="str">
        <f t="shared" si="0"/>
        <v>Trung bình</v>
      </c>
      <c r="H24" s="77"/>
    </row>
    <row r="25" spans="1:8" s="20" customFormat="1">
      <c r="A25" s="5" t="s">
        <v>107</v>
      </c>
      <c r="B25" s="7" t="s">
        <v>1313</v>
      </c>
      <c r="C25" s="37" t="s">
        <v>1127</v>
      </c>
      <c r="D25" s="9" t="s">
        <v>959</v>
      </c>
      <c r="E25" s="21" t="s">
        <v>1314</v>
      </c>
      <c r="F25" s="38">
        <v>45</v>
      </c>
      <c r="G25" s="6" t="str">
        <f t="shared" si="0"/>
        <v>Yếu</v>
      </c>
      <c r="H25" s="77"/>
    </row>
    <row r="26" spans="1:8" s="20" customFormat="1">
      <c r="A26" s="5" t="s">
        <v>108</v>
      </c>
      <c r="B26" s="7" t="s">
        <v>1315</v>
      </c>
      <c r="C26" s="8" t="s">
        <v>1223</v>
      </c>
      <c r="D26" s="9" t="s">
        <v>959</v>
      </c>
      <c r="E26" s="21" t="s">
        <v>1314</v>
      </c>
      <c r="F26" s="38">
        <v>70</v>
      </c>
      <c r="G26" s="6" t="str">
        <f t="shared" si="0"/>
        <v>Khá</v>
      </c>
      <c r="H26" s="77"/>
    </row>
    <row r="27" spans="1:8" s="20" customFormat="1">
      <c r="A27" s="5" t="s">
        <v>109</v>
      </c>
      <c r="B27" s="7" t="s">
        <v>1316</v>
      </c>
      <c r="C27" s="8" t="s">
        <v>939</v>
      </c>
      <c r="D27" s="9" t="s">
        <v>959</v>
      </c>
      <c r="E27" s="21" t="s">
        <v>1314</v>
      </c>
      <c r="F27" s="38">
        <v>70</v>
      </c>
      <c r="G27" s="6" t="str">
        <f t="shared" si="0"/>
        <v>Khá</v>
      </c>
      <c r="H27" s="77"/>
    </row>
    <row r="28" spans="1:8" s="20" customFormat="1">
      <c r="A28" s="5" t="s">
        <v>110</v>
      </c>
      <c r="B28" s="7" t="s">
        <v>1317</v>
      </c>
      <c r="C28" s="8" t="s">
        <v>1199</v>
      </c>
      <c r="D28" s="9" t="s">
        <v>1103</v>
      </c>
      <c r="E28" s="21" t="s">
        <v>1314</v>
      </c>
      <c r="F28" s="38">
        <v>70</v>
      </c>
      <c r="G28" s="6" t="str">
        <f t="shared" si="0"/>
        <v>Khá</v>
      </c>
      <c r="H28" s="77"/>
    </row>
    <row r="29" spans="1:8" s="20" customFormat="1">
      <c r="A29" s="5" t="s">
        <v>111</v>
      </c>
      <c r="B29" s="7" t="s">
        <v>1318</v>
      </c>
      <c r="C29" s="8" t="s">
        <v>1319</v>
      </c>
      <c r="D29" s="9" t="s">
        <v>1103</v>
      </c>
      <c r="E29" s="21" t="s">
        <v>1314</v>
      </c>
      <c r="F29" s="38">
        <v>70</v>
      </c>
      <c r="G29" s="6" t="str">
        <f t="shared" si="0"/>
        <v>Khá</v>
      </c>
      <c r="H29" s="77"/>
    </row>
    <row r="30" spans="1:8" s="20" customFormat="1">
      <c r="A30" s="5" t="s">
        <v>112</v>
      </c>
      <c r="B30" s="7" t="s">
        <v>1320</v>
      </c>
      <c r="C30" s="8" t="s">
        <v>1112</v>
      </c>
      <c r="D30" s="9" t="s">
        <v>10</v>
      </c>
      <c r="E30" s="21" t="s">
        <v>1314</v>
      </c>
      <c r="F30" s="38">
        <v>100</v>
      </c>
      <c r="G30" s="6" t="str">
        <f t="shared" si="0"/>
        <v>Xuất sắc</v>
      </c>
      <c r="H30" s="77"/>
    </row>
    <row r="31" spans="1:8" s="20" customFormat="1">
      <c r="A31" s="5" t="s">
        <v>64</v>
      </c>
      <c r="B31" s="7" t="s">
        <v>1176</v>
      </c>
      <c r="C31" s="8" t="s">
        <v>980</v>
      </c>
      <c r="D31" s="9" t="s">
        <v>41</v>
      </c>
      <c r="E31" s="21" t="s">
        <v>1314</v>
      </c>
      <c r="F31" s="38">
        <v>70</v>
      </c>
      <c r="G31" s="6" t="str">
        <f t="shared" si="0"/>
        <v>Khá</v>
      </c>
      <c r="H31" s="77"/>
    </row>
    <row r="32" spans="1:8" s="20" customFormat="1">
      <c r="A32" s="5" t="s">
        <v>65</v>
      </c>
      <c r="B32" s="7" t="s">
        <v>1321</v>
      </c>
      <c r="C32" s="8" t="s">
        <v>1136</v>
      </c>
      <c r="D32" s="9" t="s">
        <v>12</v>
      </c>
      <c r="E32" s="21" t="s">
        <v>1314</v>
      </c>
      <c r="F32" s="38">
        <v>70</v>
      </c>
      <c r="G32" s="6" t="str">
        <f t="shared" si="0"/>
        <v>Khá</v>
      </c>
      <c r="H32" s="77"/>
    </row>
    <row r="33" spans="1:8" s="20" customFormat="1">
      <c r="A33" s="5" t="s">
        <v>66</v>
      </c>
      <c r="B33" s="7" t="s">
        <v>1322</v>
      </c>
      <c r="C33" s="8" t="s">
        <v>1289</v>
      </c>
      <c r="D33" s="9" t="s">
        <v>12</v>
      </c>
      <c r="E33" s="21" t="s">
        <v>1314</v>
      </c>
      <c r="F33" s="38">
        <v>70</v>
      </c>
      <c r="G33" s="6" t="str">
        <f t="shared" si="0"/>
        <v>Khá</v>
      </c>
      <c r="H33" s="77"/>
    </row>
    <row r="34" spans="1:8" s="20" customFormat="1">
      <c r="A34" s="5" t="s">
        <v>67</v>
      </c>
      <c r="B34" s="7" t="s">
        <v>1323</v>
      </c>
      <c r="C34" s="8" t="s">
        <v>1324</v>
      </c>
      <c r="D34" s="9" t="s">
        <v>12</v>
      </c>
      <c r="E34" s="21" t="s">
        <v>1314</v>
      </c>
      <c r="F34" s="38">
        <v>70</v>
      </c>
      <c r="G34" s="6" t="str">
        <f t="shared" si="0"/>
        <v>Khá</v>
      </c>
      <c r="H34" s="77"/>
    </row>
    <row r="35" spans="1:8" s="20" customFormat="1">
      <c r="A35" s="5" t="s">
        <v>68</v>
      </c>
      <c r="B35" s="7" t="s">
        <v>1325</v>
      </c>
      <c r="C35" s="8" t="s">
        <v>1326</v>
      </c>
      <c r="D35" s="9" t="s">
        <v>1282</v>
      </c>
      <c r="E35" s="21" t="s">
        <v>1314</v>
      </c>
      <c r="F35" s="38">
        <v>70</v>
      </c>
      <c r="G35" s="6" t="str">
        <f t="shared" si="0"/>
        <v>Khá</v>
      </c>
      <c r="H35" s="77"/>
    </row>
    <row r="36" spans="1:8" s="20" customFormat="1">
      <c r="A36" s="5" t="s">
        <v>69</v>
      </c>
      <c r="B36" s="7" t="s">
        <v>1327</v>
      </c>
      <c r="C36" s="8" t="s">
        <v>1044</v>
      </c>
      <c r="D36" s="9" t="s">
        <v>13</v>
      </c>
      <c r="E36" s="21" t="s">
        <v>1314</v>
      </c>
      <c r="F36" s="38">
        <v>70</v>
      </c>
      <c r="G36" s="6" t="str">
        <f t="shared" si="0"/>
        <v>Khá</v>
      </c>
      <c r="H36" s="77"/>
    </row>
    <row r="37" spans="1:8" s="20" customFormat="1">
      <c r="A37" s="5" t="s">
        <v>70</v>
      </c>
      <c r="B37" s="7" t="s">
        <v>1328</v>
      </c>
      <c r="C37" s="8" t="s">
        <v>1045</v>
      </c>
      <c r="D37" s="9" t="s">
        <v>13</v>
      </c>
      <c r="E37" s="21" t="s">
        <v>1314</v>
      </c>
      <c r="F37" s="38">
        <v>70</v>
      </c>
      <c r="G37" s="6" t="str">
        <f t="shared" si="0"/>
        <v>Khá</v>
      </c>
      <c r="H37" s="77"/>
    </row>
    <row r="38" spans="1:8" s="20" customFormat="1">
      <c r="A38" s="5" t="s">
        <v>71</v>
      </c>
      <c r="B38" s="7" t="s">
        <v>1329</v>
      </c>
      <c r="C38" s="8" t="s">
        <v>1330</v>
      </c>
      <c r="D38" s="9" t="s">
        <v>971</v>
      </c>
      <c r="E38" s="21" t="s">
        <v>1314</v>
      </c>
      <c r="F38" s="38">
        <v>68</v>
      </c>
      <c r="G38" s="6" t="str">
        <f t="shared" si="0"/>
        <v>Trung bình</v>
      </c>
      <c r="H38" s="77"/>
    </row>
    <row r="39" spans="1:8" s="20" customFormat="1">
      <c r="A39" s="5" t="s">
        <v>72</v>
      </c>
      <c r="B39" s="7" t="s">
        <v>1331</v>
      </c>
      <c r="C39" s="8" t="s">
        <v>1332</v>
      </c>
      <c r="D39" s="9" t="s">
        <v>921</v>
      </c>
      <c r="E39" s="21" t="s">
        <v>1314</v>
      </c>
      <c r="F39" s="38">
        <v>70</v>
      </c>
      <c r="G39" s="6" t="str">
        <f t="shared" si="0"/>
        <v>Khá</v>
      </c>
      <c r="H39" s="77"/>
    </row>
    <row r="40" spans="1:8" s="20" customFormat="1">
      <c r="A40" s="5" t="s">
        <v>73</v>
      </c>
      <c r="B40" s="7" t="s">
        <v>1333</v>
      </c>
      <c r="C40" s="8" t="s">
        <v>1324</v>
      </c>
      <c r="D40" s="9" t="s">
        <v>921</v>
      </c>
      <c r="E40" s="21" t="s">
        <v>1314</v>
      </c>
      <c r="F40" s="38">
        <v>70</v>
      </c>
      <c r="G40" s="6" t="str">
        <f t="shared" si="0"/>
        <v>Khá</v>
      </c>
      <c r="H40" s="77"/>
    </row>
    <row r="41" spans="1:8" s="20" customFormat="1">
      <c r="A41" s="5" t="s">
        <v>74</v>
      </c>
      <c r="B41" s="7" t="s">
        <v>1334</v>
      </c>
      <c r="C41" s="8" t="s">
        <v>1193</v>
      </c>
      <c r="D41" s="9" t="s">
        <v>1016</v>
      </c>
      <c r="E41" s="21" t="s">
        <v>1314</v>
      </c>
      <c r="F41" s="38">
        <v>70</v>
      </c>
      <c r="G41" s="6" t="str">
        <f t="shared" si="0"/>
        <v>Khá</v>
      </c>
      <c r="H41" s="77"/>
    </row>
    <row r="42" spans="1:8" s="20" customFormat="1">
      <c r="A42" s="5" t="s">
        <v>75</v>
      </c>
      <c r="B42" s="7" t="s">
        <v>1335</v>
      </c>
      <c r="C42" s="8" t="s">
        <v>1336</v>
      </c>
      <c r="D42" s="9" t="s">
        <v>1008</v>
      </c>
      <c r="E42" s="21" t="s">
        <v>1314</v>
      </c>
      <c r="F42" s="38">
        <v>70</v>
      </c>
      <c r="G42" s="6" t="str">
        <f t="shared" si="0"/>
        <v>Khá</v>
      </c>
      <c r="H42" s="77"/>
    </row>
    <row r="43" spans="1:8" s="20" customFormat="1">
      <c r="A43" s="5" t="s">
        <v>76</v>
      </c>
      <c r="B43" s="7" t="s">
        <v>1337</v>
      </c>
      <c r="C43" s="8" t="s">
        <v>1205</v>
      </c>
      <c r="D43" s="9" t="s">
        <v>1338</v>
      </c>
      <c r="E43" s="21" t="s">
        <v>1314</v>
      </c>
      <c r="F43" s="38">
        <v>70</v>
      </c>
      <c r="G43" s="6" t="str">
        <f t="shared" si="0"/>
        <v>Khá</v>
      </c>
      <c r="H43" s="77"/>
    </row>
    <row r="44" spans="1:8" s="20" customFormat="1">
      <c r="A44" s="5" t="s">
        <v>77</v>
      </c>
      <c r="B44" s="7" t="s">
        <v>1339</v>
      </c>
      <c r="C44" s="8" t="s">
        <v>1340</v>
      </c>
      <c r="D44" s="9" t="s">
        <v>949</v>
      </c>
      <c r="E44" s="21" t="s">
        <v>1314</v>
      </c>
      <c r="F44" s="38">
        <v>76</v>
      </c>
      <c r="G44" s="6" t="str">
        <f t="shared" si="0"/>
        <v>Khá</v>
      </c>
      <c r="H44" s="77"/>
    </row>
    <row r="45" spans="1:8" s="20" customFormat="1">
      <c r="A45" s="5" t="s">
        <v>78</v>
      </c>
      <c r="B45" s="7" t="s">
        <v>1341</v>
      </c>
      <c r="C45" s="8" t="s">
        <v>1342</v>
      </c>
      <c r="D45" s="9" t="s">
        <v>951</v>
      </c>
      <c r="E45" s="21" t="s">
        <v>1314</v>
      </c>
      <c r="F45" s="38">
        <v>70</v>
      </c>
      <c r="G45" s="6" t="str">
        <f t="shared" si="0"/>
        <v>Khá</v>
      </c>
      <c r="H45" s="77"/>
    </row>
    <row r="46" spans="1:8" s="20" customFormat="1">
      <c r="A46" s="5" t="s">
        <v>79</v>
      </c>
      <c r="B46" s="7" t="s">
        <v>1177</v>
      </c>
      <c r="C46" s="8" t="s">
        <v>946</v>
      </c>
      <c r="D46" s="9" t="s">
        <v>976</v>
      </c>
      <c r="E46" s="21" t="s">
        <v>1314</v>
      </c>
      <c r="F46" s="38">
        <v>70</v>
      </c>
      <c r="G46" s="6" t="str">
        <f t="shared" si="0"/>
        <v>Khá</v>
      </c>
      <c r="H46" s="77"/>
    </row>
    <row r="47" spans="1:8" s="20" customFormat="1">
      <c r="A47" s="5" t="s">
        <v>80</v>
      </c>
      <c r="B47" s="7" t="s">
        <v>1178</v>
      </c>
      <c r="C47" s="8" t="s">
        <v>933</v>
      </c>
      <c r="D47" s="9" t="s">
        <v>976</v>
      </c>
      <c r="E47" s="21" t="s">
        <v>1314</v>
      </c>
      <c r="F47" s="38">
        <v>70</v>
      </c>
      <c r="G47" s="6" t="str">
        <f t="shared" si="0"/>
        <v>Khá</v>
      </c>
      <c r="H47" s="77"/>
    </row>
    <row r="48" spans="1:8" s="20" customFormat="1">
      <c r="A48" s="5" t="s">
        <v>81</v>
      </c>
      <c r="B48" s="7" t="s">
        <v>1343</v>
      </c>
      <c r="C48" s="8" t="s">
        <v>923</v>
      </c>
      <c r="D48" s="9" t="s">
        <v>1094</v>
      </c>
      <c r="E48" s="21" t="s">
        <v>1314</v>
      </c>
      <c r="F48" s="38">
        <v>70</v>
      </c>
      <c r="G48" s="6" t="str">
        <f t="shared" si="0"/>
        <v>Khá</v>
      </c>
      <c r="H48" s="77"/>
    </row>
    <row r="49" spans="1:8" s="20" customFormat="1">
      <c r="A49" s="5" t="s">
        <v>82</v>
      </c>
      <c r="B49" s="7" t="s">
        <v>1344</v>
      </c>
      <c r="C49" s="8" t="s">
        <v>1023</v>
      </c>
      <c r="D49" s="9" t="s">
        <v>1345</v>
      </c>
      <c r="E49" s="21" t="s">
        <v>1314</v>
      </c>
      <c r="F49" s="38">
        <v>70</v>
      </c>
      <c r="G49" s="6" t="str">
        <f t="shared" si="0"/>
        <v>Khá</v>
      </c>
      <c r="H49" s="77"/>
    </row>
    <row r="50" spans="1:8" s="20" customFormat="1">
      <c r="A50" s="5" t="s">
        <v>83</v>
      </c>
      <c r="B50" s="7" t="s">
        <v>1179</v>
      </c>
      <c r="C50" s="8" t="s">
        <v>36</v>
      </c>
      <c r="D50" s="9" t="s">
        <v>990</v>
      </c>
      <c r="E50" s="21" t="s">
        <v>1314</v>
      </c>
      <c r="F50" s="38">
        <v>70</v>
      </c>
      <c r="G50" s="6" t="str">
        <f t="shared" si="0"/>
        <v>Khá</v>
      </c>
      <c r="H50" s="77"/>
    </row>
    <row r="51" spans="1:8" s="20" customFormat="1">
      <c r="A51" s="5" t="s">
        <v>84</v>
      </c>
      <c r="B51" s="7" t="s">
        <v>1346</v>
      </c>
      <c r="C51" s="8" t="s">
        <v>1347</v>
      </c>
      <c r="D51" s="9" t="s">
        <v>14</v>
      </c>
      <c r="E51" s="21" t="s">
        <v>1314</v>
      </c>
      <c r="F51" s="38">
        <v>70</v>
      </c>
      <c r="G51" s="6" t="str">
        <f t="shared" si="0"/>
        <v>Khá</v>
      </c>
      <c r="H51" s="77"/>
    </row>
    <row r="52" spans="1:8" s="20" customFormat="1">
      <c r="A52" s="5" t="s">
        <v>85</v>
      </c>
      <c r="B52" s="7" t="s">
        <v>1348</v>
      </c>
      <c r="C52" s="8" t="s">
        <v>933</v>
      </c>
      <c r="D52" s="9" t="s">
        <v>14</v>
      </c>
      <c r="E52" s="21" t="s">
        <v>1314</v>
      </c>
      <c r="F52" s="38">
        <v>70</v>
      </c>
      <c r="G52" s="6" t="str">
        <f t="shared" si="0"/>
        <v>Khá</v>
      </c>
      <c r="H52" s="77"/>
    </row>
    <row r="53" spans="1:8" s="20" customFormat="1">
      <c r="A53" s="5" t="s">
        <v>86</v>
      </c>
      <c r="B53" s="7" t="s">
        <v>1349</v>
      </c>
      <c r="C53" s="8" t="s">
        <v>1057</v>
      </c>
      <c r="D53" s="9" t="s">
        <v>925</v>
      </c>
      <c r="E53" s="21" t="s">
        <v>1314</v>
      </c>
      <c r="F53" s="38">
        <v>70</v>
      </c>
      <c r="G53" s="6" t="str">
        <f t="shared" si="0"/>
        <v>Khá</v>
      </c>
      <c r="H53" s="77"/>
    </row>
    <row r="54" spans="1:8" s="20" customFormat="1">
      <c r="A54" s="5" t="s">
        <v>87</v>
      </c>
      <c r="B54" s="7" t="s">
        <v>1350</v>
      </c>
      <c r="C54" s="8" t="s">
        <v>1351</v>
      </c>
      <c r="D54" s="9" t="s">
        <v>953</v>
      </c>
      <c r="E54" s="21" t="s">
        <v>1314</v>
      </c>
      <c r="F54" s="38">
        <v>70</v>
      </c>
      <c r="G54" s="6" t="str">
        <f t="shared" si="0"/>
        <v>Khá</v>
      </c>
      <c r="H54" s="77"/>
    </row>
    <row r="55" spans="1:8" s="20" customFormat="1">
      <c r="A55" s="5" t="s">
        <v>88</v>
      </c>
      <c r="B55" s="7" t="s">
        <v>1352</v>
      </c>
      <c r="C55" s="8" t="s">
        <v>1005</v>
      </c>
      <c r="D55" s="9" t="s">
        <v>978</v>
      </c>
      <c r="E55" s="21" t="s">
        <v>1314</v>
      </c>
      <c r="F55" s="38">
        <v>76</v>
      </c>
      <c r="G55" s="6" t="str">
        <f t="shared" si="0"/>
        <v>Khá</v>
      </c>
      <c r="H55" s="77"/>
    </row>
    <row r="56" spans="1:8" s="20" customFormat="1">
      <c r="A56" s="5" t="s">
        <v>89</v>
      </c>
      <c r="B56" s="7" t="s">
        <v>1353</v>
      </c>
      <c r="C56" s="8" t="s">
        <v>1354</v>
      </c>
      <c r="D56" s="9" t="s">
        <v>1355</v>
      </c>
      <c r="E56" s="21" t="s">
        <v>1314</v>
      </c>
      <c r="F56" s="38">
        <v>70</v>
      </c>
      <c r="G56" s="6" t="str">
        <f t="shared" si="0"/>
        <v>Khá</v>
      </c>
      <c r="H56" s="77"/>
    </row>
    <row r="57" spans="1:8" s="20" customFormat="1">
      <c r="A57" s="5" t="s">
        <v>90</v>
      </c>
      <c r="B57" s="7" t="s">
        <v>1356</v>
      </c>
      <c r="C57" s="8" t="s">
        <v>934</v>
      </c>
      <c r="D57" s="9" t="s">
        <v>954</v>
      </c>
      <c r="E57" s="21" t="s">
        <v>1314</v>
      </c>
      <c r="F57" s="38">
        <v>70</v>
      </c>
      <c r="G57" s="6" t="str">
        <f t="shared" si="0"/>
        <v>Khá</v>
      </c>
      <c r="H57" s="77"/>
    </row>
    <row r="58" spans="1:8" s="20" customFormat="1">
      <c r="A58" s="5" t="s">
        <v>91</v>
      </c>
      <c r="B58" s="7" t="s">
        <v>1357</v>
      </c>
      <c r="C58" s="8" t="s">
        <v>6</v>
      </c>
      <c r="D58" s="9" t="s">
        <v>927</v>
      </c>
      <c r="E58" s="21" t="s">
        <v>1314</v>
      </c>
      <c r="F58" s="38">
        <v>70</v>
      </c>
      <c r="G58" s="6" t="str">
        <f t="shared" si="0"/>
        <v>Khá</v>
      </c>
      <c r="H58" s="77"/>
    </row>
    <row r="59" spans="1:8" s="20" customFormat="1">
      <c r="A59" s="5" t="s">
        <v>117</v>
      </c>
      <c r="B59" s="7" t="s">
        <v>1358</v>
      </c>
      <c r="C59" s="8" t="s">
        <v>922</v>
      </c>
      <c r="D59" s="9" t="s">
        <v>930</v>
      </c>
      <c r="E59" s="21" t="s">
        <v>1314</v>
      </c>
      <c r="F59" s="38">
        <v>70</v>
      </c>
      <c r="G59" s="6" t="str">
        <f t="shared" si="0"/>
        <v>Khá</v>
      </c>
      <c r="H59" s="77"/>
    </row>
    <row r="60" spans="1:8" s="20" customFormat="1">
      <c r="A60" s="5" t="s">
        <v>118</v>
      </c>
      <c r="B60" s="7" t="s">
        <v>1359</v>
      </c>
      <c r="C60" s="8" t="s">
        <v>1026</v>
      </c>
      <c r="D60" s="9" t="s">
        <v>930</v>
      </c>
      <c r="E60" s="21" t="s">
        <v>1314</v>
      </c>
      <c r="F60" s="38">
        <v>70</v>
      </c>
      <c r="G60" s="6" t="str">
        <f t="shared" si="0"/>
        <v>Khá</v>
      </c>
      <c r="H60" s="77"/>
    </row>
    <row r="61" spans="1:8" s="20" customFormat="1">
      <c r="A61" s="5" t="s">
        <v>119</v>
      </c>
      <c r="B61" s="7" t="s">
        <v>1360</v>
      </c>
      <c r="C61" s="8" t="s">
        <v>1107</v>
      </c>
      <c r="D61" s="9" t="s">
        <v>1065</v>
      </c>
      <c r="E61" s="21" t="s">
        <v>1314</v>
      </c>
      <c r="F61" s="38">
        <v>70</v>
      </c>
      <c r="G61" s="6" t="str">
        <f t="shared" si="0"/>
        <v>Khá</v>
      </c>
      <c r="H61" s="77"/>
    </row>
    <row r="62" spans="1:8" s="20" customFormat="1">
      <c r="A62" s="5" t="s">
        <v>120</v>
      </c>
      <c r="B62" s="7" t="s">
        <v>1361</v>
      </c>
      <c r="C62" s="8" t="s">
        <v>1237</v>
      </c>
      <c r="D62" s="9" t="s">
        <v>17</v>
      </c>
      <c r="E62" s="21" t="s">
        <v>1314</v>
      </c>
      <c r="F62" s="38">
        <v>70</v>
      </c>
      <c r="G62" s="6" t="str">
        <f t="shared" si="0"/>
        <v>Khá</v>
      </c>
      <c r="H62" s="77"/>
    </row>
    <row r="63" spans="1:8" s="20" customFormat="1">
      <c r="A63" s="5" t="s">
        <v>121</v>
      </c>
      <c r="B63" s="7" t="s">
        <v>1362</v>
      </c>
      <c r="C63" s="8" t="s">
        <v>1046</v>
      </c>
      <c r="D63" s="9" t="s">
        <v>992</v>
      </c>
      <c r="E63" s="21" t="s">
        <v>1314</v>
      </c>
      <c r="F63" s="38">
        <v>70</v>
      </c>
      <c r="G63" s="6" t="str">
        <f t="shared" si="0"/>
        <v>Khá</v>
      </c>
      <c r="H63" s="77"/>
    </row>
    <row r="64" spans="1:8" s="20" customFormat="1">
      <c r="A64" s="5" t="s">
        <v>122</v>
      </c>
      <c r="B64" s="7" t="s">
        <v>1363</v>
      </c>
      <c r="C64" s="8" t="s">
        <v>961</v>
      </c>
      <c r="D64" s="9" t="s">
        <v>1364</v>
      </c>
      <c r="E64" s="21" t="s">
        <v>1314</v>
      </c>
      <c r="F64" s="38">
        <v>70</v>
      </c>
      <c r="G64" s="6" t="str">
        <f t="shared" si="0"/>
        <v>Khá</v>
      </c>
      <c r="H64" s="77"/>
    </row>
    <row r="65" spans="1:8" s="20" customFormat="1">
      <c r="A65" s="5" t="s">
        <v>123</v>
      </c>
      <c r="B65" s="7" t="s">
        <v>1365</v>
      </c>
      <c r="C65" s="8" t="s">
        <v>1126</v>
      </c>
      <c r="D65" s="9" t="s">
        <v>1013</v>
      </c>
      <c r="E65" s="21" t="s">
        <v>1314</v>
      </c>
      <c r="F65" s="38">
        <v>70</v>
      </c>
      <c r="G65" s="6" t="str">
        <f t="shared" si="0"/>
        <v>Khá</v>
      </c>
      <c r="H65" s="77"/>
    </row>
    <row r="66" spans="1:8" s="20" customFormat="1">
      <c r="A66" s="5" t="s">
        <v>124</v>
      </c>
      <c r="B66" s="7" t="s">
        <v>1366</v>
      </c>
      <c r="C66" s="8" t="s">
        <v>1367</v>
      </c>
      <c r="D66" s="9" t="s">
        <v>982</v>
      </c>
      <c r="E66" s="21" t="s">
        <v>1314</v>
      </c>
      <c r="F66" s="38">
        <v>70</v>
      </c>
      <c r="G66" s="6" t="str">
        <f t="shared" si="0"/>
        <v>Khá</v>
      </c>
      <c r="H66" s="77"/>
    </row>
    <row r="67" spans="1:8" s="20" customFormat="1">
      <c r="A67" s="5" t="s">
        <v>125</v>
      </c>
      <c r="B67" s="7" t="s">
        <v>1368</v>
      </c>
      <c r="C67" s="8" t="s">
        <v>1201</v>
      </c>
      <c r="D67" s="9" t="s">
        <v>983</v>
      </c>
      <c r="E67" s="21" t="s">
        <v>1314</v>
      </c>
      <c r="F67" s="38">
        <v>70</v>
      </c>
      <c r="G67" s="6" t="str">
        <f t="shared" si="0"/>
        <v>Khá</v>
      </c>
      <c r="H67" s="77"/>
    </row>
    <row r="68" spans="1:8" s="20" customFormat="1">
      <c r="A68" s="5" t="s">
        <v>126</v>
      </c>
      <c r="B68" s="7" t="s">
        <v>1369</v>
      </c>
      <c r="C68" s="8" t="s">
        <v>1270</v>
      </c>
      <c r="D68" s="9" t="s">
        <v>958</v>
      </c>
      <c r="E68" s="21" t="s">
        <v>1314</v>
      </c>
      <c r="F68" s="38">
        <v>70</v>
      </c>
      <c r="G68" s="6" t="str">
        <f t="shared" si="0"/>
        <v>Khá</v>
      </c>
      <c r="H68" s="77"/>
    </row>
    <row r="69" spans="1:8" s="20" customFormat="1">
      <c r="A69" s="5" t="s">
        <v>127</v>
      </c>
      <c r="B69" s="7" t="s">
        <v>1370</v>
      </c>
      <c r="C69" s="37" t="s">
        <v>29</v>
      </c>
      <c r="D69" s="9" t="s">
        <v>937</v>
      </c>
      <c r="E69" s="21" t="s">
        <v>1371</v>
      </c>
      <c r="F69" s="38">
        <v>70</v>
      </c>
      <c r="G69" s="6" t="str">
        <f t="shared" si="0"/>
        <v>Khá</v>
      </c>
      <c r="H69" s="77"/>
    </row>
    <row r="70" spans="1:8" s="20" customFormat="1">
      <c r="A70" s="5" t="s">
        <v>128</v>
      </c>
      <c r="B70" s="7" t="s">
        <v>1372</v>
      </c>
      <c r="C70" s="8" t="s">
        <v>1278</v>
      </c>
      <c r="D70" s="9" t="s">
        <v>938</v>
      </c>
      <c r="E70" s="21" t="s">
        <v>1371</v>
      </c>
      <c r="F70" s="38">
        <v>70</v>
      </c>
      <c r="G70" s="6" t="str">
        <f t="shared" si="0"/>
        <v>Khá</v>
      </c>
      <c r="H70" s="77"/>
    </row>
    <row r="71" spans="1:8" s="20" customFormat="1">
      <c r="A71" s="5" t="s">
        <v>129</v>
      </c>
      <c r="B71" s="7" t="s">
        <v>1373</v>
      </c>
      <c r="C71" s="8" t="s">
        <v>32</v>
      </c>
      <c r="D71" s="9" t="s">
        <v>1202</v>
      </c>
      <c r="E71" s="21" t="s">
        <v>1371</v>
      </c>
      <c r="F71" s="38">
        <v>70</v>
      </c>
      <c r="G71" s="6" t="str">
        <f t="shared" si="0"/>
        <v>Khá</v>
      </c>
      <c r="H71" s="77"/>
    </row>
    <row r="72" spans="1:8" s="20" customFormat="1">
      <c r="A72" s="5" t="s">
        <v>130</v>
      </c>
      <c r="B72" s="7" t="s">
        <v>1374</v>
      </c>
      <c r="C72" s="8" t="s">
        <v>1375</v>
      </c>
      <c r="D72" s="9" t="s">
        <v>1376</v>
      </c>
      <c r="E72" s="21" t="s">
        <v>1371</v>
      </c>
      <c r="F72" s="38">
        <v>70</v>
      </c>
      <c r="G72" s="6" t="str">
        <f t="shared" si="0"/>
        <v>Khá</v>
      </c>
      <c r="H72" s="77"/>
    </row>
    <row r="73" spans="1:8" s="20" customFormat="1">
      <c r="A73" s="5" t="s">
        <v>131</v>
      </c>
      <c r="B73" s="7" t="s">
        <v>1377</v>
      </c>
      <c r="C73" s="8" t="s">
        <v>963</v>
      </c>
      <c r="D73" s="9" t="s">
        <v>40</v>
      </c>
      <c r="E73" s="21" t="s">
        <v>1371</v>
      </c>
      <c r="F73" s="38">
        <v>70</v>
      </c>
      <c r="G73" s="6" t="str">
        <f t="shared" si="0"/>
        <v>Khá</v>
      </c>
      <c r="H73" s="77"/>
    </row>
    <row r="74" spans="1:8" s="20" customFormat="1">
      <c r="A74" s="5" t="s">
        <v>132</v>
      </c>
      <c r="B74" s="7" t="s">
        <v>1378</v>
      </c>
      <c r="C74" s="8" t="s">
        <v>952</v>
      </c>
      <c r="D74" s="9" t="s">
        <v>986</v>
      </c>
      <c r="E74" s="21" t="s">
        <v>1371</v>
      </c>
      <c r="F74" s="38">
        <v>70</v>
      </c>
      <c r="G74" s="6" t="str">
        <f t="shared" ref="G74:G137" si="1">IF(F74&gt;=90,"Xuất sắc",IF(F74&gt;=80,"Tốt",IF(F74&gt;=70,"Khá",IF(F74&gt;=50,"Trung bình",IF(F74&gt;0,"Yếu","Không xếp loại")))))</f>
        <v>Khá</v>
      </c>
      <c r="H74" s="77"/>
    </row>
    <row r="75" spans="1:8" s="20" customFormat="1">
      <c r="A75" s="5" t="s">
        <v>133</v>
      </c>
      <c r="B75" s="7" t="s">
        <v>1379</v>
      </c>
      <c r="C75" s="8" t="s">
        <v>1303</v>
      </c>
      <c r="D75" s="9" t="s">
        <v>941</v>
      </c>
      <c r="E75" s="21" t="s">
        <v>1371</v>
      </c>
      <c r="F75" s="38">
        <v>70</v>
      </c>
      <c r="G75" s="6" t="str">
        <f t="shared" si="1"/>
        <v>Khá</v>
      </c>
      <c r="H75" s="77"/>
    </row>
    <row r="76" spans="1:8" s="20" customFormat="1">
      <c r="A76" s="5" t="s">
        <v>134</v>
      </c>
      <c r="B76" s="7" t="s">
        <v>1380</v>
      </c>
      <c r="C76" s="8" t="s">
        <v>32</v>
      </c>
      <c r="D76" s="9" t="s">
        <v>47</v>
      </c>
      <c r="E76" s="21" t="s">
        <v>1371</v>
      </c>
      <c r="F76" s="38">
        <v>76</v>
      </c>
      <c r="G76" s="6" t="str">
        <f t="shared" si="1"/>
        <v>Khá</v>
      </c>
      <c r="H76" s="77"/>
    </row>
    <row r="77" spans="1:8" s="20" customFormat="1">
      <c r="A77" s="5" t="s">
        <v>135</v>
      </c>
      <c r="B77" s="7" t="s">
        <v>1381</v>
      </c>
      <c r="C77" s="8" t="s">
        <v>939</v>
      </c>
      <c r="D77" s="9" t="s">
        <v>921</v>
      </c>
      <c r="E77" s="21" t="s">
        <v>1371</v>
      </c>
      <c r="F77" s="38">
        <v>70</v>
      </c>
      <c r="G77" s="6" t="str">
        <f t="shared" si="1"/>
        <v>Khá</v>
      </c>
      <c r="H77" s="77"/>
    </row>
    <row r="78" spans="1:8" s="20" customFormat="1">
      <c r="A78" s="5" t="s">
        <v>136</v>
      </c>
      <c r="B78" s="7" t="s">
        <v>1382</v>
      </c>
      <c r="C78" s="8" t="s">
        <v>1193</v>
      </c>
      <c r="D78" s="9" t="s">
        <v>1102</v>
      </c>
      <c r="E78" s="21" t="s">
        <v>1371</v>
      </c>
      <c r="F78" s="38">
        <v>70</v>
      </c>
      <c r="G78" s="6" t="str">
        <f t="shared" si="1"/>
        <v>Khá</v>
      </c>
      <c r="H78" s="77"/>
    </row>
    <row r="79" spans="1:8" s="20" customFormat="1">
      <c r="A79" s="5" t="s">
        <v>137</v>
      </c>
      <c r="B79" s="7" t="s">
        <v>1383</v>
      </c>
      <c r="C79" s="8" t="s">
        <v>1072</v>
      </c>
      <c r="D79" s="9" t="s">
        <v>1016</v>
      </c>
      <c r="E79" s="21" t="s">
        <v>1371</v>
      </c>
      <c r="F79" s="38">
        <v>78</v>
      </c>
      <c r="G79" s="6" t="str">
        <f t="shared" si="1"/>
        <v>Khá</v>
      </c>
      <c r="H79" s="77"/>
    </row>
    <row r="80" spans="1:8" s="20" customFormat="1">
      <c r="A80" s="5" t="s">
        <v>138</v>
      </c>
      <c r="B80" s="7" t="s">
        <v>1384</v>
      </c>
      <c r="C80" s="8" t="s">
        <v>1385</v>
      </c>
      <c r="D80" s="9" t="s">
        <v>974</v>
      </c>
      <c r="E80" s="21" t="s">
        <v>1371</v>
      </c>
      <c r="F80" s="38">
        <v>70</v>
      </c>
      <c r="G80" s="6" t="str">
        <f t="shared" si="1"/>
        <v>Khá</v>
      </c>
      <c r="H80" s="77"/>
    </row>
    <row r="81" spans="1:8" s="20" customFormat="1">
      <c r="A81" s="5" t="s">
        <v>139</v>
      </c>
      <c r="B81" s="7" t="s">
        <v>1386</v>
      </c>
      <c r="C81" s="8" t="s">
        <v>1387</v>
      </c>
      <c r="D81" s="9" t="s">
        <v>950</v>
      </c>
      <c r="E81" s="21" t="s">
        <v>1371</v>
      </c>
      <c r="F81" s="38">
        <v>70</v>
      </c>
      <c r="G81" s="6" t="str">
        <f t="shared" si="1"/>
        <v>Khá</v>
      </c>
      <c r="H81" s="77"/>
    </row>
    <row r="82" spans="1:8" s="20" customFormat="1">
      <c r="A82" s="5" t="s">
        <v>140</v>
      </c>
      <c r="B82" s="7" t="s">
        <v>1388</v>
      </c>
      <c r="C82" s="8" t="s">
        <v>1389</v>
      </c>
      <c r="D82" s="9" t="s">
        <v>988</v>
      </c>
      <c r="E82" s="21" t="s">
        <v>1371</v>
      </c>
      <c r="F82" s="38">
        <v>70</v>
      </c>
      <c r="G82" s="6" t="str">
        <f t="shared" si="1"/>
        <v>Khá</v>
      </c>
      <c r="H82" s="77"/>
    </row>
    <row r="83" spans="1:8" s="20" customFormat="1">
      <c r="A83" s="5" t="s">
        <v>141</v>
      </c>
      <c r="B83" s="7" t="s">
        <v>1390</v>
      </c>
      <c r="C83" s="8" t="s">
        <v>923</v>
      </c>
      <c r="D83" s="9" t="s">
        <v>977</v>
      </c>
      <c r="E83" s="21" t="s">
        <v>1371</v>
      </c>
      <c r="F83" s="38">
        <v>70</v>
      </c>
      <c r="G83" s="6" t="str">
        <f t="shared" si="1"/>
        <v>Khá</v>
      </c>
      <c r="H83" s="77"/>
    </row>
    <row r="84" spans="1:8" s="20" customFormat="1">
      <c r="A84" s="5" t="s">
        <v>142</v>
      </c>
      <c r="B84" s="7" t="s">
        <v>1391</v>
      </c>
      <c r="C84" s="8" t="s">
        <v>1100</v>
      </c>
      <c r="D84" s="9" t="s">
        <v>14</v>
      </c>
      <c r="E84" s="21" t="s">
        <v>1371</v>
      </c>
      <c r="F84" s="38">
        <v>70</v>
      </c>
      <c r="G84" s="6" t="str">
        <f t="shared" si="1"/>
        <v>Khá</v>
      </c>
      <c r="H84" s="77"/>
    </row>
    <row r="85" spans="1:8" s="20" customFormat="1">
      <c r="A85" s="5" t="s">
        <v>143</v>
      </c>
      <c r="B85" s="7" t="s">
        <v>1392</v>
      </c>
      <c r="C85" s="8" t="s">
        <v>1393</v>
      </c>
      <c r="D85" s="9" t="s">
        <v>16</v>
      </c>
      <c r="E85" s="21" t="s">
        <v>1371</v>
      </c>
      <c r="F85" s="38">
        <v>60</v>
      </c>
      <c r="G85" s="6" t="str">
        <f t="shared" si="1"/>
        <v>Trung bình</v>
      </c>
      <c r="H85" s="77"/>
    </row>
    <row r="86" spans="1:8" s="20" customFormat="1">
      <c r="A86" s="5" t="s">
        <v>144</v>
      </c>
      <c r="B86" s="7" t="s">
        <v>1394</v>
      </c>
      <c r="C86" s="8" t="s">
        <v>1251</v>
      </c>
      <c r="D86" s="9" t="s">
        <v>1039</v>
      </c>
      <c r="E86" s="21" t="s">
        <v>1371</v>
      </c>
      <c r="F86" s="38">
        <v>70</v>
      </c>
      <c r="G86" s="6" t="str">
        <f t="shared" si="1"/>
        <v>Khá</v>
      </c>
      <c r="H86" s="77"/>
    </row>
    <row r="87" spans="1:8" s="20" customFormat="1">
      <c r="A87" s="5" t="s">
        <v>145</v>
      </c>
      <c r="B87" s="7" t="s">
        <v>1395</v>
      </c>
      <c r="C87" s="8" t="s">
        <v>1396</v>
      </c>
      <c r="D87" s="9" t="s">
        <v>1397</v>
      </c>
      <c r="E87" s="21" t="s">
        <v>1371</v>
      </c>
      <c r="F87" s="38">
        <v>70</v>
      </c>
      <c r="G87" s="6" t="str">
        <f t="shared" si="1"/>
        <v>Khá</v>
      </c>
      <c r="H87" s="77"/>
    </row>
    <row r="88" spans="1:8" s="20" customFormat="1">
      <c r="A88" s="5" t="s">
        <v>146</v>
      </c>
      <c r="B88" s="7" t="s">
        <v>1398</v>
      </c>
      <c r="C88" s="8" t="s">
        <v>1399</v>
      </c>
      <c r="D88" s="9" t="s">
        <v>978</v>
      </c>
      <c r="E88" s="21" t="s">
        <v>1371</v>
      </c>
      <c r="F88" s="38">
        <v>70</v>
      </c>
      <c r="G88" s="6" t="str">
        <f t="shared" si="1"/>
        <v>Khá</v>
      </c>
      <c r="H88" s="77"/>
    </row>
    <row r="89" spans="1:8" s="20" customFormat="1">
      <c r="A89" s="5" t="s">
        <v>147</v>
      </c>
      <c r="B89" s="7" t="s">
        <v>1400</v>
      </c>
      <c r="C89" s="8" t="s">
        <v>1401</v>
      </c>
      <c r="D89" s="9" t="s">
        <v>1148</v>
      </c>
      <c r="E89" s="21" t="s">
        <v>1371</v>
      </c>
      <c r="F89" s="38">
        <v>70</v>
      </c>
      <c r="G89" s="6" t="str">
        <f t="shared" si="1"/>
        <v>Khá</v>
      </c>
      <c r="H89" s="77"/>
    </row>
    <row r="90" spans="1:8" s="20" customFormat="1">
      <c r="A90" s="5" t="s">
        <v>148</v>
      </c>
      <c r="B90" s="7" t="s">
        <v>1402</v>
      </c>
      <c r="C90" s="8" t="s">
        <v>980</v>
      </c>
      <c r="D90" s="9" t="s">
        <v>1010</v>
      </c>
      <c r="E90" s="21" t="s">
        <v>1371</v>
      </c>
      <c r="F90" s="38">
        <v>59</v>
      </c>
      <c r="G90" s="6" t="str">
        <f t="shared" si="1"/>
        <v>Trung bình</v>
      </c>
      <c r="H90" s="77"/>
    </row>
    <row r="91" spans="1:8" s="20" customFormat="1">
      <c r="A91" s="5" t="s">
        <v>149</v>
      </c>
      <c r="B91" s="7" t="s">
        <v>1403</v>
      </c>
      <c r="C91" s="8" t="s">
        <v>1066</v>
      </c>
      <c r="D91" s="9" t="s">
        <v>1040</v>
      </c>
      <c r="E91" s="21" t="s">
        <v>1371</v>
      </c>
      <c r="F91" s="38">
        <v>70</v>
      </c>
      <c r="G91" s="6" t="str">
        <f t="shared" si="1"/>
        <v>Khá</v>
      </c>
      <c r="H91" s="77"/>
    </row>
    <row r="92" spans="1:8" s="20" customFormat="1">
      <c r="A92" s="5" t="s">
        <v>150</v>
      </c>
      <c r="B92" s="7" t="s">
        <v>1404</v>
      </c>
      <c r="C92" s="8" t="s">
        <v>1128</v>
      </c>
      <c r="D92" s="9" t="s">
        <v>956</v>
      </c>
      <c r="E92" s="21" t="s">
        <v>1371</v>
      </c>
      <c r="F92" s="38">
        <v>70</v>
      </c>
      <c r="G92" s="6" t="str">
        <f t="shared" si="1"/>
        <v>Khá</v>
      </c>
      <c r="H92" s="77"/>
    </row>
    <row r="93" spans="1:8" s="20" customFormat="1">
      <c r="A93" s="5" t="s">
        <v>151</v>
      </c>
      <c r="B93" s="7" t="s">
        <v>1405</v>
      </c>
      <c r="C93" s="8" t="s">
        <v>1406</v>
      </c>
      <c r="D93" s="9" t="s">
        <v>1407</v>
      </c>
      <c r="E93" s="21" t="s">
        <v>1371</v>
      </c>
      <c r="F93" s="38">
        <v>70</v>
      </c>
      <c r="G93" s="6" t="str">
        <f t="shared" si="1"/>
        <v>Khá</v>
      </c>
      <c r="H93" s="77"/>
    </row>
    <row r="94" spans="1:8" s="20" customFormat="1">
      <c r="A94" s="5" t="s">
        <v>152</v>
      </c>
      <c r="B94" s="7" t="s">
        <v>1408</v>
      </c>
      <c r="C94" s="8" t="s">
        <v>1112</v>
      </c>
      <c r="D94" s="9" t="s">
        <v>35</v>
      </c>
      <c r="E94" s="21" t="s">
        <v>1371</v>
      </c>
      <c r="F94" s="38">
        <v>70</v>
      </c>
      <c r="G94" s="6" t="str">
        <f t="shared" si="1"/>
        <v>Khá</v>
      </c>
      <c r="H94" s="77"/>
    </row>
    <row r="95" spans="1:8" s="20" customFormat="1">
      <c r="A95" s="5" t="s">
        <v>153</v>
      </c>
      <c r="B95" s="7" t="s">
        <v>1409</v>
      </c>
      <c r="C95" s="8" t="s">
        <v>994</v>
      </c>
      <c r="D95" s="9" t="s">
        <v>992</v>
      </c>
      <c r="E95" s="21" t="s">
        <v>1371</v>
      </c>
      <c r="F95" s="38">
        <v>76</v>
      </c>
      <c r="G95" s="6" t="str">
        <f t="shared" si="1"/>
        <v>Khá</v>
      </c>
      <c r="H95" s="77"/>
    </row>
    <row r="96" spans="1:8" s="20" customFormat="1">
      <c r="A96" s="5" t="s">
        <v>154</v>
      </c>
      <c r="B96" s="7" t="s">
        <v>1410</v>
      </c>
      <c r="C96" s="8" t="s">
        <v>1113</v>
      </c>
      <c r="D96" s="9" t="s">
        <v>1013</v>
      </c>
      <c r="E96" s="21" t="s">
        <v>1371</v>
      </c>
      <c r="F96" s="38">
        <v>70</v>
      </c>
      <c r="G96" s="6" t="str">
        <f t="shared" si="1"/>
        <v>Khá</v>
      </c>
      <c r="H96" s="77"/>
    </row>
    <row r="97" spans="1:8" s="20" customFormat="1">
      <c r="A97" s="5" t="s">
        <v>155</v>
      </c>
      <c r="B97" s="7" t="s">
        <v>1411</v>
      </c>
      <c r="C97" s="8" t="s">
        <v>1412</v>
      </c>
      <c r="D97" s="9" t="s">
        <v>982</v>
      </c>
      <c r="E97" s="21" t="s">
        <v>1371</v>
      </c>
      <c r="F97" s="38">
        <v>70</v>
      </c>
      <c r="G97" s="6" t="str">
        <f t="shared" si="1"/>
        <v>Khá</v>
      </c>
      <c r="H97" s="77"/>
    </row>
    <row r="98" spans="1:8" s="20" customFormat="1">
      <c r="A98" s="5" t="s">
        <v>156</v>
      </c>
      <c r="B98" s="7" t="s">
        <v>1413</v>
      </c>
      <c r="C98" s="8" t="s">
        <v>1017</v>
      </c>
      <c r="D98" s="9" t="s">
        <v>983</v>
      </c>
      <c r="E98" s="21" t="s">
        <v>1371</v>
      </c>
      <c r="F98" s="38">
        <v>70</v>
      </c>
      <c r="G98" s="6" t="str">
        <f t="shared" si="1"/>
        <v>Khá</v>
      </c>
      <c r="H98" s="77"/>
    </row>
    <row r="99" spans="1:8" s="20" customFormat="1">
      <c r="A99" s="5" t="s">
        <v>157</v>
      </c>
      <c r="B99" s="7" t="s">
        <v>1414</v>
      </c>
      <c r="C99" s="37" t="s">
        <v>1415</v>
      </c>
      <c r="D99" s="9" t="s">
        <v>938</v>
      </c>
      <c r="E99" s="21" t="s">
        <v>1416</v>
      </c>
      <c r="F99" s="38">
        <v>76</v>
      </c>
      <c r="G99" s="6" t="str">
        <f t="shared" si="1"/>
        <v>Khá</v>
      </c>
      <c r="H99" s="77"/>
    </row>
    <row r="100" spans="1:8" s="20" customFormat="1">
      <c r="A100" s="5" t="s">
        <v>158</v>
      </c>
      <c r="B100" s="7" t="s">
        <v>1417</v>
      </c>
      <c r="C100" s="8" t="s">
        <v>923</v>
      </c>
      <c r="D100" s="9" t="s">
        <v>1182</v>
      </c>
      <c r="E100" s="21" t="s">
        <v>1416</v>
      </c>
      <c r="F100" s="38">
        <v>76</v>
      </c>
      <c r="G100" s="6" t="str">
        <f t="shared" si="1"/>
        <v>Khá</v>
      </c>
      <c r="H100" s="77"/>
    </row>
    <row r="101" spans="1:8" s="20" customFormat="1">
      <c r="A101" s="5" t="s">
        <v>159</v>
      </c>
      <c r="B101" s="7" t="s">
        <v>1418</v>
      </c>
      <c r="C101" s="8" t="s">
        <v>1027</v>
      </c>
      <c r="D101" s="9" t="s">
        <v>1021</v>
      </c>
      <c r="E101" s="21" t="s">
        <v>1416</v>
      </c>
      <c r="F101" s="38">
        <v>70</v>
      </c>
      <c r="G101" s="6" t="str">
        <f t="shared" si="1"/>
        <v>Khá</v>
      </c>
      <c r="H101" s="77"/>
    </row>
    <row r="102" spans="1:8" s="20" customFormat="1">
      <c r="A102" s="5" t="s">
        <v>160</v>
      </c>
      <c r="B102" s="7" t="s">
        <v>1419</v>
      </c>
      <c r="C102" s="8" t="s">
        <v>1165</v>
      </c>
      <c r="D102" s="9" t="s">
        <v>1420</v>
      </c>
      <c r="E102" s="21" t="s">
        <v>1416</v>
      </c>
      <c r="F102" s="38">
        <v>70</v>
      </c>
      <c r="G102" s="6" t="str">
        <f t="shared" si="1"/>
        <v>Khá</v>
      </c>
      <c r="H102" s="77"/>
    </row>
    <row r="103" spans="1:8" s="20" customFormat="1">
      <c r="A103" s="5" t="s">
        <v>161</v>
      </c>
      <c r="B103" s="7" t="s">
        <v>1421</v>
      </c>
      <c r="C103" s="8" t="s">
        <v>1170</v>
      </c>
      <c r="D103" s="9" t="s">
        <v>921</v>
      </c>
      <c r="E103" s="21" t="s">
        <v>1416</v>
      </c>
      <c r="F103" s="38">
        <v>70</v>
      </c>
      <c r="G103" s="6" t="str">
        <f t="shared" si="1"/>
        <v>Khá</v>
      </c>
      <c r="H103" s="77"/>
    </row>
    <row r="104" spans="1:8" s="20" customFormat="1">
      <c r="A104" s="5" t="s">
        <v>162</v>
      </c>
      <c r="B104" s="7" t="s">
        <v>1422</v>
      </c>
      <c r="C104" s="8" t="s">
        <v>36</v>
      </c>
      <c r="D104" s="9" t="s">
        <v>1016</v>
      </c>
      <c r="E104" s="21" t="s">
        <v>1416</v>
      </c>
      <c r="F104" s="38">
        <v>70</v>
      </c>
      <c r="G104" s="6" t="str">
        <f t="shared" si="1"/>
        <v>Khá</v>
      </c>
      <c r="H104" s="77"/>
    </row>
    <row r="105" spans="1:8" s="20" customFormat="1">
      <c r="A105" s="5" t="s">
        <v>163</v>
      </c>
      <c r="B105" s="7" t="s">
        <v>1423</v>
      </c>
      <c r="C105" s="8" t="s">
        <v>1424</v>
      </c>
      <c r="D105" s="9" t="s">
        <v>974</v>
      </c>
      <c r="E105" s="21" t="s">
        <v>1416</v>
      </c>
      <c r="F105" s="38">
        <v>70</v>
      </c>
      <c r="G105" s="6" t="str">
        <f t="shared" si="1"/>
        <v>Khá</v>
      </c>
      <c r="H105" s="77"/>
    </row>
    <row r="106" spans="1:8" s="20" customFormat="1">
      <c r="A106" s="5" t="s">
        <v>164</v>
      </c>
      <c r="B106" s="7" t="s">
        <v>1425</v>
      </c>
      <c r="C106" s="8" t="s">
        <v>1426</v>
      </c>
      <c r="D106" s="9" t="s">
        <v>949</v>
      </c>
      <c r="E106" s="21" t="s">
        <v>1416</v>
      </c>
      <c r="F106" s="38">
        <v>70</v>
      </c>
      <c r="G106" s="6" t="str">
        <f t="shared" si="1"/>
        <v>Khá</v>
      </c>
      <c r="H106" s="77"/>
    </row>
    <row r="107" spans="1:8" s="20" customFormat="1">
      <c r="A107" s="5" t="s">
        <v>165</v>
      </c>
      <c r="B107" s="7" t="s">
        <v>1427</v>
      </c>
      <c r="C107" s="8" t="s">
        <v>1428</v>
      </c>
      <c r="D107" s="9" t="s">
        <v>950</v>
      </c>
      <c r="E107" s="21" t="s">
        <v>1416</v>
      </c>
      <c r="F107" s="38">
        <v>78</v>
      </c>
      <c r="G107" s="6" t="str">
        <f t="shared" si="1"/>
        <v>Khá</v>
      </c>
      <c r="H107" s="77"/>
    </row>
    <row r="108" spans="1:8" s="20" customFormat="1">
      <c r="A108" s="5" t="s">
        <v>166</v>
      </c>
      <c r="B108" s="7" t="s">
        <v>1429</v>
      </c>
      <c r="C108" s="8" t="s">
        <v>29</v>
      </c>
      <c r="D108" s="9" t="s">
        <v>951</v>
      </c>
      <c r="E108" s="21" t="s">
        <v>1416</v>
      </c>
      <c r="F108" s="38">
        <v>70</v>
      </c>
      <c r="G108" s="6" t="str">
        <f t="shared" si="1"/>
        <v>Khá</v>
      </c>
      <c r="H108" s="77"/>
    </row>
    <row r="109" spans="1:8" s="20" customFormat="1">
      <c r="A109" s="5" t="s">
        <v>167</v>
      </c>
      <c r="B109" s="7" t="s">
        <v>1430</v>
      </c>
      <c r="C109" s="8" t="s">
        <v>993</v>
      </c>
      <c r="D109" s="9" t="s">
        <v>988</v>
      </c>
      <c r="E109" s="21" t="s">
        <v>1416</v>
      </c>
      <c r="F109" s="38">
        <v>70</v>
      </c>
      <c r="G109" s="6" t="str">
        <f t="shared" si="1"/>
        <v>Khá</v>
      </c>
      <c r="H109" s="77"/>
    </row>
    <row r="110" spans="1:8" s="20" customFormat="1">
      <c r="A110" s="5" t="s">
        <v>168</v>
      </c>
      <c r="B110" s="7" t="s">
        <v>1431</v>
      </c>
      <c r="C110" s="8" t="s">
        <v>1054</v>
      </c>
      <c r="D110" s="9" t="s">
        <v>1006</v>
      </c>
      <c r="E110" s="21" t="s">
        <v>1416</v>
      </c>
      <c r="F110" s="38">
        <v>70</v>
      </c>
      <c r="G110" s="6" t="str">
        <f t="shared" si="1"/>
        <v>Khá</v>
      </c>
      <c r="H110" s="77"/>
    </row>
    <row r="111" spans="1:8" s="20" customFormat="1">
      <c r="A111" s="5" t="s">
        <v>169</v>
      </c>
      <c r="B111" s="7" t="s">
        <v>1432</v>
      </c>
      <c r="C111" s="8" t="s">
        <v>1225</v>
      </c>
      <c r="D111" s="9" t="s">
        <v>927</v>
      </c>
      <c r="E111" s="21" t="s">
        <v>1416</v>
      </c>
      <c r="F111" s="38">
        <v>70</v>
      </c>
      <c r="G111" s="6" t="str">
        <f t="shared" si="1"/>
        <v>Khá</v>
      </c>
      <c r="H111" s="77"/>
    </row>
    <row r="112" spans="1:8" s="20" customFormat="1">
      <c r="A112" s="5" t="s">
        <v>170</v>
      </c>
      <c r="B112" s="7" t="s">
        <v>1433</v>
      </c>
      <c r="C112" s="8" t="s">
        <v>1434</v>
      </c>
      <c r="D112" s="9" t="s">
        <v>1048</v>
      </c>
      <c r="E112" s="21" t="s">
        <v>1416</v>
      </c>
      <c r="F112" s="38">
        <v>70</v>
      </c>
      <c r="G112" s="6" t="str">
        <f t="shared" si="1"/>
        <v>Khá</v>
      </c>
      <c r="H112" s="77"/>
    </row>
    <row r="113" spans="1:8" s="20" customFormat="1">
      <c r="A113" s="5" t="s">
        <v>171</v>
      </c>
      <c r="B113" s="7" t="s">
        <v>1435</v>
      </c>
      <c r="C113" s="8" t="s">
        <v>1436</v>
      </c>
      <c r="D113" s="9" t="s">
        <v>1259</v>
      </c>
      <c r="E113" s="21" t="s">
        <v>1416</v>
      </c>
      <c r="F113" s="38">
        <v>70</v>
      </c>
      <c r="G113" s="6" t="str">
        <f t="shared" si="1"/>
        <v>Khá</v>
      </c>
      <c r="H113" s="77"/>
    </row>
    <row r="114" spans="1:8" s="20" customFormat="1">
      <c r="A114" s="5" t="s">
        <v>172</v>
      </c>
      <c r="B114" s="7" t="s">
        <v>1437</v>
      </c>
      <c r="C114" s="8" t="s">
        <v>1438</v>
      </c>
      <c r="D114" s="9" t="s">
        <v>982</v>
      </c>
      <c r="E114" s="21" t="s">
        <v>1416</v>
      </c>
      <c r="F114" s="38">
        <v>70</v>
      </c>
      <c r="G114" s="6" t="str">
        <f t="shared" si="1"/>
        <v>Khá</v>
      </c>
      <c r="H114" s="77"/>
    </row>
    <row r="115" spans="1:8" s="20" customFormat="1">
      <c r="A115" s="5" t="s">
        <v>173</v>
      </c>
      <c r="B115" s="7" t="s">
        <v>1439</v>
      </c>
      <c r="C115" s="8" t="s">
        <v>1440</v>
      </c>
      <c r="D115" s="9" t="s">
        <v>983</v>
      </c>
      <c r="E115" s="21" t="s">
        <v>1416</v>
      </c>
      <c r="F115" s="38">
        <v>70</v>
      </c>
      <c r="G115" s="6" t="str">
        <f t="shared" si="1"/>
        <v>Khá</v>
      </c>
      <c r="H115" s="77"/>
    </row>
    <row r="116" spans="1:8" s="20" customFormat="1">
      <c r="A116" s="5" t="s">
        <v>174</v>
      </c>
      <c r="B116" s="7" t="s">
        <v>1441</v>
      </c>
      <c r="C116" s="8" t="s">
        <v>946</v>
      </c>
      <c r="D116" s="9" t="s">
        <v>958</v>
      </c>
      <c r="E116" s="21" t="s">
        <v>1416</v>
      </c>
      <c r="F116" s="38">
        <v>70</v>
      </c>
      <c r="G116" s="6" t="str">
        <f t="shared" si="1"/>
        <v>Khá</v>
      </c>
      <c r="H116" s="77"/>
    </row>
    <row r="117" spans="1:8" s="20" customFormat="1">
      <c r="A117" s="5" t="s">
        <v>175</v>
      </c>
      <c r="B117" s="7" t="s">
        <v>1442</v>
      </c>
      <c r="C117" s="8" t="s">
        <v>1443</v>
      </c>
      <c r="D117" s="9" t="s">
        <v>1284</v>
      </c>
      <c r="E117" s="21" t="s">
        <v>1416</v>
      </c>
      <c r="F117" s="38">
        <v>70</v>
      </c>
      <c r="G117" s="6" t="str">
        <f t="shared" si="1"/>
        <v>Khá</v>
      </c>
      <c r="H117" s="77"/>
    </row>
    <row r="118" spans="1:8" s="20" customFormat="1">
      <c r="A118" s="5" t="s">
        <v>176</v>
      </c>
      <c r="B118" s="7" t="s">
        <v>1444</v>
      </c>
      <c r="C118" s="37" t="s">
        <v>1445</v>
      </c>
      <c r="D118" s="9" t="s">
        <v>960</v>
      </c>
      <c r="E118" s="21" t="s">
        <v>1446</v>
      </c>
      <c r="F118" s="38">
        <v>70</v>
      </c>
      <c r="G118" s="6" t="str">
        <f t="shared" si="1"/>
        <v>Khá</v>
      </c>
      <c r="H118" s="77"/>
    </row>
    <row r="119" spans="1:8" s="20" customFormat="1">
      <c r="A119" s="5" t="s">
        <v>177</v>
      </c>
      <c r="B119" s="7" t="s">
        <v>1447</v>
      </c>
      <c r="C119" s="8" t="s">
        <v>1448</v>
      </c>
      <c r="D119" s="9" t="s">
        <v>1283</v>
      </c>
      <c r="E119" s="21" t="s">
        <v>1446</v>
      </c>
      <c r="F119" s="38">
        <v>76</v>
      </c>
      <c r="G119" s="6" t="str">
        <f t="shared" si="1"/>
        <v>Khá</v>
      </c>
      <c r="H119" s="77"/>
    </row>
    <row r="120" spans="1:8" s="20" customFormat="1">
      <c r="A120" s="5" t="s">
        <v>178</v>
      </c>
      <c r="B120" s="7" t="s">
        <v>1449</v>
      </c>
      <c r="C120" s="8" t="s">
        <v>1213</v>
      </c>
      <c r="D120" s="9" t="s">
        <v>1016</v>
      </c>
      <c r="E120" s="21" t="s">
        <v>1446</v>
      </c>
      <c r="F120" s="38">
        <v>70</v>
      </c>
      <c r="G120" s="6" t="str">
        <f t="shared" si="1"/>
        <v>Khá</v>
      </c>
      <c r="H120" s="77"/>
    </row>
    <row r="121" spans="1:8" s="20" customFormat="1">
      <c r="A121" s="5" t="s">
        <v>179</v>
      </c>
      <c r="B121" s="7" t="s">
        <v>1450</v>
      </c>
      <c r="C121" s="8" t="s">
        <v>1279</v>
      </c>
      <c r="D121" s="9" t="s">
        <v>949</v>
      </c>
      <c r="E121" s="21" t="s">
        <v>1446</v>
      </c>
      <c r="F121" s="38">
        <v>70</v>
      </c>
      <c r="G121" s="6" t="str">
        <f t="shared" si="1"/>
        <v>Khá</v>
      </c>
      <c r="H121" s="77"/>
    </row>
    <row r="122" spans="1:8" s="20" customFormat="1">
      <c r="A122" s="5" t="s">
        <v>180</v>
      </c>
      <c r="B122" s="7" t="s">
        <v>1451</v>
      </c>
      <c r="C122" s="8" t="s">
        <v>1023</v>
      </c>
      <c r="D122" s="9" t="s">
        <v>1452</v>
      </c>
      <c r="E122" s="21" t="s">
        <v>1446</v>
      </c>
      <c r="F122" s="38">
        <v>74</v>
      </c>
      <c r="G122" s="6" t="str">
        <f t="shared" si="1"/>
        <v>Khá</v>
      </c>
      <c r="H122" s="77"/>
    </row>
    <row r="123" spans="1:8" s="20" customFormat="1">
      <c r="A123" s="5" t="s">
        <v>181</v>
      </c>
      <c r="B123" s="7" t="s">
        <v>1453</v>
      </c>
      <c r="C123" s="8" t="s">
        <v>1454</v>
      </c>
      <c r="D123" s="9" t="s">
        <v>976</v>
      </c>
      <c r="E123" s="21" t="s">
        <v>1446</v>
      </c>
      <c r="F123" s="38">
        <v>70</v>
      </c>
      <c r="G123" s="6" t="str">
        <f t="shared" si="1"/>
        <v>Khá</v>
      </c>
      <c r="H123" s="77"/>
    </row>
    <row r="124" spans="1:8" s="20" customFormat="1">
      <c r="A124" s="5" t="s">
        <v>182</v>
      </c>
      <c r="B124" s="7" t="s">
        <v>1455</v>
      </c>
      <c r="C124" s="8" t="s">
        <v>1456</v>
      </c>
      <c r="D124" s="9" t="s">
        <v>965</v>
      </c>
      <c r="E124" s="21" t="s">
        <v>1446</v>
      </c>
      <c r="F124" s="38">
        <v>70</v>
      </c>
      <c r="G124" s="6" t="str">
        <f t="shared" si="1"/>
        <v>Khá</v>
      </c>
      <c r="H124" s="77"/>
    </row>
    <row r="125" spans="1:8" s="20" customFormat="1">
      <c r="A125" s="5" t="s">
        <v>183</v>
      </c>
      <c r="B125" s="7" t="s">
        <v>1457</v>
      </c>
      <c r="C125" s="8" t="s">
        <v>961</v>
      </c>
      <c r="D125" s="9" t="s">
        <v>1094</v>
      </c>
      <c r="E125" s="21" t="s">
        <v>1446</v>
      </c>
      <c r="F125" s="38">
        <v>74</v>
      </c>
      <c r="G125" s="6" t="str">
        <f t="shared" si="1"/>
        <v>Khá</v>
      </c>
      <c r="H125" s="77"/>
    </row>
    <row r="126" spans="1:8" s="20" customFormat="1">
      <c r="A126" s="5" t="s">
        <v>184</v>
      </c>
      <c r="B126" s="7" t="s">
        <v>1458</v>
      </c>
      <c r="C126" s="8" t="s">
        <v>934</v>
      </c>
      <c r="D126" s="9" t="s">
        <v>1012</v>
      </c>
      <c r="E126" s="21" t="s">
        <v>1446</v>
      </c>
      <c r="F126" s="38">
        <v>70</v>
      </c>
      <c r="G126" s="6" t="str">
        <f t="shared" si="1"/>
        <v>Khá</v>
      </c>
      <c r="H126" s="77"/>
    </row>
    <row r="127" spans="1:8" s="20" customFormat="1">
      <c r="A127" s="5" t="s">
        <v>185</v>
      </c>
      <c r="B127" s="7" t="s">
        <v>1459</v>
      </c>
      <c r="C127" s="8" t="s">
        <v>980</v>
      </c>
      <c r="D127" s="9" t="s">
        <v>1039</v>
      </c>
      <c r="E127" s="21" t="s">
        <v>1446</v>
      </c>
      <c r="F127" s="38">
        <v>70</v>
      </c>
      <c r="G127" s="6" t="str">
        <f t="shared" si="1"/>
        <v>Khá</v>
      </c>
      <c r="H127" s="77"/>
    </row>
    <row r="128" spans="1:8" s="20" customFormat="1">
      <c r="A128" s="5" t="s">
        <v>186</v>
      </c>
      <c r="B128" s="7" t="s">
        <v>1460</v>
      </c>
      <c r="C128" s="8" t="s">
        <v>933</v>
      </c>
      <c r="D128" s="9" t="s">
        <v>42</v>
      </c>
      <c r="E128" s="21" t="s">
        <v>1446</v>
      </c>
      <c r="F128" s="38">
        <v>70</v>
      </c>
      <c r="G128" s="6" t="str">
        <f t="shared" si="1"/>
        <v>Khá</v>
      </c>
      <c r="H128" s="77"/>
    </row>
    <row r="129" spans="1:8" s="20" customFormat="1">
      <c r="A129" s="5" t="s">
        <v>187</v>
      </c>
      <c r="B129" s="7" t="s">
        <v>1461</v>
      </c>
      <c r="C129" s="8" t="s">
        <v>1173</v>
      </c>
      <c r="D129" s="9" t="s">
        <v>1048</v>
      </c>
      <c r="E129" s="21" t="s">
        <v>1446</v>
      </c>
      <c r="F129" s="38">
        <v>70</v>
      </c>
      <c r="G129" s="6" t="str">
        <f t="shared" si="1"/>
        <v>Khá</v>
      </c>
      <c r="H129" s="77"/>
    </row>
    <row r="130" spans="1:8" s="20" customFormat="1">
      <c r="A130" s="5" t="s">
        <v>188</v>
      </c>
      <c r="B130" s="7" t="s">
        <v>1462</v>
      </c>
      <c r="C130" s="8" t="s">
        <v>1463</v>
      </c>
      <c r="D130" s="9" t="s">
        <v>932</v>
      </c>
      <c r="E130" s="21" t="s">
        <v>1446</v>
      </c>
      <c r="F130" s="38">
        <v>70</v>
      </c>
      <c r="G130" s="6" t="str">
        <f t="shared" si="1"/>
        <v>Khá</v>
      </c>
      <c r="H130" s="77"/>
    </row>
    <row r="131" spans="1:8" s="20" customFormat="1">
      <c r="A131" s="5" t="s">
        <v>189</v>
      </c>
      <c r="B131" s="7" t="s">
        <v>1464</v>
      </c>
      <c r="C131" s="37" t="s">
        <v>1465</v>
      </c>
      <c r="D131" s="9" t="s">
        <v>937</v>
      </c>
      <c r="E131" s="21" t="s">
        <v>1466</v>
      </c>
      <c r="F131" s="38">
        <v>70</v>
      </c>
      <c r="G131" s="6" t="str">
        <f t="shared" si="1"/>
        <v>Khá</v>
      </c>
      <c r="H131" s="77"/>
    </row>
    <row r="132" spans="1:8" s="20" customFormat="1">
      <c r="A132" s="5" t="s">
        <v>190</v>
      </c>
      <c r="B132" s="7" t="s">
        <v>1467</v>
      </c>
      <c r="C132" s="8" t="s">
        <v>1468</v>
      </c>
      <c r="D132" s="9" t="s">
        <v>938</v>
      </c>
      <c r="E132" s="21" t="s">
        <v>1466</v>
      </c>
      <c r="F132" s="38">
        <v>70</v>
      </c>
      <c r="G132" s="6" t="str">
        <f t="shared" si="1"/>
        <v>Khá</v>
      </c>
      <c r="H132" s="77"/>
    </row>
    <row r="133" spans="1:8" s="20" customFormat="1">
      <c r="A133" s="5" t="s">
        <v>191</v>
      </c>
      <c r="B133" s="7" t="s">
        <v>1469</v>
      </c>
      <c r="C133" s="8" t="s">
        <v>933</v>
      </c>
      <c r="D133" s="9" t="s">
        <v>9</v>
      </c>
      <c r="E133" s="21" t="s">
        <v>1466</v>
      </c>
      <c r="F133" s="38">
        <v>70</v>
      </c>
      <c r="G133" s="6" t="str">
        <f t="shared" si="1"/>
        <v>Khá</v>
      </c>
      <c r="H133" s="77"/>
    </row>
    <row r="134" spans="1:8" s="20" customFormat="1">
      <c r="A134" s="5" t="s">
        <v>192</v>
      </c>
      <c r="B134" s="7" t="s">
        <v>1470</v>
      </c>
      <c r="C134" s="8" t="s">
        <v>933</v>
      </c>
      <c r="D134" s="9" t="s">
        <v>9</v>
      </c>
      <c r="E134" s="21" t="s">
        <v>1466</v>
      </c>
      <c r="F134" s="38">
        <v>70</v>
      </c>
      <c r="G134" s="6" t="str">
        <f t="shared" si="1"/>
        <v>Khá</v>
      </c>
      <c r="H134" s="77"/>
    </row>
    <row r="135" spans="1:8" s="20" customFormat="1">
      <c r="A135" s="5" t="s">
        <v>193</v>
      </c>
      <c r="B135" s="7" t="s">
        <v>1471</v>
      </c>
      <c r="C135" s="8" t="s">
        <v>1245</v>
      </c>
      <c r="D135" s="9" t="s">
        <v>10</v>
      </c>
      <c r="E135" s="21" t="s">
        <v>1466</v>
      </c>
      <c r="F135" s="38">
        <v>70</v>
      </c>
      <c r="G135" s="6" t="str">
        <f t="shared" si="1"/>
        <v>Khá</v>
      </c>
      <c r="H135" s="77"/>
    </row>
    <row r="136" spans="1:8" s="20" customFormat="1">
      <c r="A136" s="5" t="s">
        <v>194</v>
      </c>
      <c r="B136" s="7" t="s">
        <v>1472</v>
      </c>
      <c r="C136" s="8" t="s">
        <v>933</v>
      </c>
      <c r="D136" s="9" t="s">
        <v>1252</v>
      </c>
      <c r="E136" s="21" t="s">
        <v>1466</v>
      </c>
      <c r="F136" s="38">
        <v>70</v>
      </c>
      <c r="G136" s="6" t="str">
        <f t="shared" si="1"/>
        <v>Khá</v>
      </c>
      <c r="H136" s="77"/>
    </row>
    <row r="137" spans="1:8" s="20" customFormat="1">
      <c r="A137" s="5" t="s">
        <v>195</v>
      </c>
      <c r="B137" s="7" t="s">
        <v>1473</v>
      </c>
      <c r="C137" s="8" t="s">
        <v>939</v>
      </c>
      <c r="D137" s="9" t="s">
        <v>1021</v>
      </c>
      <c r="E137" s="21" t="s">
        <v>1466</v>
      </c>
      <c r="F137" s="38">
        <v>70</v>
      </c>
      <c r="G137" s="6" t="str">
        <f t="shared" si="1"/>
        <v>Khá</v>
      </c>
      <c r="H137" s="77"/>
    </row>
    <row r="138" spans="1:8" s="20" customFormat="1">
      <c r="A138" s="5" t="s">
        <v>196</v>
      </c>
      <c r="B138" s="7" t="s">
        <v>1474</v>
      </c>
      <c r="C138" s="8" t="s">
        <v>1475</v>
      </c>
      <c r="D138" s="9" t="s">
        <v>37</v>
      </c>
      <c r="E138" s="21" t="s">
        <v>1466</v>
      </c>
      <c r="F138" s="38">
        <v>70</v>
      </c>
      <c r="G138" s="6" t="str">
        <f t="shared" ref="G138:G192" si="2">IF(F138&gt;=90,"Xuất sắc",IF(F138&gt;=80,"Tốt",IF(F138&gt;=70,"Khá",IF(F138&gt;=50,"Trung bình",IF(F138&gt;0,"Yếu","Không xếp loại")))))</f>
        <v>Khá</v>
      </c>
      <c r="H138" s="77"/>
    </row>
    <row r="139" spans="1:8" s="20" customFormat="1">
      <c r="A139" s="5" t="s">
        <v>197</v>
      </c>
      <c r="B139" s="7" t="s">
        <v>1476</v>
      </c>
      <c r="C139" s="8" t="s">
        <v>1164</v>
      </c>
      <c r="D139" s="9" t="s">
        <v>971</v>
      </c>
      <c r="E139" s="21" t="s">
        <v>1466</v>
      </c>
      <c r="F139" s="38">
        <v>70</v>
      </c>
      <c r="G139" s="6" t="str">
        <f t="shared" si="2"/>
        <v>Khá</v>
      </c>
      <c r="H139" s="77"/>
    </row>
    <row r="140" spans="1:8" s="20" customFormat="1">
      <c r="A140" s="5" t="s">
        <v>198</v>
      </c>
      <c r="B140" s="7" t="s">
        <v>1477</v>
      </c>
      <c r="C140" s="8" t="s">
        <v>1478</v>
      </c>
      <c r="D140" s="9" t="s">
        <v>921</v>
      </c>
      <c r="E140" s="21" t="s">
        <v>1466</v>
      </c>
      <c r="F140" s="38">
        <v>76</v>
      </c>
      <c r="G140" s="6" t="str">
        <f t="shared" si="2"/>
        <v>Khá</v>
      </c>
      <c r="H140" s="77"/>
    </row>
    <row r="141" spans="1:8" s="20" customFormat="1">
      <c r="A141" s="5" t="s">
        <v>199</v>
      </c>
      <c r="B141" s="7" t="s">
        <v>1479</v>
      </c>
      <c r="C141" s="8" t="s">
        <v>1133</v>
      </c>
      <c r="D141" s="9" t="s">
        <v>999</v>
      </c>
      <c r="E141" s="21" t="s">
        <v>1466</v>
      </c>
      <c r="F141" s="38">
        <v>78</v>
      </c>
      <c r="G141" s="6" t="str">
        <f t="shared" si="2"/>
        <v>Khá</v>
      </c>
      <c r="H141" s="77"/>
    </row>
    <row r="142" spans="1:8" s="20" customFormat="1">
      <c r="A142" s="5" t="s">
        <v>200</v>
      </c>
      <c r="B142" s="7" t="s">
        <v>1480</v>
      </c>
      <c r="C142" s="8" t="s">
        <v>1111</v>
      </c>
      <c r="D142" s="9" t="s">
        <v>949</v>
      </c>
      <c r="E142" s="21" t="s">
        <v>1466</v>
      </c>
      <c r="F142" s="38">
        <v>70</v>
      </c>
      <c r="G142" s="6" t="str">
        <f t="shared" si="2"/>
        <v>Khá</v>
      </c>
      <c r="H142" s="77"/>
    </row>
    <row r="143" spans="1:8" s="20" customFormat="1">
      <c r="A143" s="5" t="s">
        <v>201</v>
      </c>
      <c r="B143" s="7" t="s">
        <v>1481</v>
      </c>
      <c r="C143" s="8" t="s">
        <v>928</v>
      </c>
      <c r="D143" s="9" t="s">
        <v>1482</v>
      </c>
      <c r="E143" s="21" t="s">
        <v>1466</v>
      </c>
      <c r="F143" s="38">
        <v>70</v>
      </c>
      <c r="G143" s="6" t="str">
        <f t="shared" si="2"/>
        <v>Khá</v>
      </c>
      <c r="H143" s="77"/>
    </row>
    <row r="144" spans="1:8" s="20" customFormat="1">
      <c r="A144" s="5" t="s">
        <v>202</v>
      </c>
      <c r="B144" s="7" t="s">
        <v>1483</v>
      </c>
      <c r="C144" s="8" t="s">
        <v>1484</v>
      </c>
      <c r="D144" s="9" t="s">
        <v>988</v>
      </c>
      <c r="E144" s="21" t="s">
        <v>1466</v>
      </c>
      <c r="F144" s="38">
        <v>70</v>
      </c>
      <c r="G144" s="6" t="str">
        <f t="shared" si="2"/>
        <v>Khá</v>
      </c>
      <c r="H144" s="77"/>
    </row>
    <row r="145" spans="1:8" s="20" customFormat="1">
      <c r="A145" s="5" t="s">
        <v>203</v>
      </c>
      <c r="B145" s="7" t="s">
        <v>1485</v>
      </c>
      <c r="C145" s="8" t="s">
        <v>27</v>
      </c>
      <c r="D145" s="9" t="s">
        <v>1486</v>
      </c>
      <c r="E145" s="21" t="s">
        <v>1466</v>
      </c>
      <c r="F145" s="38">
        <v>70</v>
      </c>
      <c r="G145" s="6" t="str">
        <f t="shared" si="2"/>
        <v>Khá</v>
      </c>
      <c r="H145" s="77"/>
    </row>
    <row r="146" spans="1:8" s="20" customFormat="1">
      <c r="A146" s="5" t="s">
        <v>204</v>
      </c>
      <c r="B146" s="7" t="s">
        <v>1487</v>
      </c>
      <c r="C146" s="8" t="s">
        <v>1488</v>
      </c>
      <c r="D146" s="9" t="s">
        <v>1486</v>
      </c>
      <c r="E146" s="21" t="s">
        <v>1466</v>
      </c>
      <c r="F146" s="38">
        <v>70</v>
      </c>
      <c r="G146" s="6" t="str">
        <f t="shared" si="2"/>
        <v>Khá</v>
      </c>
      <c r="H146" s="77"/>
    </row>
    <row r="147" spans="1:8" s="20" customFormat="1">
      <c r="A147" s="5" t="s">
        <v>205</v>
      </c>
      <c r="B147" s="7" t="s">
        <v>1489</v>
      </c>
      <c r="C147" s="8" t="s">
        <v>1057</v>
      </c>
      <c r="D147" s="9" t="s">
        <v>33</v>
      </c>
      <c r="E147" s="21" t="s">
        <v>1466</v>
      </c>
      <c r="F147" s="38">
        <v>70</v>
      </c>
      <c r="G147" s="6" t="str">
        <f t="shared" si="2"/>
        <v>Khá</v>
      </c>
      <c r="H147" s="77"/>
    </row>
    <row r="148" spans="1:8" s="20" customFormat="1">
      <c r="A148" s="5" t="s">
        <v>206</v>
      </c>
      <c r="B148" s="7" t="s">
        <v>1490</v>
      </c>
      <c r="C148" s="8" t="s">
        <v>1491</v>
      </c>
      <c r="D148" s="9" t="s">
        <v>33</v>
      </c>
      <c r="E148" s="21" t="s">
        <v>1466</v>
      </c>
      <c r="F148" s="38">
        <v>70</v>
      </c>
      <c r="G148" s="6" t="str">
        <f t="shared" si="2"/>
        <v>Khá</v>
      </c>
      <c r="H148" s="77"/>
    </row>
    <row r="149" spans="1:8" s="20" customFormat="1">
      <c r="A149" s="5" t="s">
        <v>207</v>
      </c>
      <c r="B149" s="7" t="s">
        <v>1492</v>
      </c>
      <c r="C149" s="8" t="s">
        <v>28</v>
      </c>
      <c r="D149" s="9" t="s">
        <v>1039</v>
      </c>
      <c r="E149" s="21" t="s">
        <v>1466</v>
      </c>
      <c r="F149" s="38">
        <v>70</v>
      </c>
      <c r="G149" s="6" t="str">
        <f t="shared" si="2"/>
        <v>Khá</v>
      </c>
      <c r="H149" s="77"/>
    </row>
    <row r="150" spans="1:8" s="20" customFormat="1">
      <c r="A150" s="5" t="s">
        <v>208</v>
      </c>
      <c r="B150" s="7" t="s">
        <v>1493</v>
      </c>
      <c r="C150" s="8" t="s">
        <v>1494</v>
      </c>
      <c r="D150" s="9" t="s">
        <v>1495</v>
      </c>
      <c r="E150" s="21" t="s">
        <v>1466</v>
      </c>
      <c r="F150" s="38">
        <v>70</v>
      </c>
      <c r="G150" s="6" t="str">
        <f t="shared" si="2"/>
        <v>Khá</v>
      </c>
      <c r="H150" s="77"/>
    </row>
    <row r="151" spans="1:8" s="20" customFormat="1">
      <c r="A151" s="5" t="s">
        <v>209</v>
      </c>
      <c r="B151" s="7" t="s">
        <v>1496</v>
      </c>
      <c r="C151" s="8" t="s">
        <v>1497</v>
      </c>
      <c r="D151" s="9" t="s">
        <v>930</v>
      </c>
      <c r="E151" s="21" t="s">
        <v>1466</v>
      </c>
      <c r="F151" s="38">
        <v>70</v>
      </c>
      <c r="G151" s="6" t="str">
        <f t="shared" si="2"/>
        <v>Khá</v>
      </c>
      <c r="H151" s="77"/>
    </row>
    <row r="152" spans="1:8" s="20" customFormat="1">
      <c r="A152" s="5" t="s">
        <v>210</v>
      </c>
      <c r="B152" s="7" t="s">
        <v>1498</v>
      </c>
      <c r="C152" s="8" t="s">
        <v>926</v>
      </c>
      <c r="D152" s="9" t="s">
        <v>1146</v>
      </c>
      <c r="E152" s="21" t="s">
        <v>1466</v>
      </c>
      <c r="F152" s="38">
        <v>70</v>
      </c>
      <c r="G152" s="6" t="str">
        <f t="shared" si="2"/>
        <v>Khá</v>
      </c>
      <c r="H152" s="77"/>
    </row>
    <row r="153" spans="1:8" s="20" customFormat="1">
      <c r="A153" s="5" t="s">
        <v>211</v>
      </c>
      <c r="B153" s="7" t="s">
        <v>1499</v>
      </c>
      <c r="C153" s="8" t="s">
        <v>1500</v>
      </c>
      <c r="D153" s="9" t="s">
        <v>992</v>
      </c>
      <c r="E153" s="21" t="s">
        <v>1466</v>
      </c>
      <c r="F153" s="38">
        <v>70</v>
      </c>
      <c r="G153" s="6" t="str">
        <f t="shared" si="2"/>
        <v>Khá</v>
      </c>
      <c r="H153" s="77"/>
    </row>
    <row r="154" spans="1:8" s="20" customFormat="1">
      <c r="A154" s="5" t="s">
        <v>212</v>
      </c>
      <c r="B154" s="7" t="s">
        <v>1501</v>
      </c>
      <c r="C154" s="8" t="s">
        <v>1502</v>
      </c>
      <c r="D154" s="9" t="s">
        <v>1217</v>
      </c>
      <c r="E154" s="21" t="s">
        <v>1466</v>
      </c>
      <c r="F154" s="38">
        <v>49</v>
      </c>
      <c r="G154" s="6" t="str">
        <f t="shared" si="2"/>
        <v>Yếu</v>
      </c>
      <c r="H154" s="77"/>
    </row>
    <row r="155" spans="1:8" s="20" customFormat="1">
      <c r="A155" s="5" t="s">
        <v>213</v>
      </c>
      <c r="B155" s="7" t="s">
        <v>1503</v>
      </c>
      <c r="C155" s="8" t="s">
        <v>946</v>
      </c>
      <c r="D155" s="9" t="s">
        <v>1259</v>
      </c>
      <c r="E155" s="21" t="s">
        <v>1466</v>
      </c>
      <c r="F155" s="38">
        <v>70</v>
      </c>
      <c r="G155" s="6" t="str">
        <f t="shared" si="2"/>
        <v>Khá</v>
      </c>
      <c r="H155" s="77"/>
    </row>
    <row r="156" spans="1:8" s="20" customFormat="1">
      <c r="A156" s="5" t="s">
        <v>214</v>
      </c>
      <c r="B156" s="7" t="s">
        <v>1504</v>
      </c>
      <c r="C156" s="8" t="s">
        <v>1017</v>
      </c>
      <c r="D156" s="9" t="s">
        <v>983</v>
      </c>
      <c r="E156" s="21" t="s">
        <v>1466</v>
      </c>
      <c r="F156" s="38">
        <v>70</v>
      </c>
      <c r="G156" s="6" t="str">
        <f t="shared" si="2"/>
        <v>Khá</v>
      </c>
      <c r="H156" s="77"/>
    </row>
    <row r="157" spans="1:8" s="20" customFormat="1">
      <c r="A157" s="5" t="s">
        <v>215</v>
      </c>
      <c r="B157" s="7" t="s">
        <v>1505</v>
      </c>
      <c r="C157" s="8" t="s">
        <v>1506</v>
      </c>
      <c r="D157" s="9" t="s">
        <v>935</v>
      </c>
      <c r="E157" s="21" t="s">
        <v>1466</v>
      </c>
      <c r="F157" s="38">
        <v>76</v>
      </c>
      <c r="G157" s="6" t="str">
        <f t="shared" si="2"/>
        <v>Khá</v>
      </c>
      <c r="H157" s="77"/>
    </row>
    <row r="158" spans="1:8" s="20" customFormat="1">
      <c r="A158" s="5" t="s">
        <v>216</v>
      </c>
      <c r="B158" s="7" t="s">
        <v>1507</v>
      </c>
      <c r="C158" s="8" t="s">
        <v>1508</v>
      </c>
      <c r="D158" s="9" t="s">
        <v>936</v>
      </c>
      <c r="E158" s="21" t="s">
        <v>1466</v>
      </c>
      <c r="F158" s="38">
        <v>70</v>
      </c>
      <c r="G158" s="6" t="str">
        <f t="shared" si="2"/>
        <v>Khá</v>
      </c>
      <c r="H158" s="77"/>
    </row>
    <row r="159" spans="1:8" s="20" customFormat="1">
      <c r="A159" s="5" t="s">
        <v>217</v>
      </c>
      <c r="B159" s="7" t="s">
        <v>1509</v>
      </c>
      <c r="C159" s="37" t="s">
        <v>1510</v>
      </c>
      <c r="D159" s="9" t="s">
        <v>959</v>
      </c>
      <c r="E159" s="21" t="s">
        <v>1511</v>
      </c>
      <c r="F159" s="38">
        <v>70</v>
      </c>
      <c r="G159" s="6" t="str">
        <f t="shared" si="2"/>
        <v>Khá</v>
      </c>
      <c r="H159" s="77"/>
    </row>
    <row r="160" spans="1:8" s="20" customFormat="1">
      <c r="A160" s="5" t="s">
        <v>218</v>
      </c>
      <c r="B160" s="7" t="s">
        <v>1512</v>
      </c>
      <c r="C160" s="8" t="s">
        <v>1513</v>
      </c>
      <c r="D160" s="9" t="s">
        <v>959</v>
      </c>
      <c r="E160" s="21" t="s">
        <v>1511</v>
      </c>
      <c r="F160" s="38">
        <v>70</v>
      </c>
      <c r="G160" s="6" t="str">
        <f t="shared" si="2"/>
        <v>Khá</v>
      </c>
      <c r="H160" s="77"/>
    </row>
    <row r="161" spans="1:8" s="20" customFormat="1">
      <c r="A161" s="5" t="s">
        <v>219</v>
      </c>
      <c r="B161" s="7" t="s">
        <v>1514</v>
      </c>
      <c r="C161" s="8" t="s">
        <v>1515</v>
      </c>
      <c r="D161" s="9" t="s">
        <v>918</v>
      </c>
      <c r="E161" s="21" t="s">
        <v>1511</v>
      </c>
      <c r="F161" s="38">
        <v>70</v>
      </c>
      <c r="G161" s="6" t="str">
        <f t="shared" si="2"/>
        <v>Khá</v>
      </c>
      <c r="H161" s="77"/>
    </row>
    <row r="162" spans="1:8" s="20" customFormat="1">
      <c r="A162" s="5" t="s">
        <v>220</v>
      </c>
      <c r="B162" s="7" t="s">
        <v>1516</v>
      </c>
      <c r="C162" s="8" t="s">
        <v>1219</v>
      </c>
      <c r="D162" s="9" t="s">
        <v>10</v>
      </c>
      <c r="E162" s="21" t="s">
        <v>1511</v>
      </c>
      <c r="F162" s="38">
        <v>70</v>
      </c>
      <c r="G162" s="6" t="str">
        <f t="shared" si="2"/>
        <v>Khá</v>
      </c>
      <c r="H162" s="77"/>
    </row>
    <row r="163" spans="1:8" s="20" customFormat="1">
      <c r="A163" s="5" t="s">
        <v>221</v>
      </c>
      <c r="B163" s="7" t="s">
        <v>1517</v>
      </c>
      <c r="C163" s="8" t="s">
        <v>6</v>
      </c>
      <c r="D163" s="9" t="s">
        <v>1518</v>
      </c>
      <c r="E163" s="21" t="s">
        <v>1511</v>
      </c>
      <c r="F163" s="38">
        <v>76</v>
      </c>
      <c r="G163" s="6" t="str">
        <f t="shared" si="2"/>
        <v>Khá</v>
      </c>
      <c r="H163" s="77"/>
    </row>
    <row r="164" spans="1:8" s="20" customFormat="1">
      <c r="A164" s="5" t="s">
        <v>222</v>
      </c>
      <c r="B164" s="7" t="s">
        <v>1519</v>
      </c>
      <c r="C164" s="8" t="s">
        <v>1011</v>
      </c>
      <c r="D164" s="9" t="s">
        <v>1029</v>
      </c>
      <c r="E164" s="21" t="s">
        <v>1511</v>
      </c>
      <c r="F164" s="38">
        <v>70</v>
      </c>
      <c r="G164" s="6" t="str">
        <f t="shared" si="2"/>
        <v>Khá</v>
      </c>
      <c r="H164" s="77"/>
    </row>
    <row r="165" spans="1:8" s="20" customFormat="1">
      <c r="A165" s="5" t="s">
        <v>223</v>
      </c>
      <c r="B165" s="7" t="s">
        <v>1520</v>
      </c>
      <c r="C165" s="8" t="s">
        <v>1521</v>
      </c>
      <c r="D165" s="9" t="s">
        <v>974</v>
      </c>
      <c r="E165" s="31" t="s">
        <v>1511</v>
      </c>
      <c r="F165" s="38">
        <v>78</v>
      </c>
      <c r="G165" s="6" t="str">
        <f t="shared" si="2"/>
        <v>Khá</v>
      </c>
      <c r="H165" s="77"/>
    </row>
    <row r="166" spans="1:8" s="20" customFormat="1">
      <c r="A166" s="5" t="s">
        <v>224</v>
      </c>
      <c r="B166" s="7" t="s">
        <v>1522</v>
      </c>
      <c r="C166" s="8" t="s">
        <v>39</v>
      </c>
      <c r="D166" s="9" t="s">
        <v>950</v>
      </c>
      <c r="E166" s="21" t="s">
        <v>1511</v>
      </c>
      <c r="F166" s="38">
        <v>70</v>
      </c>
      <c r="G166" s="6" t="str">
        <f t="shared" si="2"/>
        <v>Khá</v>
      </c>
      <c r="H166" s="77"/>
    </row>
    <row r="167" spans="1:8" s="20" customFormat="1">
      <c r="A167" s="5" t="s">
        <v>225</v>
      </c>
      <c r="B167" s="7" t="s">
        <v>1523</v>
      </c>
      <c r="C167" s="8" t="s">
        <v>1037</v>
      </c>
      <c r="D167" s="9" t="s">
        <v>988</v>
      </c>
      <c r="E167" s="21" t="s">
        <v>1511</v>
      </c>
      <c r="F167" s="38">
        <v>70</v>
      </c>
      <c r="G167" s="6" t="str">
        <f t="shared" si="2"/>
        <v>Khá</v>
      </c>
      <c r="H167" s="77"/>
    </row>
    <row r="168" spans="1:8" s="20" customFormat="1">
      <c r="A168" s="5" t="s">
        <v>226</v>
      </c>
      <c r="B168" s="7" t="s">
        <v>1524</v>
      </c>
      <c r="C168" s="8" t="s">
        <v>1137</v>
      </c>
      <c r="D168" s="9" t="s">
        <v>989</v>
      </c>
      <c r="E168" s="21" t="s">
        <v>1511</v>
      </c>
      <c r="F168" s="38">
        <v>70</v>
      </c>
      <c r="G168" s="6" t="str">
        <f t="shared" si="2"/>
        <v>Khá</v>
      </c>
      <c r="H168" s="77"/>
    </row>
    <row r="169" spans="1:8" s="20" customFormat="1">
      <c r="A169" s="5" t="s">
        <v>227</v>
      </c>
      <c r="B169" s="7" t="s">
        <v>1525</v>
      </c>
      <c r="C169" s="8" t="s">
        <v>1526</v>
      </c>
      <c r="D169" s="9" t="s">
        <v>976</v>
      </c>
      <c r="E169" s="21" t="s">
        <v>1511</v>
      </c>
      <c r="F169" s="38">
        <v>70</v>
      </c>
      <c r="G169" s="6" t="str">
        <f t="shared" si="2"/>
        <v>Khá</v>
      </c>
      <c r="H169" s="77"/>
    </row>
    <row r="170" spans="1:8" s="20" customFormat="1">
      <c r="A170" s="5" t="s">
        <v>228</v>
      </c>
      <c r="B170" s="7" t="s">
        <v>1527</v>
      </c>
      <c r="C170" s="8" t="s">
        <v>1528</v>
      </c>
      <c r="D170" s="9" t="s">
        <v>33</v>
      </c>
      <c r="E170" s="21" t="s">
        <v>1511</v>
      </c>
      <c r="F170" s="38">
        <v>70</v>
      </c>
      <c r="G170" s="6" t="str">
        <f t="shared" si="2"/>
        <v>Khá</v>
      </c>
      <c r="H170" s="77"/>
    </row>
    <row r="171" spans="1:8" s="20" customFormat="1">
      <c r="A171" s="5" t="s">
        <v>229</v>
      </c>
      <c r="B171" s="7" t="s">
        <v>1529</v>
      </c>
      <c r="C171" s="8" t="s">
        <v>28</v>
      </c>
      <c r="D171" s="9" t="s">
        <v>33</v>
      </c>
      <c r="E171" s="21" t="s">
        <v>1511</v>
      </c>
      <c r="F171" s="38">
        <v>70</v>
      </c>
      <c r="G171" s="6" t="str">
        <f t="shared" si="2"/>
        <v>Khá</v>
      </c>
      <c r="H171" s="77"/>
    </row>
    <row r="172" spans="1:8" s="20" customFormat="1">
      <c r="A172" s="5" t="s">
        <v>230</v>
      </c>
      <c r="B172" s="7" t="s">
        <v>1530</v>
      </c>
      <c r="C172" s="8" t="s">
        <v>1531</v>
      </c>
      <c r="D172" s="9" t="s">
        <v>14</v>
      </c>
      <c r="E172" s="21" t="s">
        <v>1511</v>
      </c>
      <c r="F172" s="38">
        <v>70</v>
      </c>
      <c r="G172" s="6" t="str">
        <f t="shared" si="2"/>
        <v>Khá</v>
      </c>
      <c r="H172" s="77"/>
    </row>
    <row r="173" spans="1:8" s="20" customFormat="1">
      <c r="A173" s="5" t="s">
        <v>231</v>
      </c>
      <c r="B173" s="7" t="s">
        <v>1532</v>
      </c>
      <c r="C173" s="8" t="s">
        <v>1533</v>
      </c>
      <c r="D173" s="9" t="s">
        <v>967</v>
      </c>
      <c r="E173" s="21" t="s">
        <v>1511</v>
      </c>
      <c r="F173" s="38">
        <v>70</v>
      </c>
      <c r="G173" s="6" t="str">
        <f t="shared" si="2"/>
        <v>Khá</v>
      </c>
      <c r="H173" s="77"/>
    </row>
    <row r="174" spans="1:8" s="20" customFormat="1">
      <c r="A174" s="5" t="s">
        <v>232</v>
      </c>
      <c r="B174" s="7" t="s">
        <v>1534</v>
      </c>
      <c r="C174" s="8" t="s">
        <v>1535</v>
      </c>
      <c r="D174" s="9" t="s">
        <v>1013</v>
      </c>
      <c r="E174" s="21" t="s">
        <v>1511</v>
      </c>
      <c r="F174" s="38">
        <v>70</v>
      </c>
      <c r="G174" s="6" t="str">
        <f t="shared" si="2"/>
        <v>Khá</v>
      </c>
      <c r="H174" s="77"/>
    </row>
    <row r="175" spans="1:8" s="20" customFormat="1">
      <c r="A175" s="5" t="s">
        <v>233</v>
      </c>
      <c r="B175" s="7" t="s">
        <v>1536</v>
      </c>
      <c r="C175" s="8" t="s">
        <v>981</v>
      </c>
      <c r="D175" s="9" t="s">
        <v>982</v>
      </c>
      <c r="E175" s="21" t="s">
        <v>1511</v>
      </c>
      <c r="F175" s="38">
        <v>70</v>
      </c>
      <c r="G175" s="6" t="str">
        <f t="shared" si="2"/>
        <v>Khá</v>
      </c>
      <c r="H175" s="77"/>
    </row>
    <row r="176" spans="1:8" s="20" customFormat="1">
      <c r="A176" s="5" t="s">
        <v>234</v>
      </c>
      <c r="B176" s="7" t="s">
        <v>1537</v>
      </c>
      <c r="C176" s="37" t="s">
        <v>1104</v>
      </c>
      <c r="D176" s="9" t="s">
        <v>31</v>
      </c>
      <c r="E176" s="21" t="s">
        <v>1538</v>
      </c>
      <c r="F176" s="38">
        <v>70</v>
      </c>
      <c r="G176" s="6" t="str">
        <f t="shared" si="2"/>
        <v>Khá</v>
      </c>
      <c r="H176" s="77"/>
    </row>
    <row r="177" spans="1:8" s="20" customFormat="1">
      <c r="A177" s="5" t="s">
        <v>235</v>
      </c>
      <c r="B177" s="7" t="s">
        <v>1539</v>
      </c>
      <c r="C177" s="8" t="s">
        <v>1194</v>
      </c>
      <c r="D177" s="9" t="s">
        <v>960</v>
      </c>
      <c r="E177" s="21" t="s">
        <v>1538</v>
      </c>
      <c r="F177" s="38">
        <v>70</v>
      </c>
      <c r="G177" s="6" t="str">
        <f t="shared" si="2"/>
        <v>Khá</v>
      </c>
      <c r="H177" s="77"/>
    </row>
    <row r="178" spans="1:8" s="20" customFormat="1">
      <c r="A178" s="5" t="s">
        <v>236</v>
      </c>
      <c r="B178" s="7" t="s">
        <v>1540</v>
      </c>
      <c r="C178" s="8" t="s">
        <v>28</v>
      </c>
      <c r="D178" s="9" t="s">
        <v>1117</v>
      </c>
      <c r="E178" s="21" t="s">
        <v>1538</v>
      </c>
      <c r="F178" s="38">
        <v>69</v>
      </c>
      <c r="G178" s="6" t="str">
        <f t="shared" si="2"/>
        <v>Trung bình</v>
      </c>
      <c r="H178" s="77"/>
    </row>
    <row r="179" spans="1:8" s="20" customFormat="1">
      <c r="A179" s="5" t="s">
        <v>237</v>
      </c>
      <c r="B179" s="7" t="s">
        <v>1541</v>
      </c>
      <c r="C179" s="8" t="s">
        <v>1542</v>
      </c>
      <c r="D179" s="9" t="s">
        <v>1282</v>
      </c>
      <c r="E179" s="21" t="s">
        <v>1538</v>
      </c>
      <c r="F179" s="38">
        <v>78</v>
      </c>
      <c r="G179" s="6" t="str">
        <f t="shared" si="2"/>
        <v>Khá</v>
      </c>
      <c r="H179" s="77"/>
    </row>
    <row r="180" spans="1:8" s="20" customFormat="1">
      <c r="A180" s="5" t="s">
        <v>238</v>
      </c>
      <c r="B180" s="7" t="s">
        <v>1543</v>
      </c>
      <c r="C180" s="8" t="s">
        <v>1544</v>
      </c>
      <c r="D180" s="9" t="s">
        <v>924</v>
      </c>
      <c r="E180" s="21" t="s">
        <v>1538</v>
      </c>
      <c r="F180" s="38">
        <v>70</v>
      </c>
      <c r="G180" s="6" t="str">
        <f t="shared" si="2"/>
        <v>Khá</v>
      </c>
      <c r="H180" s="77"/>
    </row>
    <row r="181" spans="1:8" s="20" customFormat="1">
      <c r="A181" s="5" t="s">
        <v>239</v>
      </c>
      <c r="B181" s="7" t="s">
        <v>1545</v>
      </c>
      <c r="C181" s="8" t="s">
        <v>1201</v>
      </c>
      <c r="D181" s="9" t="s">
        <v>1106</v>
      </c>
      <c r="E181" s="21" t="s">
        <v>1538</v>
      </c>
      <c r="F181" s="38">
        <v>70</v>
      </c>
      <c r="G181" s="6" t="str">
        <f t="shared" si="2"/>
        <v>Khá</v>
      </c>
      <c r="H181" s="77"/>
    </row>
    <row r="182" spans="1:8" s="20" customFormat="1">
      <c r="A182" s="5" t="s">
        <v>240</v>
      </c>
      <c r="B182" s="7" t="s">
        <v>1546</v>
      </c>
      <c r="C182" s="8" t="s">
        <v>991</v>
      </c>
      <c r="D182" s="9" t="s">
        <v>15</v>
      </c>
      <c r="E182" s="21" t="s">
        <v>1538</v>
      </c>
      <c r="F182" s="38">
        <v>70</v>
      </c>
      <c r="G182" s="6" t="str">
        <f t="shared" si="2"/>
        <v>Khá</v>
      </c>
      <c r="H182" s="77"/>
    </row>
    <row r="183" spans="1:8" s="20" customFormat="1">
      <c r="A183" s="5" t="s">
        <v>241</v>
      </c>
      <c r="B183" s="7" t="s">
        <v>1547</v>
      </c>
      <c r="C183" s="8" t="s">
        <v>1192</v>
      </c>
      <c r="D183" s="9" t="s">
        <v>15</v>
      </c>
      <c r="E183" s="21" t="s">
        <v>1538</v>
      </c>
      <c r="F183" s="38">
        <v>70</v>
      </c>
      <c r="G183" s="6" t="str">
        <f t="shared" si="2"/>
        <v>Khá</v>
      </c>
      <c r="H183" s="77"/>
    </row>
    <row r="184" spans="1:8" s="20" customFormat="1">
      <c r="A184" s="5" t="s">
        <v>242</v>
      </c>
      <c r="B184" s="7" t="s">
        <v>1548</v>
      </c>
      <c r="C184" s="8" t="s">
        <v>1549</v>
      </c>
      <c r="D184" s="9" t="s">
        <v>16</v>
      </c>
      <c r="E184" s="21" t="s">
        <v>1538</v>
      </c>
      <c r="F184" s="38">
        <v>70</v>
      </c>
      <c r="G184" s="6" t="str">
        <f t="shared" si="2"/>
        <v>Khá</v>
      </c>
      <c r="H184" s="77"/>
    </row>
    <row r="185" spans="1:8" s="20" customFormat="1">
      <c r="A185" s="5" t="s">
        <v>243</v>
      </c>
      <c r="B185" s="7" t="s">
        <v>1550</v>
      </c>
      <c r="C185" s="8" t="s">
        <v>1551</v>
      </c>
      <c r="D185" s="9" t="s">
        <v>1552</v>
      </c>
      <c r="E185" s="21" t="s">
        <v>1538</v>
      </c>
      <c r="F185" s="38">
        <v>70</v>
      </c>
      <c r="G185" s="6" t="str">
        <f t="shared" si="2"/>
        <v>Khá</v>
      </c>
      <c r="H185" s="77"/>
    </row>
    <row r="186" spans="1:8" s="20" customFormat="1">
      <c r="A186" s="5" t="s">
        <v>244</v>
      </c>
      <c r="B186" s="7" t="s">
        <v>1553</v>
      </c>
      <c r="C186" s="8" t="s">
        <v>933</v>
      </c>
      <c r="D186" s="9" t="s">
        <v>1259</v>
      </c>
      <c r="E186" s="21" t="s">
        <v>1538</v>
      </c>
      <c r="F186" s="38">
        <v>70</v>
      </c>
      <c r="G186" s="6" t="str">
        <f t="shared" si="2"/>
        <v>Khá</v>
      </c>
      <c r="H186" s="77"/>
    </row>
    <row r="187" spans="1:8" s="20" customFormat="1">
      <c r="A187" s="5" t="s">
        <v>245</v>
      </c>
      <c r="B187" s="7" t="s">
        <v>1554</v>
      </c>
      <c r="C187" s="8" t="s">
        <v>1246</v>
      </c>
      <c r="D187" s="9" t="s">
        <v>983</v>
      </c>
      <c r="E187" s="21" t="s">
        <v>1538</v>
      </c>
      <c r="F187" s="38">
        <v>76</v>
      </c>
      <c r="G187" s="6" t="str">
        <f t="shared" si="2"/>
        <v>Khá</v>
      </c>
      <c r="H187" s="77"/>
    </row>
    <row r="188" spans="1:8" s="20" customFormat="1">
      <c r="A188" s="5" t="s">
        <v>246</v>
      </c>
      <c r="B188" s="7" t="s">
        <v>2038</v>
      </c>
      <c r="C188" s="37" t="s">
        <v>962</v>
      </c>
      <c r="D188" s="9" t="s">
        <v>965</v>
      </c>
      <c r="E188" s="21" t="s">
        <v>2039</v>
      </c>
      <c r="F188" s="38">
        <v>70</v>
      </c>
      <c r="G188" s="6" t="str">
        <f t="shared" si="2"/>
        <v>Khá</v>
      </c>
      <c r="H188" s="77"/>
    </row>
    <row r="189" spans="1:8" s="20" customFormat="1">
      <c r="A189" s="5" t="s">
        <v>247</v>
      </c>
      <c r="B189" s="7" t="s">
        <v>2040</v>
      </c>
      <c r="C189" s="8" t="s">
        <v>2041</v>
      </c>
      <c r="D189" s="9" t="s">
        <v>1064</v>
      </c>
      <c r="E189" s="21" t="s">
        <v>2039</v>
      </c>
      <c r="F189" s="38">
        <v>70</v>
      </c>
      <c r="G189" s="6" t="str">
        <f t="shared" si="2"/>
        <v>Khá</v>
      </c>
      <c r="H189" s="77"/>
    </row>
    <row r="190" spans="1:8" s="20" customFormat="1">
      <c r="A190" s="5" t="s">
        <v>248</v>
      </c>
      <c r="B190" s="7" t="s">
        <v>2042</v>
      </c>
      <c r="C190" s="8" t="s">
        <v>2043</v>
      </c>
      <c r="D190" s="9" t="s">
        <v>1032</v>
      </c>
      <c r="E190" s="21" t="s">
        <v>2039</v>
      </c>
      <c r="F190" s="38">
        <v>70</v>
      </c>
      <c r="G190" s="6" t="str">
        <f t="shared" si="2"/>
        <v>Khá</v>
      </c>
      <c r="H190" s="77"/>
    </row>
    <row r="191" spans="1:8" s="20" customFormat="1">
      <c r="A191" s="5" t="s">
        <v>249</v>
      </c>
      <c r="B191" s="7" t="s">
        <v>2044</v>
      </c>
      <c r="C191" s="8" t="s">
        <v>2045</v>
      </c>
      <c r="D191" s="9" t="s">
        <v>1032</v>
      </c>
      <c r="E191" s="21" t="s">
        <v>2039</v>
      </c>
      <c r="F191" s="38">
        <v>78</v>
      </c>
      <c r="G191" s="6" t="str">
        <f t="shared" si="2"/>
        <v>Khá</v>
      </c>
      <c r="H191" s="77"/>
    </row>
    <row r="192" spans="1:8" s="20" customFormat="1">
      <c r="A192" s="5" t="s">
        <v>250</v>
      </c>
      <c r="B192" s="7" t="s">
        <v>2046</v>
      </c>
      <c r="C192" s="8" t="s">
        <v>1091</v>
      </c>
      <c r="D192" s="9" t="s">
        <v>1080</v>
      </c>
      <c r="E192" s="21" t="s">
        <v>2039</v>
      </c>
      <c r="F192" s="38">
        <v>76</v>
      </c>
      <c r="G192" s="6" t="str">
        <f t="shared" si="2"/>
        <v>Khá</v>
      </c>
      <c r="H192" s="77"/>
    </row>
    <row r="193" spans="1:8" s="50" customFormat="1">
      <c r="A193" s="42" t="s">
        <v>251</v>
      </c>
      <c r="B193" s="7" t="s">
        <v>2480</v>
      </c>
      <c r="C193" s="37" t="s">
        <v>6</v>
      </c>
      <c r="D193" s="9" t="s">
        <v>2481</v>
      </c>
      <c r="E193" s="21" t="s">
        <v>2482</v>
      </c>
      <c r="F193" s="38"/>
      <c r="G193" s="6" t="str">
        <f>IF(F193&gt;=90,"Xuất sắc",IF(F193&gt;=80,"Tốt",IF(F193&gt;=70,"Khá",IF(F193&gt;=50,"Trung bình",IF(F193&gt;0,"Yếu","Không xếp loại")))))</f>
        <v>Không xếp loại</v>
      </c>
      <c r="H193" s="78" t="s">
        <v>2641</v>
      </c>
    </row>
    <row r="194" spans="1:8" s="46" customFormat="1">
      <c r="A194" s="42" t="s">
        <v>252</v>
      </c>
      <c r="B194" s="7" t="s">
        <v>2483</v>
      </c>
      <c r="C194" s="8" t="s">
        <v>1278</v>
      </c>
      <c r="D194" s="9" t="s">
        <v>938</v>
      </c>
      <c r="E194" s="21" t="s">
        <v>2482</v>
      </c>
      <c r="F194" s="38">
        <v>56</v>
      </c>
      <c r="G194" s="6" t="str">
        <f t="shared" ref="G194:G257" si="3">IF(F194&gt;=90,"Xuất sắc",IF(F194&gt;=80,"Tốt",IF(F194&gt;=70,"Khá",IF(F194&gt;=50,"Trung bình",IF(F194&gt;0,"Yếu","Không xếp loại")))))</f>
        <v>Trung bình</v>
      </c>
      <c r="H194" s="79"/>
    </row>
    <row r="195" spans="1:8" s="46" customFormat="1">
      <c r="A195" s="42" t="s">
        <v>253</v>
      </c>
      <c r="B195" s="7" t="s">
        <v>2484</v>
      </c>
      <c r="C195" s="8" t="s">
        <v>2485</v>
      </c>
      <c r="D195" s="9" t="s">
        <v>959</v>
      </c>
      <c r="E195" s="21" t="s">
        <v>2482</v>
      </c>
      <c r="F195" s="38">
        <v>45</v>
      </c>
      <c r="G195" s="6" t="str">
        <f t="shared" si="3"/>
        <v>Yếu</v>
      </c>
      <c r="H195" s="79"/>
    </row>
    <row r="196" spans="1:8" s="46" customFormat="1">
      <c r="A196" s="42" t="s">
        <v>254</v>
      </c>
      <c r="B196" s="7" t="s">
        <v>2486</v>
      </c>
      <c r="C196" s="8" t="s">
        <v>1015</v>
      </c>
      <c r="D196" s="9" t="s">
        <v>959</v>
      </c>
      <c r="E196" s="21" t="s">
        <v>2482</v>
      </c>
      <c r="F196" s="38">
        <v>51</v>
      </c>
      <c r="G196" s="6" t="str">
        <f t="shared" si="3"/>
        <v>Trung bình</v>
      </c>
      <c r="H196" s="79"/>
    </row>
    <row r="197" spans="1:8" s="46" customFormat="1">
      <c r="A197" s="42" t="s">
        <v>255</v>
      </c>
      <c r="B197" s="7" t="s">
        <v>2487</v>
      </c>
      <c r="C197" s="8" t="s">
        <v>1199</v>
      </c>
      <c r="D197" s="9" t="s">
        <v>1103</v>
      </c>
      <c r="E197" s="21" t="s">
        <v>2482</v>
      </c>
      <c r="F197" s="38">
        <v>55</v>
      </c>
      <c r="G197" s="6" t="str">
        <f t="shared" si="3"/>
        <v>Trung bình</v>
      </c>
      <c r="H197" s="79"/>
    </row>
    <row r="198" spans="1:8" s="46" customFormat="1">
      <c r="A198" s="42" t="s">
        <v>256</v>
      </c>
      <c r="B198" s="7" t="s">
        <v>2488</v>
      </c>
      <c r="C198" s="8" t="s">
        <v>1047</v>
      </c>
      <c r="D198" s="9" t="s">
        <v>31</v>
      </c>
      <c r="E198" s="21" t="s">
        <v>2482</v>
      </c>
      <c r="F198" s="38">
        <v>66</v>
      </c>
      <c r="G198" s="6" t="str">
        <f t="shared" si="3"/>
        <v>Trung bình</v>
      </c>
      <c r="H198" s="79"/>
    </row>
    <row r="199" spans="1:8" s="46" customFormat="1">
      <c r="A199" s="42" t="s">
        <v>257</v>
      </c>
      <c r="B199" s="7" t="s">
        <v>2489</v>
      </c>
      <c r="C199" s="8" t="s">
        <v>1240</v>
      </c>
      <c r="D199" s="9" t="s">
        <v>10</v>
      </c>
      <c r="E199" s="21" t="s">
        <v>2482</v>
      </c>
      <c r="F199" s="38">
        <v>52</v>
      </c>
      <c r="G199" s="6" t="str">
        <f t="shared" si="3"/>
        <v>Trung bình</v>
      </c>
      <c r="H199" s="79"/>
    </row>
    <row r="200" spans="1:8" s="46" customFormat="1">
      <c r="A200" s="42" t="s">
        <v>258</v>
      </c>
      <c r="B200" s="7" t="s">
        <v>2490</v>
      </c>
      <c r="C200" s="8" t="s">
        <v>1277</v>
      </c>
      <c r="D200" s="9" t="s">
        <v>1036</v>
      </c>
      <c r="E200" s="21" t="s">
        <v>2482</v>
      </c>
      <c r="F200" s="38">
        <v>55</v>
      </c>
      <c r="G200" s="6" t="str">
        <f t="shared" si="3"/>
        <v>Trung bình</v>
      </c>
      <c r="H200" s="79"/>
    </row>
    <row r="201" spans="1:8" s="46" customFormat="1">
      <c r="A201" s="42" t="s">
        <v>259</v>
      </c>
      <c r="B201" s="7" t="s">
        <v>2491</v>
      </c>
      <c r="C201" s="8" t="s">
        <v>1023</v>
      </c>
      <c r="D201" s="9" t="s">
        <v>11</v>
      </c>
      <c r="E201" s="21" t="s">
        <v>2482</v>
      </c>
      <c r="F201" s="38"/>
      <c r="G201" s="6" t="str">
        <f t="shared" si="3"/>
        <v>Không xếp loại</v>
      </c>
      <c r="H201" s="78" t="s">
        <v>2641</v>
      </c>
    </row>
    <row r="202" spans="1:8" s="46" customFormat="1">
      <c r="A202" s="42" t="s">
        <v>260</v>
      </c>
      <c r="B202" s="7" t="s">
        <v>2492</v>
      </c>
      <c r="C202" s="8" t="s">
        <v>2493</v>
      </c>
      <c r="D202" s="9" t="s">
        <v>1281</v>
      </c>
      <c r="E202" s="21" t="s">
        <v>2482</v>
      </c>
      <c r="F202" s="38">
        <v>57</v>
      </c>
      <c r="G202" s="6" t="str">
        <f t="shared" si="3"/>
        <v>Trung bình</v>
      </c>
      <c r="H202" s="79"/>
    </row>
    <row r="203" spans="1:8" s="46" customFormat="1">
      <c r="A203" s="42" t="s">
        <v>261</v>
      </c>
      <c r="B203" s="7" t="s">
        <v>2494</v>
      </c>
      <c r="C203" s="8" t="s">
        <v>1555</v>
      </c>
      <c r="D203" s="9" t="s">
        <v>1021</v>
      </c>
      <c r="E203" s="21" t="s">
        <v>2482</v>
      </c>
      <c r="F203" s="38">
        <v>51</v>
      </c>
      <c r="G203" s="6" t="str">
        <f t="shared" si="3"/>
        <v>Trung bình</v>
      </c>
      <c r="H203" s="79"/>
    </row>
    <row r="204" spans="1:8" s="46" customFormat="1">
      <c r="A204" s="42" t="s">
        <v>262</v>
      </c>
      <c r="B204" s="7" t="s">
        <v>2495</v>
      </c>
      <c r="C204" s="8" t="s">
        <v>1095</v>
      </c>
      <c r="D204" s="9" t="s">
        <v>40</v>
      </c>
      <c r="E204" s="21" t="s">
        <v>2482</v>
      </c>
      <c r="F204" s="38">
        <v>59</v>
      </c>
      <c r="G204" s="6" t="str">
        <f t="shared" si="3"/>
        <v>Trung bình</v>
      </c>
      <c r="H204" s="79"/>
    </row>
    <row r="205" spans="1:8" s="46" customFormat="1">
      <c r="A205" s="42" t="s">
        <v>263</v>
      </c>
      <c r="B205" s="7" t="s">
        <v>2496</v>
      </c>
      <c r="C205" s="8" t="s">
        <v>1556</v>
      </c>
      <c r="D205" s="9" t="s">
        <v>40</v>
      </c>
      <c r="E205" s="21" t="s">
        <v>2482</v>
      </c>
      <c r="F205" s="38">
        <v>61</v>
      </c>
      <c r="G205" s="6" t="str">
        <f t="shared" si="3"/>
        <v>Trung bình</v>
      </c>
      <c r="H205" s="79"/>
    </row>
    <row r="206" spans="1:8" s="46" customFormat="1">
      <c r="A206" s="42" t="s">
        <v>264</v>
      </c>
      <c r="B206" s="7" t="s">
        <v>2497</v>
      </c>
      <c r="C206" s="8" t="s">
        <v>1003</v>
      </c>
      <c r="D206" s="9" t="s">
        <v>943</v>
      </c>
      <c r="E206" s="21" t="s">
        <v>2482</v>
      </c>
      <c r="F206" s="38">
        <v>52</v>
      </c>
      <c r="G206" s="6" t="str">
        <f t="shared" si="3"/>
        <v>Trung bình</v>
      </c>
      <c r="H206" s="79"/>
    </row>
    <row r="207" spans="1:8" s="46" customFormat="1">
      <c r="A207" s="42" t="s">
        <v>265</v>
      </c>
      <c r="B207" s="7" t="s">
        <v>2498</v>
      </c>
      <c r="C207" s="8" t="s">
        <v>2499</v>
      </c>
      <c r="D207" s="9" t="s">
        <v>2500</v>
      </c>
      <c r="E207" s="21" t="s">
        <v>2482</v>
      </c>
      <c r="F207" s="38">
        <v>52</v>
      </c>
      <c r="G207" s="6" t="str">
        <f t="shared" si="3"/>
        <v>Trung bình</v>
      </c>
      <c r="H207" s="79"/>
    </row>
    <row r="208" spans="1:8" s="46" customFormat="1">
      <c r="A208" s="42" t="s">
        <v>266</v>
      </c>
      <c r="B208" s="7" t="s">
        <v>2501</v>
      </c>
      <c r="C208" s="8" t="s">
        <v>1154</v>
      </c>
      <c r="D208" s="9" t="s">
        <v>1218</v>
      </c>
      <c r="E208" s="21" t="s">
        <v>2482</v>
      </c>
      <c r="F208" s="38">
        <v>52</v>
      </c>
      <c r="G208" s="6" t="str">
        <f t="shared" si="3"/>
        <v>Trung bình</v>
      </c>
      <c r="H208" s="79"/>
    </row>
    <row r="209" spans="1:8" s="46" customFormat="1">
      <c r="A209" s="42" t="s">
        <v>267</v>
      </c>
      <c r="B209" s="7" t="s">
        <v>2502</v>
      </c>
      <c r="C209" s="8" t="s">
        <v>2503</v>
      </c>
      <c r="D209" s="9" t="s">
        <v>12</v>
      </c>
      <c r="E209" s="21" t="s">
        <v>2482</v>
      </c>
      <c r="F209" s="38"/>
      <c r="G209" s="6" t="str">
        <f t="shared" si="3"/>
        <v>Không xếp loại</v>
      </c>
      <c r="H209" s="78" t="s">
        <v>2641</v>
      </c>
    </row>
    <row r="210" spans="1:8" s="46" customFormat="1">
      <c r="A210" s="42" t="s">
        <v>268</v>
      </c>
      <c r="B210" s="7" t="s">
        <v>2504</v>
      </c>
      <c r="C210" s="8" t="s">
        <v>2505</v>
      </c>
      <c r="D210" s="9" t="s">
        <v>971</v>
      </c>
      <c r="E210" s="21" t="s">
        <v>2482</v>
      </c>
      <c r="F210" s="38">
        <v>52</v>
      </c>
      <c r="G210" s="6" t="str">
        <f t="shared" si="3"/>
        <v>Trung bình</v>
      </c>
      <c r="H210" s="79"/>
    </row>
    <row r="211" spans="1:8" s="46" customFormat="1">
      <c r="A211" s="42" t="s">
        <v>269</v>
      </c>
      <c r="B211" s="7" t="s">
        <v>2506</v>
      </c>
      <c r="C211" s="8" t="s">
        <v>1071</v>
      </c>
      <c r="D211" s="9" t="s">
        <v>921</v>
      </c>
      <c r="E211" s="21" t="s">
        <v>2482</v>
      </c>
      <c r="F211" s="38">
        <v>52</v>
      </c>
      <c r="G211" s="6" t="str">
        <f t="shared" si="3"/>
        <v>Trung bình</v>
      </c>
      <c r="H211" s="79"/>
    </row>
    <row r="212" spans="1:8" s="46" customFormat="1">
      <c r="A212" s="42" t="s">
        <v>270</v>
      </c>
      <c r="B212" s="7" t="s">
        <v>2507</v>
      </c>
      <c r="C212" s="8" t="s">
        <v>29</v>
      </c>
      <c r="D212" s="9" t="s">
        <v>921</v>
      </c>
      <c r="E212" s="21" t="s">
        <v>2482</v>
      </c>
      <c r="F212" s="38">
        <v>52</v>
      </c>
      <c r="G212" s="6" t="str">
        <f t="shared" si="3"/>
        <v>Trung bình</v>
      </c>
      <c r="H212" s="79"/>
    </row>
    <row r="213" spans="1:8" s="46" customFormat="1">
      <c r="A213" s="42" t="s">
        <v>271</v>
      </c>
      <c r="B213" s="7" t="s">
        <v>2508</v>
      </c>
      <c r="C213" s="8" t="s">
        <v>2509</v>
      </c>
      <c r="D213" s="9" t="s">
        <v>921</v>
      </c>
      <c r="E213" s="21" t="s">
        <v>2482</v>
      </c>
      <c r="F213" s="38"/>
      <c r="G213" s="6" t="str">
        <f t="shared" si="3"/>
        <v>Không xếp loại</v>
      </c>
      <c r="H213" s="78" t="s">
        <v>2641</v>
      </c>
    </row>
    <row r="214" spans="1:8" s="50" customFormat="1">
      <c r="A214" s="42" t="s">
        <v>272</v>
      </c>
      <c r="B214" s="7" t="s">
        <v>2510</v>
      </c>
      <c r="C214" s="8" t="s">
        <v>1170</v>
      </c>
      <c r="D214" s="9" t="s">
        <v>921</v>
      </c>
      <c r="E214" s="21" t="s">
        <v>2482</v>
      </c>
      <c r="F214" s="38">
        <v>45</v>
      </c>
      <c r="G214" s="6" t="str">
        <f t="shared" si="3"/>
        <v>Yếu</v>
      </c>
      <c r="H214" s="80"/>
    </row>
    <row r="215" spans="1:8" s="46" customFormat="1">
      <c r="A215" s="42" t="s">
        <v>273</v>
      </c>
      <c r="B215" s="7" t="s">
        <v>2511</v>
      </c>
      <c r="C215" s="8" t="s">
        <v>2512</v>
      </c>
      <c r="D215" s="9" t="s">
        <v>999</v>
      </c>
      <c r="E215" s="21" t="s">
        <v>2482</v>
      </c>
      <c r="F215" s="38">
        <v>59</v>
      </c>
      <c r="G215" s="6" t="str">
        <f t="shared" si="3"/>
        <v>Trung bình</v>
      </c>
      <c r="H215" s="79"/>
    </row>
    <row r="216" spans="1:8" s="46" customFormat="1">
      <c r="A216" s="42" t="s">
        <v>274</v>
      </c>
      <c r="B216" s="7" t="s">
        <v>2513</v>
      </c>
      <c r="C216" s="8" t="s">
        <v>6</v>
      </c>
      <c r="D216" s="9" t="s">
        <v>949</v>
      </c>
      <c r="E216" s="21" t="s">
        <v>2482</v>
      </c>
      <c r="F216" s="38">
        <v>52</v>
      </c>
      <c r="G216" s="6" t="str">
        <f t="shared" si="3"/>
        <v>Trung bình</v>
      </c>
      <c r="H216" s="79"/>
    </row>
    <row r="217" spans="1:8" s="46" customFormat="1">
      <c r="A217" s="42" t="s">
        <v>275</v>
      </c>
      <c r="B217" s="7" t="s">
        <v>2514</v>
      </c>
      <c r="C217" s="8" t="s">
        <v>1557</v>
      </c>
      <c r="D217" s="9" t="s">
        <v>1000</v>
      </c>
      <c r="E217" s="21" t="s">
        <v>2482</v>
      </c>
      <c r="F217" s="38">
        <v>52</v>
      </c>
      <c r="G217" s="6" t="str">
        <f t="shared" si="3"/>
        <v>Trung bình</v>
      </c>
      <c r="H217" s="79"/>
    </row>
    <row r="218" spans="1:8" s="46" customFormat="1" ht="33">
      <c r="A218" s="42" t="s">
        <v>276</v>
      </c>
      <c r="B218" s="7" t="s">
        <v>2515</v>
      </c>
      <c r="C218" s="8" t="s">
        <v>6</v>
      </c>
      <c r="D218" s="9" t="s">
        <v>951</v>
      </c>
      <c r="E218" s="21" t="s">
        <v>2482</v>
      </c>
      <c r="F218" s="38">
        <v>10</v>
      </c>
      <c r="G218" s="6" t="str">
        <f t="shared" si="3"/>
        <v>Yếu</v>
      </c>
      <c r="H218" s="79" t="s">
        <v>2642</v>
      </c>
    </row>
    <row r="219" spans="1:8" s="46" customFormat="1">
      <c r="A219" s="42" t="s">
        <v>277</v>
      </c>
      <c r="B219" s="7" t="s">
        <v>2516</v>
      </c>
      <c r="C219" s="8" t="s">
        <v>942</v>
      </c>
      <c r="D219" s="9" t="s">
        <v>951</v>
      </c>
      <c r="E219" s="21" t="s">
        <v>2482</v>
      </c>
      <c r="F219" s="38">
        <v>54</v>
      </c>
      <c r="G219" s="6" t="str">
        <f t="shared" si="3"/>
        <v>Trung bình</v>
      </c>
      <c r="H219" s="79"/>
    </row>
    <row r="220" spans="1:8" s="46" customFormat="1">
      <c r="A220" s="42" t="s">
        <v>278</v>
      </c>
      <c r="B220" s="7" t="s">
        <v>2517</v>
      </c>
      <c r="C220" s="8" t="s">
        <v>987</v>
      </c>
      <c r="D220" s="9" t="s">
        <v>988</v>
      </c>
      <c r="E220" s="21" t="s">
        <v>2482</v>
      </c>
      <c r="F220" s="38">
        <v>54</v>
      </c>
      <c r="G220" s="6" t="str">
        <f t="shared" si="3"/>
        <v>Trung bình</v>
      </c>
      <c r="H220" s="79"/>
    </row>
    <row r="221" spans="1:8" s="46" customFormat="1">
      <c r="A221" s="42" t="s">
        <v>279</v>
      </c>
      <c r="B221" s="7" t="s">
        <v>2518</v>
      </c>
      <c r="C221" s="8" t="s">
        <v>1105</v>
      </c>
      <c r="D221" s="9" t="s">
        <v>1185</v>
      </c>
      <c r="E221" s="21" t="s">
        <v>2482</v>
      </c>
      <c r="F221" s="38">
        <v>52</v>
      </c>
      <c r="G221" s="6" t="str">
        <f t="shared" si="3"/>
        <v>Trung bình</v>
      </c>
      <c r="H221" s="79"/>
    </row>
    <row r="222" spans="1:8" s="46" customFormat="1">
      <c r="A222" s="42" t="s">
        <v>280</v>
      </c>
      <c r="B222" s="7" t="s">
        <v>2519</v>
      </c>
      <c r="C222" s="8" t="s">
        <v>1124</v>
      </c>
      <c r="D222" s="9" t="s">
        <v>14</v>
      </c>
      <c r="E222" s="21" t="s">
        <v>2482</v>
      </c>
      <c r="F222" s="38">
        <v>54</v>
      </c>
      <c r="G222" s="6" t="str">
        <f t="shared" si="3"/>
        <v>Trung bình</v>
      </c>
      <c r="H222" s="79"/>
    </row>
    <row r="223" spans="1:8" s="46" customFormat="1">
      <c r="A223" s="42" t="s">
        <v>281</v>
      </c>
      <c r="B223" s="7" t="s">
        <v>2520</v>
      </c>
      <c r="C223" s="8" t="s">
        <v>1291</v>
      </c>
      <c r="D223" s="9" t="s">
        <v>34</v>
      </c>
      <c r="E223" s="21" t="s">
        <v>2482</v>
      </c>
      <c r="F223" s="38">
        <v>54</v>
      </c>
      <c r="G223" s="6" t="str">
        <f t="shared" si="3"/>
        <v>Trung bình</v>
      </c>
      <c r="H223" s="79"/>
    </row>
    <row r="224" spans="1:8" s="46" customFormat="1">
      <c r="A224" s="42" t="s">
        <v>282</v>
      </c>
      <c r="B224" s="7" t="s">
        <v>2521</v>
      </c>
      <c r="C224" s="8" t="s">
        <v>2522</v>
      </c>
      <c r="D224" s="9" t="s">
        <v>15</v>
      </c>
      <c r="E224" s="21" t="s">
        <v>2482</v>
      </c>
      <c r="F224" s="38">
        <v>51</v>
      </c>
      <c r="G224" s="6" t="str">
        <f t="shared" si="3"/>
        <v>Trung bình</v>
      </c>
      <c r="H224" s="79"/>
    </row>
    <row r="225" spans="1:8" s="46" customFormat="1">
      <c r="A225" s="42" t="s">
        <v>283</v>
      </c>
      <c r="B225" s="7" t="s">
        <v>2523</v>
      </c>
      <c r="C225" s="8" t="s">
        <v>997</v>
      </c>
      <c r="D225" s="9" t="s">
        <v>1039</v>
      </c>
      <c r="E225" s="21" t="s">
        <v>2482</v>
      </c>
      <c r="F225" s="38"/>
      <c r="G225" s="6" t="str">
        <f t="shared" si="3"/>
        <v>Không xếp loại</v>
      </c>
      <c r="H225" s="78" t="s">
        <v>2641</v>
      </c>
    </row>
    <row r="226" spans="1:8" s="46" customFormat="1">
      <c r="A226" s="42" t="s">
        <v>284</v>
      </c>
      <c r="B226" s="7" t="s">
        <v>2524</v>
      </c>
      <c r="C226" s="8" t="s">
        <v>1558</v>
      </c>
      <c r="D226" s="9" t="s">
        <v>953</v>
      </c>
      <c r="E226" s="21" t="s">
        <v>2482</v>
      </c>
      <c r="F226" s="38">
        <v>52</v>
      </c>
      <c r="G226" s="6" t="str">
        <f t="shared" si="3"/>
        <v>Trung bình</v>
      </c>
      <c r="H226" s="79"/>
    </row>
    <row r="227" spans="1:8" s="46" customFormat="1">
      <c r="A227" s="42" t="s">
        <v>285</v>
      </c>
      <c r="B227" s="7" t="s">
        <v>2525</v>
      </c>
      <c r="C227" s="8" t="s">
        <v>2526</v>
      </c>
      <c r="D227" s="9" t="s">
        <v>978</v>
      </c>
      <c r="E227" s="21" t="s">
        <v>2482</v>
      </c>
      <c r="F227" s="38">
        <v>51</v>
      </c>
      <c r="G227" s="6" t="str">
        <f t="shared" si="3"/>
        <v>Trung bình</v>
      </c>
      <c r="H227" s="79"/>
    </row>
    <row r="228" spans="1:8" s="46" customFormat="1">
      <c r="A228" s="42" t="s">
        <v>286</v>
      </c>
      <c r="B228" s="7" t="s">
        <v>2527</v>
      </c>
      <c r="C228" s="8" t="s">
        <v>1559</v>
      </c>
      <c r="D228" s="9" t="s">
        <v>42</v>
      </c>
      <c r="E228" s="21" t="s">
        <v>2482</v>
      </c>
      <c r="F228" s="38"/>
      <c r="G228" s="6" t="str">
        <f t="shared" si="3"/>
        <v>Không xếp loại</v>
      </c>
      <c r="H228" s="78" t="s">
        <v>2641</v>
      </c>
    </row>
    <row r="229" spans="1:8" s="46" customFormat="1">
      <c r="A229" s="42" t="s">
        <v>287</v>
      </c>
      <c r="B229" s="7" t="s">
        <v>2528</v>
      </c>
      <c r="C229" s="8" t="s">
        <v>994</v>
      </c>
      <c r="D229" s="9" t="s">
        <v>1030</v>
      </c>
      <c r="E229" s="21" t="s">
        <v>2482</v>
      </c>
      <c r="F229" s="38">
        <v>52</v>
      </c>
      <c r="G229" s="6" t="str">
        <f t="shared" si="3"/>
        <v>Trung bình</v>
      </c>
      <c r="H229" s="79"/>
    </row>
    <row r="230" spans="1:8" s="46" customFormat="1">
      <c r="A230" s="42" t="s">
        <v>288</v>
      </c>
      <c r="B230" s="7" t="s">
        <v>2529</v>
      </c>
      <c r="C230" s="8" t="s">
        <v>942</v>
      </c>
      <c r="D230" s="9" t="s">
        <v>1019</v>
      </c>
      <c r="E230" s="21" t="s">
        <v>2482</v>
      </c>
      <c r="F230" s="38">
        <v>52</v>
      </c>
      <c r="G230" s="6" t="str">
        <f t="shared" si="3"/>
        <v>Trung bình</v>
      </c>
      <c r="H230" s="79"/>
    </row>
    <row r="231" spans="1:8" s="46" customFormat="1">
      <c r="A231" s="42" t="s">
        <v>289</v>
      </c>
      <c r="B231" s="7" t="s">
        <v>2530</v>
      </c>
      <c r="C231" s="8" t="s">
        <v>973</v>
      </c>
      <c r="D231" s="9" t="s">
        <v>1048</v>
      </c>
      <c r="E231" s="21" t="s">
        <v>2482</v>
      </c>
      <c r="F231" s="38">
        <v>55</v>
      </c>
      <c r="G231" s="6" t="str">
        <f t="shared" si="3"/>
        <v>Trung bình</v>
      </c>
      <c r="H231" s="79"/>
    </row>
    <row r="232" spans="1:8" s="46" customFormat="1">
      <c r="A232" s="42" t="s">
        <v>290</v>
      </c>
      <c r="B232" s="7" t="s">
        <v>2531</v>
      </c>
      <c r="C232" s="8" t="s">
        <v>2532</v>
      </c>
      <c r="D232" s="9" t="s">
        <v>932</v>
      </c>
      <c r="E232" s="21" t="s">
        <v>2482</v>
      </c>
      <c r="F232" s="38">
        <v>54</v>
      </c>
      <c r="G232" s="6" t="str">
        <f t="shared" si="3"/>
        <v>Trung bình</v>
      </c>
      <c r="H232" s="79"/>
    </row>
    <row r="233" spans="1:8" s="46" customFormat="1">
      <c r="A233" s="42" t="s">
        <v>291</v>
      </c>
      <c r="B233" s="7" t="s">
        <v>2533</v>
      </c>
      <c r="C233" s="8" t="s">
        <v>2534</v>
      </c>
      <c r="D233" s="9" t="s">
        <v>932</v>
      </c>
      <c r="E233" s="21" t="s">
        <v>2482</v>
      </c>
      <c r="F233" s="38"/>
      <c r="G233" s="6" t="str">
        <f t="shared" si="3"/>
        <v>Không xếp loại</v>
      </c>
      <c r="H233" s="79" t="s">
        <v>2641</v>
      </c>
    </row>
    <row r="234" spans="1:8" s="46" customFormat="1">
      <c r="A234" s="42" t="s">
        <v>292</v>
      </c>
      <c r="B234" s="7" t="s">
        <v>2535</v>
      </c>
      <c r="C234" s="8" t="s">
        <v>26</v>
      </c>
      <c r="D234" s="9" t="s">
        <v>1034</v>
      </c>
      <c r="E234" s="21" t="s">
        <v>2482</v>
      </c>
      <c r="F234" s="38">
        <v>52</v>
      </c>
      <c r="G234" s="6" t="str">
        <f t="shared" si="3"/>
        <v>Trung bình</v>
      </c>
      <c r="H234" s="79"/>
    </row>
    <row r="235" spans="1:8" s="46" customFormat="1">
      <c r="A235" s="42" t="s">
        <v>293</v>
      </c>
      <c r="B235" s="7" t="s">
        <v>2536</v>
      </c>
      <c r="C235" s="8" t="s">
        <v>997</v>
      </c>
      <c r="D235" s="9" t="s">
        <v>18</v>
      </c>
      <c r="E235" s="21" t="s">
        <v>2482</v>
      </c>
      <c r="F235" s="38">
        <v>57</v>
      </c>
      <c r="G235" s="6" t="str">
        <f t="shared" si="3"/>
        <v>Trung bình</v>
      </c>
      <c r="H235" s="79"/>
    </row>
    <row r="236" spans="1:8" s="46" customFormat="1">
      <c r="A236" s="42" t="s">
        <v>294</v>
      </c>
      <c r="B236" s="7" t="s">
        <v>2537</v>
      </c>
      <c r="C236" s="8" t="s">
        <v>28</v>
      </c>
      <c r="D236" s="9" t="s">
        <v>18</v>
      </c>
      <c r="E236" s="21" t="s">
        <v>2482</v>
      </c>
      <c r="F236" s="38">
        <v>51</v>
      </c>
      <c r="G236" s="6" t="str">
        <f t="shared" si="3"/>
        <v>Trung bình</v>
      </c>
      <c r="H236" s="79"/>
    </row>
    <row r="237" spans="1:8" s="46" customFormat="1">
      <c r="A237" s="42" t="s">
        <v>295</v>
      </c>
      <c r="B237" s="7" t="s">
        <v>2538</v>
      </c>
      <c r="C237" s="8" t="s">
        <v>2539</v>
      </c>
      <c r="D237" s="9" t="s">
        <v>2540</v>
      </c>
      <c r="E237" s="21" t="s">
        <v>2482</v>
      </c>
      <c r="F237" s="38">
        <v>57</v>
      </c>
      <c r="G237" s="6" t="str">
        <f t="shared" si="3"/>
        <v>Trung bình</v>
      </c>
      <c r="H237" s="79"/>
    </row>
    <row r="238" spans="1:8" s="46" customFormat="1">
      <c r="A238" s="42" t="s">
        <v>296</v>
      </c>
      <c r="B238" s="7" t="s">
        <v>2541</v>
      </c>
      <c r="C238" s="8" t="s">
        <v>2542</v>
      </c>
      <c r="D238" s="9" t="s">
        <v>2540</v>
      </c>
      <c r="E238" s="21" t="s">
        <v>2482</v>
      </c>
      <c r="F238" s="38">
        <v>58</v>
      </c>
      <c r="G238" s="6" t="str">
        <f t="shared" si="3"/>
        <v>Trung bình</v>
      </c>
      <c r="H238" s="79"/>
    </row>
    <row r="239" spans="1:8" s="20" customFormat="1">
      <c r="A239" s="5" t="s">
        <v>297</v>
      </c>
      <c r="B239" s="7" t="s">
        <v>1560</v>
      </c>
      <c r="C239" s="37" t="s">
        <v>963</v>
      </c>
      <c r="D239" s="9" t="s">
        <v>938</v>
      </c>
      <c r="E239" s="21" t="s">
        <v>1561</v>
      </c>
      <c r="F239" s="38">
        <v>70</v>
      </c>
      <c r="G239" s="6" t="str">
        <f t="shared" si="3"/>
        <v>Khá</v>
      </c>
      <c r="H239" s="77"/>
    </row>
    <row r="240" spans="1:8" s="20" customFormat="1">
      <c r="A240" s="5" t="s">
        <v>298</v>
      </c>
      <c r="B240" s="7" t="s">
        <v>1562</v>
      </c>
      <c r="C240" s="8" t="s">
        <v>1563</v>
      </c>
      <c r="D240" s="9" t="s">
        <v>1189</v>
      </c>
      <c r="E240" s="21" t="s">
        <v>1561</v>
      </c>
      <c r="F240" s="38">
        <v>70</v>
      </c>
      <c r="G240" s="6" t="str">
        <f t="shared" si="3"/>
        <v>Khá</v>
      </c>
      <c r="H240" s="77"/>
    </row>
    <row r="241" spans="1:8" s="20" customFormat="1">
      <c r="A241" s="5" t="s">
        <v>299</v>
      </c>
      <c r="B241" s="7" t="s">
        <v>1564</v>
      </c>
      <c r="C241" s="8" t="s">
        <v>1024</v>
      </c>
      <c r="D241" s="9" t="s">
        <v>1202</v>
      </c>
      <c r="E241" s="21" t="s">
        <v>1561</v>
      </c>
      <c r="F241" s="38">
        <v>70</v>
      </c>
      <c r="G241" s="6" t="str">
        <f t="shared" si="3"/>
        <v>Khá</v>
      </c>
      <c r="H241" s="77"/>
    </row>
    <row r="242" spans="1:8" s="20" customFormat="1">
      <c r="A242" s="5" t="s">
        <v>300</v>
      </c>
      <c r="B242" s="7" t="s">
        <v>1565</v>
      </c>
      <c r="C242" s="8" t="s">
        <v>1566</v>
      </c>
      <c r="D242" s="9" t="s">
        <v>960</v>
      </c>
      <c r="E242" s="21" t="s">
        <v>1561</v>
      </c>
      <c r="F242" s="38">
        <v>70</v>
      </c>
      <c r="G242" s="6" t="str">
        <f t="shared" si="3"/>
        <v>Khá</v>
      </c>
      <c r="H242" s="77"/>
    </row>
    <row r="243" spans="1:8" s="20" customFormat="1">
      <c r="A243" s="5" t="s">
        <v>301</v>
      </c>
      <c r="B243" s="7" t="s">
        <v>1567</v>
      </c>
      <c r="C243" s="8" t="s">
        <v>942</v>
      </c>
      <c r="D243" s="9" t="s">
        <v>48</v>
      </c>
      <c r="E243" s="21" t="s">
        <v>1561</v>
      </c>
      <c r="F243" s="38">
        <v>70</v>
      </c>
      <c r="G243" s="6" t="str">
        <f t="shared" si="3"/>
        <v>Khá</v>
      </c>
      <c r="H243" s="77"/>
    </row>
    <row r="244" spans="1:8" s="20" customFormat="1">
      <c r="A244" s="5" t="s">
        <v>302</v>
      </c>
      <c r="B244" s="7" t="s">
        <v>1568</v>
      </c>
      <c r="C244" s="8" t="s">
        <v>962</v>
      </c>
      <c r="D244" s="9" t="s">
        <v>41</v>
      </c>
      <c r="E244" s="21" t="s">
        <v>1561</v>
      </c>
      <c r="F244" s="38">
        <v>70</v>
      </c>
      <c r="G244" s="6" t="str">
        <f t="shared" si="3"/>
        <v>Khá</v>
      </c>
      <c r="H244" s="77"/>
    </row>
    <row r="245" spans="1:8" s="20" customFormat="1">
      <c r="A245" s="5" t="s">
        <v>303</v>
      </c>
      <c r="B245" s="7" t="s">
        <v>1569</v>
      </c>
      <c r="C245" s="8" t="s">
        <v>1570</v>
      </c>
      <c r="D245" s="9" t="s">
        <v>13</v>
      </c>
      <c r="E245" s="21" t="s">
        <v>1561</v>
      </c>
      <c r="F245" s="38">
        <v>66</v>
      </c>
      <c r="G245" s="6" t="str">
        <f t="shared" si="3"/>
        <v>Trung bình</v>
      </c>
      <c r="H245" s="77"/>
    </row>
    <row r="246" spans="1:8" s="20" customFormat="1">
      <c r="A246" s="5" t="s">
        <v>304</v>
      </c>
      <c r="B246" s="7" t="s">
        <v>1571</v>
      </c>
      <c r="C246" s="8" t="s">
        <v>1255</v>
      </c>
      <c r="D246" s="9" t="s">
        <v>921</v>
      </c>
      <c r="E246" s="21" t="s">
        <v>1561</v>
      </c>
      <c r="F246" s="38">
        <v>68</v>
      </c>
      <c r="G246" s="6" t="str">
        <f t="shared" si="3"/>
        <v>Trung bình</v>
      </c>
      <c r="H246" s="77"/>
    </row>
    <row r="247" spans="1:8" s="20" customFormat="1">
      <c r="A247" s="5" t="s">
        <v>305</v>
      </c>
      <c r="B247" s="7" t="s">
        <v>1572</v>
      </c>
      <c r="C247" s="8" t="s">
        <v>1573</v>
      </c>
      <c r="D247" s="9" t="s">
        <v>921</v>
      </c>
      <c r="E247" s="21" t="s">
        <v>1561</v>
      </c>
      <c r="F247" s="38">
        <v>60</v>
      </c>
      <c r="G247" s="6" t="str">
        <f t="shared" si="3"/>
        <v>Trung bình</v>
      </c>
      <c r="H247" s="77"/>
    </row>
    <row r="248" spans="1:8" s="20" customFormat="1">
      <c r="A248" s="5" t="s">
        <v>306</v>
      </c>
      <c r="B248" s="7" t="s">
        <v>1574</v>
      </c>
      <c r="C248" s="8" t="s">
        <v>1575</v>
      </c>
      <c r="D248" s="9" t="s">
        <v>999</v>
      </c>
      <c r="E248" s="21" t="s">
        <v>1561</v>
      </c>
      <c r="F248" s="38">
        <v>70</v>
      </c>
      <c r="G248" s="6" t="str">
        <f t="shared" si="3"/>
        <v>Khá</v>
      </c>
      <c r="H248" s="77"/>
    </row>
    <row r="249" spans="1:8" s="20" customFormat="1">
      <c r="A249" s="5" t="s">
        <v>307</v>
      </c>
      <c r="B249" s="7" t="s">
        <v>1576</v>
      </c>
      <c r="C249" s="8" t="s">
        <v>1238</v>
      </c>
      <c r="D249" s="9" t="s">
        <v>949</v>
      </c>
      <c r="E249" s="21" t="s">
        <v>1561</v>
      </c>
      <c r="F249" s="38">
        <v>70</v>
      </c>
      <c r="G249" s="6" t="str">
        <f t="shared" si="3"/>
        <v>Khá</v>
      </c>
      <c r="H249" s="77"/>
    </row>
    <row r="250" spans="1:8" s="20" customFormat="1">
      <c r="A250" s="5" t="s">
        <v>308</v>
      </c>
      <c r="B250" s="7" t="s">
        <v>1577</v>
      </c>
      <c r="C250" s="8" t="s">
        <v>961</v>
      </c>
      <c r="D250" s="9" t="s">
        <v>989</v>
      </c>
      <c r="E250" s="21" t="s">
        <v>1561</v>
      </c>
      <c r="F250" s="38">
        <v>70</v>
      </c>
      <c r="G250" s="6" t="str">
        <f t="shared" si="3"/>
        <v>Khá</v>
      </c>
      <c r="H250" s="77"/>
    </row>
    <row r="251" spans="1:8" s="20" customFormat="1">
      <c r="A251" s="5" t="s">
        <v>309</v>
      </c>
      <c r="B251" s="7" t="s">
        <v>1578</v>
      </c>
      <c r="C251" s="8" t="s">
        <v>1091</v>
      </c>
      <c r="D251" s="9" t="s">
        <v>976</v>
      </c>
      <c r="E251" s="21" t="s">
        <v>1561</v>
      </c>
      <c r="F251" s="38">
        <v>70</v>
      </c>
      <c r="G251" s="6" t="str">
        <f t="shared" si="3"/>
        <v>Khá</v>
      </c>
      <c r="H251" s="77"/>
    </row>
    <row r="252" spans="1:8" s="20" customFormat="1">
      <c r="A252" s="5" t="s">
        <v>310</v>
      </c>
      <c r="B252" s="7" t="s">
        <v>1579</v>
      </c>
      <c r="C252" s="8" t="s">
        <v>1580</v>
      </c>
      <c r="D252" s="9" t="s">
        <v>49</v>
      </c>
      <c r="E252" s="21" t="s">
        <v>1561</v>
      </c>
      <c r="F252" s="38">
        <v>70</v>
      </c>
      <c r="G252" s="6" t="str">
        <f t="shared" si="3"/>
        <v>Khá</v>
      </c>
      <c r="H252" s="77"/>
    </row>
    <row r="253" spans="1:8" s="20" customFormat="1">
      <c r="A253" s="5" t="s">
        <v>311</v>
      </c>
      <c r="B253" s="7" t="s">
        <v>1581</v>
      </c>
      <c r="C253" s="8" t="s">
        <v>1582</v>
      </c>
      <c r="D253" s="9" t="s">
        <v>49</v>
      </c>
      <c r="E253" s="21" t="s">
        <v>1561</v>
      </c>
      <c r="F253" s="38">
        <v>70</v>
      </c>
      <c r="G253" s="6" t="str">
        <f t="shared" si="3"/>
        <v>Khá</v>
      </c>
      <c r="H253" s="77"/>
    </row>
    <row r="254" spans="1:8" s="20" customFormat="1">
      <c r="A254" s="5" t="s">
        <v>312</v>
      </c>
      <c r="B254" s="7" t="s">
        <v>1583</v>
      </c>
      <c r="C254" s="8" t="s">
        <v>1134</v>
      </c>
      <c r="D254" s="9" t="s">
        <v>49</v>
      </c>
      <c r="E254" s="21" t="s">
        <v>1561</v>
      </c>
      <c r="F254" s="38">
        <v>60</v>
      </c>
      <c r="G254" s="6" t="str">
        <f t="shared" si="3"/>
        <v>Trung bình</v>
      </c>
      <c r="H254" s="77"/>
    </row>
    <row r="255" spans="1:8" s="20" customFormat="1">
      <c r="A255" s="5" t="s">
        <v>313</v>
      </c>
      <c r="B255" s="7" t="s">
        <v>1584</v>
      </c>
      <c r="C255" s="8" t="s">
        <v>1585</v>
      </c>
      <c r="D255" s="9" t="s">
        <v>965</v>
      </c>
      <c r="E255" s="21" t="s">
        <v>1561</v>
      </c>
      <c r="F255" s="38">
        <v>70</v>
      </c>
      <c r="G255" s="6" t="str">
        <f t="shared" si="3"/>
        <v>Khá</v>
      </c>
      <c r="H255" s="77"/>
    </row>
    <row r="256" spans="1:8" s="20" customFormat="1">
      <c r="A256" s="5" t="s">
        <v>314</v>
      </c>
      <c r="B256" s="7" t="s">
        <v>1586</v>
      </c>
      <c r="C256" s="8" t="s">
        <v>30</v>
      </c>
      <c r="D256" s="9" t="s">
        <v>33</v>
      </c>
      <c r="E256" s="21" t="s">
        <v>1561</v>
      </c>
      <c r="F256" s="38">
        <v>70</v>
      </c>
      <c r="G256" s="6" t="str">
        <f t="shared" si="3"/>
        <v>Khá</v>
      </c>
      <c r="H256" s="77"/>
    </row>
    <row r="257" spans="1:8" s="20" customFormat="1">
      <c r="A257" s="5" t="s">
        <v>315</v>
      </c>
      <c r="B257" s="7" t="s">
        <v>1587</v>
      </c>
      <c r="C257" s="8" t="s">
        <v>1588</v>
      </c>
      <c r="D257" s="9" t="s">
        <v>990</v>
      </c>
      <c r="E257" s="21" t="s">
        <v>1561</v>
      </c>
      <c r="F257" s="38">
        <v>70</v>
      </c>
      <c r="G257" s="6" t="str">
        <f t="shared" si="3"/>
        <v>Khá</v>
      </c>
      <c r="H257" s="77"/>
    </row>
    <row r="258" spans="1:8" s="20" customFormat="1">
      <c r="A258" s="5" t="s">
        <v>316</v>
      </c>
      <c r="B258" s="7" t="s">
        <v>1589</v>
      </c>
      <c r="C258" s="8" t="s">
        <v>1590</v>
      </c>
      <c r="D258" s="9" t="s">
        <v>14</v>
      </c>
      <c r="E258" s="21" t="s">
        <v>1561</v>
      </c>
      <c r="F258" s="38">
        <v>70</v>
      </c>
      <c r="G258" s="6" t="str">
        <f t="shared" ref="G258:G321" si="4">IF(F258&gt;=90,"Xuất sắc",IF(F258&gt;=80,"Tốt",IF(F258&gt;=70,"Khá",IF(F258&gt;=50,"Trung bình",IF(F258&gt;0,"Yếu","Không xếp loại")))))</f>
        <v>Khá</v>
      </c>
      <c r="H258" s="77"/>
    </row>
    <row r="259" spans="1:8" s="20" customFormat="1">
      <c r="A259" s="5" t="s">
        <v>317</v>
      </c>
      <c r="B259" s="7" t="s">
        <v>1591</v>
      </c>
      <c r="C259" s="8" t="s">
        <v>6</v>
      </c>
      <c r="D259" s="9" t="s">
        <v>1172</v>
      </c>
      <c r="E259" s="21" t="s">
        <v>1561</v>
      </c>
      <c r="F259" s="38">
        <v>76</v>
      </c>
      <c r="G259" s="6" t="str">
        <f t="shared" si="4"/>
        <v>Khá</v>
      </c>
      <c r="H259" s="77"/>
    </row>
    <row r="260" spans="1:8" s="20" customFormat="1">
      <c r="A260" s="5" t="s">
        <v>318</v>
      </c>
      <c r="B260" s="7" t="s">
        <v>1592</v>
      </c>
      <c r="C260" s="8" t="s">
        <v>1593</v>
      </c>
      <c r="D260" s="9" t="s">
        <v>925</v>
      </c>
      <c r="E260" s="21" t="s">
        <v>1561</v>
      </c>
      <c r="F260" s="38">
        <v>70</v>
      </c>
      <c r="G260" s="6" t="str">
        <f t="shared" si="4"/>
        <v>Khá</v>
      </c>
      <c r="H260" s="77"/>
    </row>
    <row r="261" spans="1:8" s="20" customFormat="1">
      <c r="A261" s="5" t="s">
        <v>319</v>
      </c>
      <c r="B261" s="7" t="s">
        <v>1594</v>
      </c>
      <c r="C261" s="8" t="s">
        <v>1595</v>
      </c>
      <c r="D261" s="9" t="s">
        <v>15</v>
      </c>
      <c r="E261" s="21" t="s">
        <v>1561</v>
      </c>
      <c r="F261" s="38">
        <v>78</v>
      </c>
      <c r="G261" s="6" t="str">
        <f t="shared" si="4"/>
        <v>Khá</v>
      </c>
      <c r="H261" s="77"/>
    </row>
    <row r="262" spans="1:8" s="20" customFormat="1">
      <c r="A262" s="5" t="s">
        <v>320</v>
      </c>
      <c r="B262" s="7" t="s">
        <v>1596</v>
      </c>
      <c r="C262" s="8" t="s">
        <v>1597</v>
      </c>
      <c r="D262" s="9" t="s">
        <v>1039</v>
      </c>
      <c r="E262" s="21" t="s">
        <v>1561</v>
      </c>
      <c r="F262" s="38">
        <v>70</v>
      </c>
      <c r="G262" s="6" t="str">
        <f t="shared" si="4"/>
        <v>Khá</v>
      </c>
      <c r="H262" s="77"/>
    </row>
    <row r="263" spans="1:8" s="20" customFormat="1">
      <c r="A263" s="5" t="s">
        <v>321</v>
      </c>
      <c r="B263" s="7" t="s">
        <v>1598</v>
      </c>
      <c r="C263" s="8" t="s">
        <v>979</v>
      </c>
      <c r="D263" s="9" t="s">
        <v>1599</v>
      </c>
      <c r="E263" s="21" t="s">
        <v>1561</v>
      </c>
      <c r="F263" s="38">
        <v>70</v>
      </c>
      <c r="G263" s="6" t="str">
        <f t="shared" si="4"/>
        <v>Khá</v>
      </c>
      <c r="H263" s="77"/>
    </row>
    <row r="264" spans="1:8" s="20" customFormat="1">
      <c r="A264" s="5" t="s">
        <v>322</v>
      </c>
      <c r="B264" s="7" t="s">
        <v>1600</v>
      </c>
      <c r="C264" s="8" t="s">
        <v>1601</v>
      </c>
      <c r="D264" s="9" t="s">
        <v>953</v>
      </c>
      <c r="E264" s="21" t="s">
        <v>1561</v>
      </c>
      <c r="F264" s="38">
        <v>70</v>
      </c>
      <c r="G264" s="6" t="str">
        <f t="shared" si="4"/>
        <v>Khá</v>
      </c>
      <c r="H264" s="77"/>
    </row>
    <row r="265" spans="1:8" s="20" customFormat="1">
      <c r="A265" s="5" t="s">
        <v>323</v>
      </c>
      <c r="B265" s="7" t="s">
        <v>1602</v>
      </c>
      <c r="C265" s="8" t="s">
        <v>1104</v>
      </c>
      <c r="D265" s="9" t="s">
        <v>1603</v>
      </c>
      <c r="E265" s="21" t="s">
        <v>1561</v>
      </c>
      <c r="F265" s="38">
        <v>70</v>
      </c>
      <c r="G265" s="6" t="str">
        <f t="shared" si="4"/>
        <v>Khá</v>
      </c>
      <c r="H265" s="77"/>
    </row>
    <row r="266" spans="1:8" s="20" customFormat="1">
      <c r="A266" s="5" t="s">
        <v>324</v>
      </c>
      <c r="B266" s="7" t="s">
        <v>1604</v>
      </c>
      <c r="C266" s="8" t="s">
        <v>1236</v>
      </c>
      <c r="D266" s="9" t="s">
        <v>1195</v>
      </c>
      <c r="E266" s="21" t="s">
        <v>1561</v>
      </c>
      <c r="F266" s="38">
        <v>70</v>
      </c>
      <c r="G266" s="6" t="str">
        <f t="shared" si="4"/>
        <v>Khá</v>
      </c>
      <c r="H266" s="77"/>
    </row>
    <row r="267" spans="1:8" s="20" customFormat="1">
      <c r="A267" s="5" t="s">
        <v>325</v>
      </c>
      <c r="B267" s="7" t="s">
        <v>1605</v>
      </c>
      <c r="C267" s="8" t="s">
        <v>1113</v>
      </c>
      <c r="D267" s="9" t="s">
        <v>1606</v>
      </c>
      <c r="E267" s="21" t="s">
        <v>1561</v>
      </c>
      <c r="F267" s="38">
        <v>70</v>
      </c>
      <c r="G267" s="6" t="str">
        <f t="shared" si="4"/>
        <v>Khá</v>
      </c>
      <c r="H267" s="77"/>
    </row>
    <row r="268" spans="1:8" s="20" customFormat="1">
      <c r="A268" s="5" t="s">
        <v>326</v>
      </c>
      <c r="B268" s="7" t="s">
        <v>1607</v>
      </c>
      <c r="C268" s="8" t="s">
        <v>1247</v>
      </c>
      <c r="D268" s="9" t="s">
        <v>17</v>
      </c>
      <c r="E268" s="21" t="s">
        <v>1561</v>
      </c>
      <c r="F268" s="38">
        <v>70</v>
      </c>
      <c r="G268" s="6" t="str">
        <f t="shared" si="4"/>
        <v>Khá</v>
      </c>
      <c r="H268" s="77"/>
    </row>
    <row r="269" spans="1:8" s="20" customFormat="1">
      <c r="A269" s="5" t="s">
        <v>327</v>
      </c>
      <c r="B269" s="7" t="s">
        <v>1608</v>
      </c>
      <c r="C269" s="8" t="s">
        <v>1609</v>
      </c>
      <c r="D269" s="9" t="s">
        <v>1043</v>
      </c>
      <c r="E269" s="21" t="s">
        <v>1561</v>
      </c>
      <c r="F269" s="38">
        <v>70</v>
      </c>
      <c r="G269" s="6" t="str">
        <f t="shared" si="4"/>
        <v>Khá</v>
      </c>
      <c r="H269" s="77"/>
    </row>
    <row r="270" spans="1:8" s="20" customFormat="1">
      <c r="A270" s="5" t="s">
        <v>328</v>
      </c>
      <c r="B270" s="7" t="s">
        <v>1610</v>
      </c>
      <c r="C270" s="8" t="s">
        <v>993</v>
      </c>
      <c r="D270" s="9" t="s">
        <v>1611</v>
      </c>
      <c r="E270" s="21" t="s">
        <v>1561</v>
      </c>
      <c r="F270" s="38">
        <v>70</v>
      </c>
      <c r="G270" s="6" t="str">
        <f t="shared" si="4"/>
        <v>Khá</v>
      </c>
      <c r="H270" s="77"/>
    </row>
    <row r="271" spans="1:8" s="20" customFormat="1">
      <c r="A271" s="5" t="s">
        <v>329</v>
      </c>
      <c r="B271" s="7" t="s">
        <v>1612</v>
      </c>
      <c r="C271" s="8" t="s">
        <v>1613</v>
      </c>
      <c r="D271" s="9" t="s">
        <v>1013</v>
      </c>
      <c r="E271" s="21" t="s">
        <v>1561</v>
      </c>
      <c r="F271" s="38">
        <v>70</v>
      </c>
      <c r="G271" s="6" t="str">
        <f t="shared" si="4"/>
        <v>Khá</v>
      </c>
      <c r="H271" s="77"/>
    </row>
    <row r="272" spans="1:8" s="20" customFormat="1">
      <c r="A272" s="5" t="s">
        <v>330</v>
      </c>
      <c r="B272" s="7" t="s">
        <v>1614</v>
      </c>
      <c r="C272" s="8" t="s">
        <v>1615</v>
      </c>
      <c r="D272" s="9" t="s">
        <v>982</v>
      </c>
      <c r="E272" s="21" t="s">
        <v>1561</v>
      </c>
      <c r="F272" s="38">
        <v>70</v>
      </c>
      <c r="G272" s="6" t="str">
        <f t="shared" si="4"/>
        <v>Khá</v>
      </c>
      <c r="H272" s="77"/>
    </row>
    <row r="273" spans="1:8" s="20" customFormat="1">
      <c r="A273" s="5" t="s">
        <v>331</v>
      </c>
      <c r="B273" s="7" t="s">
        <v>1616</v>
      </c>
      <c r="C273" s="37" t="s">
        <v>1617</v>
      </c>
      <c r="D273" s="9" t="s">
        <v>938</v>
      </c>
      <c r="E273" s="21" t="s">
        <v>1618</v>
      </c>
      <c r="F273" s="38">
        <v>70</v>
      </c>
      <c r="G273" s="6" t="str">
        <f t="shared" si="4"/>
        <v>Khá</v>
      </c>
      <c r="H273" s="77"/>
    </row>
    <row r="274" spans="1:8" s="20" customFormat="1">
      <c r="A274" s="5" t="s">
        <v>332</v>
      </c>
      <c r="B274" s="7" t="s">
        <v>1619</v>
      </c>
      <c r="C274" s="8" t="s">
        <v>1620</v>
      </c>
      <c r="D274" s="9" t="s">
        <v>1621</v>
      </c>
      <c r="E274" s="21" t="s">
        <v>1618</v>
      </c>
      <c r="F274" s="38">
        <v>76</v>
      </c>
      <c r="G274" s="6" t="str">
        <f t="shared" si="4"/>
        <v>Khá</v>
      </c>
      <c r="H274" s="77"/>
    </row>
    <row r="275" spans="1:8" s="20" customFormat="1">
      <c r="A275" s="5" t="s">
        <v>333</v>
      </c>
      <c r="B275" s="7" t="s">
        <v>1622</v>
      </c>
      <c r="C275" s="8" t="s">
        <v>1261</v>
      </c>
      <c r="D275" s="9" t="s">
        <v>40</v>
      </c>
      <c r="E275" s="21" t="s">
        <v>1618</v>
      </c>
      <c r="F275" s="38">
        <v>70</v>
      </c>
      <c r="G275" s="6" t="str">
        <f t="shared" si="4"/>
        <v>Khá</v>
      </c>
      <c r="H275" s="77"/>
    </row>
    <row r="276" spans="1:8" s="20" customFormat="1">
      <c r="A276" s="5" t="s">
        <v>334</v>
      </c>
      <c r="B276" s="7" t="s">
        <v>1623</v>
      </c>
      <c r="C276" s="8" t="s">
        <v>1624</v>
      </c>
      <c r="D276" s="9" t="s">
        <v>921</v>
      </c>
      <c r="E276" s="21" t="s">
        <v>1618</v>
      </c>
      <c r="F276" s="38">
        <v>76</v>
      </c>
      <c r="G276" s="6" t="str">
        <f t="shared" si="4"/>
        <v>Khá</v>
      </c>
      <c r="H276" s="77"/>
    </row>
    <row r="277" spans="1:8" s="20" customFormat="1">
      <c r="A277" s="5" t="s">
        <v>335</v>
      </c>
      <c r="B277" s="7" t="s">
        <v>1625</v>
      </c>
      <c r="C277" s="8" t="s">
        <v>1626</v>
      </c>
      <c r="D277" s="9" t="s">
        <v>999</v>
      </c>
      <c r="E277" s="21" t="s">
        <v>1618</v>
      </c>
      <c r="F277" s="38">
        <v>70</v>
      </c>
      <c r="G277" s="6" t="str">
        <f t="shared" si="4"/>
        <v>Khá</v>
      </c>
      <c r="H277" s="77"/>
    </row>
    <row r="278" spans="1:8" s="20" customFormat="1">
      <c r="A278" s="5" t="s">
        <v>336</v>
      </c>
      <c r="B278" s="7" t="s">
        <v>1627</v>
      </c>
      <c r="C278" s="8" t="s">
        <v>980</v>
      </c>
      <c r="D278" s="9" t="s">
        <v>989</v>
      </c>
      <c r="E278" s="21" t="s">
        <v>1618</v>
      </c>
      <c r="F278" s="38">
        <v>70</v>
      </c>
      <c r="G278" s="6" t="str">
        <f t="shared" si="4"/>
        <v>Khá</v>
      </c>
      <c r="H278" s="77"/>
    </row>
    <row r="279" spans="1:8" s="20" customFormat="1">
      <c r="A279" s="5" t="s">
        <v>337</v>
      </c>
      <c r="B279" s="7" t="s">
        <v>1628</v>
      </c>
      <c r="C279" s="8" t="s">
        <v>926</v>
      </c>
      <c r="D279" s="9" t="s">
        <v>966</v>
      </c>
      <c r="E279" s="21" t="s">
        <v>1618</v>
      </c>
      <c r="F279" s="38">
        <v>70</v>
      </c>
      <c r="G279" s="6" t="str">
        <f t="shared" si="4"/>
        <v>Khá</v>
      </c>
      <c r="H279" s="77"/>
    </row>
    <row r="280" spans="1:8" s="20" customFormat="1">
      <c r="A280" s="5" t="s">
        <v>338</v>
      </c>
      <c r="B280" s="7" t="s">
        <v>1629</v>
      </c>
      <c r="C280" s="8" t="s">
        <v>1630</v>
      </c>
      <c r="D280" s="9" t="s">
        <v>1094</v>
      </c>
      <c r="E280" s="21" t="s">
        <v>1618</v>
      </c>
      <c r="F280" s="38">
        <v>70</v>
      </c>
      <c r="G280" s="6" t="str">
        <f t="shared" si="4"/>
        <v>Khá</v>
      </c>
      <c r="H280" s="77"/>
    </row>
    <row r="281" spans="1:8" s="20" customFormat="1">
      <c r="A281" s="5" t="s">
        <v>339</v>
      </c>
      <c r="B281" s="7" t="s">
        <v>1631</v>
      </c>
      <c r="C281" s="8" t="s">
        <v>1121</v>
      </c>
      <c r="D281" s="9" t="s">
        <v>1012</v>
      </c>
      <c r="E281" s="21" t="s">
        <v>1618</v>
      </c>
      <c r="F281" s="38">
        <v>70</v>
      </c>
      <c r="G281" s="6" t="str">
        <f t="shared" si="4"/>
        <v>Khá</v>
      </c>
      <c r="H281" s="77"/>
    </row>
    <row r="282" spans="1:8" s="20" customFormat="1">
      <c r="A282" s="5" t="s">
        <v>340</v>
      </c>
      <c r="B282" s="7" t="s">
        <v>1632</v>
      </c>
      <c r="C282" s="8" t="s">
        <v>1068</v>
      </c>
      <c r="D282" s="9" t="s">
        <v>1012</v>
      </c>
      <c r="E282" s="21" t="s">
        <v>1618</v>
      </c>
      <c r="F282" s="38">
        <v>70</v>
      </c>
      <c r="G282" s="6" t="str">
        <f t="shared" si="4"/>
        <v>Khá</v>
      </c>
      <c r="H282" s="77"/>
    </row>
    <row r="283" spans="1:8" s="20" customFormat="1">
      <c r="A283" s="5" t="s">
        <v>341</v>
      </c>
      <c r="B283" s="7" t="s">
        <v>1633</v>
      </c>
      <c r="C283" s="8" t="s">
        <v>1634</v>
      </c>
      <c r="D283" s="9" t="s">
        <v>977</v>
      </c>
      <c r="E283" s="21" t="s">
        <v>1618</v>
      </c>
      <c r="F283" s="38">
        <v>70</v>
      </c>
      <c r="G283" s="6" t="str">
        <f t="shared" si="4"/>
        <v>Khá</v>
      </c>
      <c r="H283" s="77"/>
    </row>
    <row r="284" spans="1:8" s="20" customFormat="1">
      <c r="A284" s="5" t="s">
        <v>342</v>
      </c>
      <c r="B284" s="7" t="s">
        <v>1635</v>
      </c>
      <c r="C284" s="8" t="s">
        <v>28</v>
      </c>
      <c r="D284" s="9" t="s">
        <v>33</v>
      </c>
      <c r="E284" s="21" t="s">
        <v>1618</v>
      </c>
      <c r="F284" s="38">
        <v>70</v>
      </c>
      <c r="G284" s="6" t="str">
        <f t="shared" si="4"/>
        <v>Khá</v>
      </c>
      <c r="H284" s="77"/>
    </row>
    <row r="285" spans="1:8" s="20" customFormat="1">
      <c r="A285" s="5" t="s">
        <v>343</v>
      </c>
      <c r="B285" s="7" t="s">
        <v>1636</v>
      </c>
      <c r="C285" s="8" t="s">
        <v>1231</v>
      </c>
      <c r="D285" s="9" t="s">
        <v>967</v>
      </c>
      <c r="E285" s="21" t="s">
        <v>1618</v>
      </c>
      <c r="F285" s="38">
        <v>70</v>
      </c>
      <c r="G285" s="6" t="str">
        <f t="shared" si="4"/>
        <v>Khá</v>
      </c>
      <c r="H285" s="77"/>
    </row>
    <row r="286" spans="1:8" s="20" customFormat="1">
      <c r="A286" s="5" t="s">
        <v>344</v>
      </c>
      <c r="B286" s="7" t="s">
        <v>1637</v>
      </c>
      <c r="C286" s="8" t="s">
        <v>1638</v>
      </c>
      <c r="D286" s="9" t="s">
        <v>17</v>
      </c>
      <c r="E286" s="21" t="s">
        <v>1618</v>
      </c>
      <c r="F286" s="38">
        <v>78</v>
      </c>
      <c r="G286" s="6" t="str">
        <f t="shared" si="4"/>
        <v>Khá</v>
      </c>
      <c r="H286" s="77"/>
    </row>
    <row r="287" spans="1:8" s="20" customFormat="1">
      <c r="A287" s="5" t="s">
        <v>345</v>
      </c>
      <c r="B287" s="7" t="s">
        <v>1639</v>
      </c>
      <c r="C287" s="8" t="s">
        <v>984</v>
      </c>
      <c r="D287" s="9" t="s">
        <v>982</v>
      </c>
      <c r="E287" s="21" t="s">
        <v>1618</v>
      </c>
      <c r="F287" s="38">
        <v>70</v>
      </c>
      <c r="G287" s="6" t="str">
        <f t="shared" si="4"/>
        <v>Khá</v>
      </c>
      <c r="H287" s="77"/>
    </row>
    <row r="288" spans="1:8" s="20" customFormat="1">
      <c r="A288" s="5" t="s">
        <v>346</v>
      </c>
      <c r="B288" s="7" t="s">
        <v>1640</v>
      </c>
      <c r="C288" s="8" t="s">
        <v>1641</v>
      </c>
      <c r="D288" s="9" t="s">
        <v>983</v>
      </c>
      <c r="E288" s="21" t="s">
        <v>1618</v>
      </c>
      <c r="F288" s="38">
        <v>70</v>
      </c>
      <c r="G288" s="6" t="str">
        <f t="shared" si="4"/>
        <v>Khá</v>
      </c>
      <c r="H288" s="77"/>
    </row>
    <row r="289" spans="1:8" s="20" customFormat="1">
      <c r="A289" s="5" t="s">
        <v>347</v>
      </c>
      <c r="B289" s="7" t="s">
        <v>1642</v>
      </c>
      <c r="C289" s="8" t="s">
        <v>1243</v>
      </c>
      <c r="D289" s="9" t="s">
        <v>936</v>
      </c>
      <c r="E289" s="21" t="s">
        <v>1618</v>
      </c>
      <c r="F289" s="38">
        <v>45</v>
      </c>
      <c r="G289" s="6" t="str">
        <f t="shared" si="4"/>
        <v>Yếu</v>
      </c>
      <c r="H289" s="77"/>
    </row>
    <row r="290" spans="1:8" s="20" customFormat="1">
      <c r="A290" s="5" t="s">
        <v>348</v>
      </c>
      <c r="B290" s="7" t="s">
        <v>1643</v>
      </c>
      <c r="C290" s="37" t="s">
        <v>972</v>
      </c>
      <c r="D290" s="9" t="s">
        <v>40</v>
      </c>
      <c r="E290" s="21" t="s">
        <v>1644</v>
      </c>
      <c r="F290" s="38">
        <v>61</v>
      </c>
      <c r="G290" s="6" t="str">
        <f t="shared" si="4"/>
        <v>Trung bình</v>
      </c>
      <c r="H290" s="77"/>
    </row>
    <row r="291" spans="1:8" s="20" customFormat="1">
      <c r="A291" s="5" t="s">
        <v>349</v>
      </c>
      <c r="B291" s="7" t="s">
        <v>1645</v>
      </c>
      <c r="C291" s="8" t="s">
        <v>1005</v>
      </c>
      <c r="D291" s="9" t="s">
        <v>945</v>
      </c>
      <c r="E291" s="21" t="s">
        <v>1644</v>
      </c>
      <c r="F291" s="38">
        <v>52</v>
      </c>
      <c r="G291" s="6" t="str">
        <f t="shared" si="4"/>
        <v>Trung bình</v>
      </c>
      <c r="H291" s="77"/>
    </row>
    <row r="292" spans="1:8" s="20" customFormat="1">
      <c r="A292" s="5" t="s">
        <v>350</v>
      </c>
      <c r="B292" s="7" t="s">
        <v>1646</v>
      </c>
      <c r="C292" s="8" t="s">
        <v>1273</v>
      </c>
      <c r="D292" s="9" t="s">
        <v>999</v>
      </c>
      <c r="E292" s="21" t="s">
        <v>1644</v>
      </c>
      <c r="F292" s="38">
        <v>60</v>
      </c>
      <c r="G292" s="6" t="str">
        <f t="shared" si="4"/>
        <v>Trung bình</v>
      </c>
      <c r="H292" s="77"/>
    </row>
    <row r="293" spans="1:8" s="20" customFormat="1">
      <c r="A293" s="5" t="s">
        <v>351</v>
      </c>
      <c r="B293" s="7" t="s">
        <v>1647</v>
      </c>
      <c r="C293" s="8" t="s">
        <v>1017</v>
      </c>
      <c r="D293" s="9" t="s">
        <v>999</v>
      </c>
      <c r="E293" s="21" t="s">
        <v>1644</v>
      </c>
      <c r="F293" s="38">
        <v>71</v>
      </c>
      <c r="G293" s="6" t="str">
        <f t="shared" si="4"/>
        <v>Khá</v>
      </c>
      <c r="H293" s="77"/>
    </row>
    <row r="294" spans="1:8" s="20" customFormat="1">
      <c r="A294" s="5" t="s">
        <v>352</v>
      </c>
      <c r="B294" s="7" t="s">
        <v>1648</v>
      </c>
      <c r="C294" s="8" t="s">
        <v>1649</v>
      </c>
      <c r="D294" s="9" t="s">
        <v>949</v>
      </c>
      <c r="E294" s="21" t="s">
        <v>1644</v>
      </c>
      <c r="F294" s="38">
        <v>65</v>
      </c>
      <c r="G294" s="6" t="str">
        <f t="shared" si="4"/>
        <v>Trung bình</v>
      </c>
      <c r="H294" s="77"/>
    </row>
    <row r="295" spans="1:8" s="20" customFormat="1">
      <c r="A295" s="5" t="s">
        <v>353</v>
      </c>
      <c r="B295" s="7" t="s">
        <v>1650</v>
      </c>
      <c r="C295" s="8" t="s">
        <v>1017</v>
      </c>
      <c r="D295" s="9" t="s">
        <v>949</v>
      </c>
      <c r="E295" s="21" t="s">
        <v>1644</v>
      </c>
      <c r="F295" s="38">
        <v>75</v>
      </c>
      <c r="G295" s="6" t="str">
        <f t="shared" si="4"/>
        <v>Khá</v>
      </c>
      <c r="H295" s="77"/>
    </row>
    <row r="296" spans="1:8" s="20" customFormat="1">
      <c r="A296" s="5" t="s">
        <v>354</v>
      </c>
      <c r="B296" s="7" t="s">
        <v>1651</v>
      </c>
      <c r="C296" s="8" t="s">
        <v>1188</v>
      </c>
      <c r="D296" s="9" t="s">
        <v>1185</v>
      </c>
      <c r="E296" s="21" t="s">
        <v>1644</v>
      </c>
      <c r="F296" s="38">
        <v>58</v>
      </c>
      <c r="G296" s="6" t="str">
        <f t="shared" si="4"/>
        <v>Trung bình</v>
      </c>
      <c r="H296" s="77"/>
    </row>
    <row r="297" spans="1:8" s="20" customFormat="1">
      <c r="A297" s="5" t="s">
        <v>355</v>
      </c>
      <c r="B297" s="7" t="s">
        <v>1652</v>
      </c>
      <c r="C297" s="8" t="s">
        <v>1653</v>
      </c>
      <c r="D297" s="9" t="s">
        <v>927</v>
      </c>
      <c r="E297" s="21" t="s">
        <v>1644</v>
      </c>
      <c r="F297" s="38">
        <v>50</v>
      </c>
      <c r="G297" s="6" t="str">
        <f t="shared" si="4"/>
        <v>Trung bình</v>
      </c>
      <c r="H297" s="77"/>
    </row>
    <row r="298" spans="1:8" s="20" customFormat="1">
      <c r="A298" s="5" t="s">
        <v>356</v>
      </c>
      <c r="B298" s="7" t="s">
        <v>1654</v>
      </c>
      <c r="C298" s="8" t="s">
        <v>985</v>
      </c>
      <c r="D298" s="9" t="s">
        <v>927</v>
      </c>
      <c r="E298" s="21" t="s">
        <v>1644</v>
      </c>
      <c r="F298" s="38">
        <v>52</v>
      </c>
      <c r="G298" s="6" t="str">
        <f t="shared" si="4"/>
        <v>Trung bình</v>
      </c>
      <c r="H298" s="77"/>
    </row>
    <row r="299" spans="1:8" s="20" customFormat="1">
      <c r="A299" s="5" t="s">
        <v>357</v>
      </c>
      <c r="B299" s="7" t="s">
        <v>1655</v>
      </c>
      <c r="C299" s="8" t="s">
        <v>1656</v>
      </c>
      <c r="D299" s="9" t="s">
        <v>1030</v>
      </c>
      <c r="E299" s="21" t="s">
        <v>1644</v>
      </c>
      <c r="F299" s="38">
        <v>52</v>
      </c>
      <c r="G299" s="6" t="str">
        <f t="shared" si="4"/>
        <v>Trung bình</v>
      </c>
      <c r="H299" s="77"/>
    </row>
    <row r="300" spans="1:8" s="20" customFormat="1">
      <c r="A300" s="5" t="s">
        <v>358</v>
      </c>
      <c r="B300" s="7" t="s">
        <v>1657</v>
      </c>
      <c r="C300" s="8" t="s">
        <v>1658</v>
      </c>
      <c r="D300" s="9" t="s">
        <v>1034</v>
      </c>
      <c r="E300" s="21" t="s">
        <v>1644</v>
      </c>
      <c r="F300" s="38">
        <v>64</v>
      </c>
      <c r="G300" s="6" t="str">
        <f t="shared" si="4"/>
        <v>Trung bình</v>
      </c>
      <c r="H300" s="77"/>
    </row>
    <row r="301" spans="1:8" s="20" customFormat="1">
      <c r="A301" s="5" t="s">
        <v>359</v>
      </c>
      <c r="B301" s="7" t="s">
        <v>1659</v>
      </c>
      <c r="C301" s="8" t="s">
        <v>1191</v>
      </c>
      <c r="D301" s="9" t="s">
        <v>982</v>
      </c>
      <c r="E301" s="21" t="s">
        <v>1644</v>
      </c>
      <c r="F301" s="38">
        <v>61</v>
      </c>
      <c r="G301" s="6" t="str">
        <f t="shared" si="4"/>
        <v>Trung bình</v>
      </c>
      <c r="H301" s="77"/>
    </row>
    <row r="302" spans="1:8" s="20" customFormat="1">
      <c r="A302" s="5" t="s">
        <v>360</v>
      </c>
      <c r="B302" s="7" t="s">
        <v>1660</v>
      </c>
      <c r="C302" s="8" t="s">
        <v>1194</v>
      </c>
      <c r="D302" s="9" t="s">
        <v>936</v>
      </c>
      <c r="E302" s="21" t="s">
        <v>1644</v>
      </c>
      <c r="F302" s="38">
        <v>57</v>
      </c>
      <c r="G302" s="6" t="str">
        <f t="shared" si="4"/>
        <v>Trung bình</v>
      </c>
      <c r="H302" s="77"/>
    </row>
    <row r="303" spans="1:8" s="20" customFormat="1">
      <c r="A303" s="5" t="s">
        <v>361</v>
      </c>
      <c r="B303" s="7" t="s">
        <v>1661</v>
      </c>
      <c r="C303" s="8" t="s">
        <v>1210</v>
      </c>
      <c r="D303" s="9" t="s">
        <v>936</v>
      </c>
      <c r="E303" s="21" t="s">
        <v>1644</v>
      </c>
      <c r="F303" s="38">
        <v>54</v>
      </c>
      <c r="G303" s="6" t="str">
        <f t="shared" si="4"/>
        <v>Trung bình</v>
      </c>
      <c r="H303" s="77"/>
    </row>
    <row r="304" spans="1:8" s="20" customFormat="1">
      <c r="A304" s="5" t="s">
        <v>362</v>
      </c>
      <c r="B304" s="7" t="s">
        <v>1662</v>
      </c>
      <c r="C304" s="37" t="s">
        <v>1015</v>
      </c>
      <c r="D304" s="9" t="s">
        <v>937</v>
      </c>
      <c r="E304" s="21" t="s">
        <v>1663</v>
      </c>
      <c r="F304" s="38">
        <v>74</v>
      </c>
      <c r="G304" s="6" t="str">
        <f t="shared" si="4"/>
        <v>Khá</v>
      </c>
      <c r="H304" s="77"/>
    </row>
    <row r="305" spans="1:8" s="20" customFormat="1">
      <c r="A305" s="5" t="s">
        <v>363</v>
      </c>
      <c r="B305" s="7" t="s">
        <v>1966</v>
      </c>
      <c r="C305" s="8" t="s">
        <v>1216</v>
      </c>
      <c r="D305" s="9" t="s">
        <v>46</v>
      </c>
      <c r="E305" s="21" t="s">
        <v>1663</v>
      </c>
      <c r="F305" s="38">
        <v>49</v>
      </c>
      <c r="G305" s="6" t="str">
        <f t="shared" si="4"/>
        <v>Yếu</v>
      </c>
      <c r="H305" s="77"/>
    </row>
    <row r="306" spans="1:8" s="20" customFormat="1">
      <c r="A306" s="5" t="s">
        <v>364</v>
      </c>
      <c r="B306" s="7" t="s">
        <v>1664</v>
      </c>
      <c r="C306" s="8" t="s">
        <v>1665</v>
      </c>
      <c r="D306" s="9" t="s">
        <v>959</v>
      </c>
      <c r="E306" s="21" t="s">
        <v>1663</v>
      </c>
      <c r="F306" s="38">
        <v>70</v>
      </c>
      <c r="G306" s="6" t="str">
        <f t="shared" si="4"/>
        <v>Khá</v>
      </c>
      <c r="H306" s="77"/>
    </row>
    <row r="307" spans="1:8" s="20" customFormat="1">
      <c r="A307" s="5" t="s">
        <v>365</v>
      </c>
      <c r="B307" s="7" t="s">
        <v>1666</v>
      </c>
      <c r="C307" s="8" t="s">
        <v>1667</v>
      </c>
      <c r="D307" s="9" t="s">
        <v>959</v>
      </c>
      <c r="E307" s="21" t="s">
        <v>1663</v>
      </c>
      <c r="F307" s="38">
        <v>70</v>
      </c>
      <c r="G307" s="6" t="str">
        <f t="shared" si="4"/>
        <v>Khá</v>
      </c>
      <c r="H307" s="77"/>
    </row>
    <row r="308" spans="1:8" s="20" customFormat="1">
      <c r="A308" s="5" t="s">
        <v>366</v>
      </c>
      <c r="B308" s="7" t="s">
        <v>1969</v>
      </c>
      <c r="C308" s="8" t="s">
        <v>1970</v>
      </c>
      <c r="D308" s="9" t="s">
        <v>1280</v>
      </c>
      <c r="E308" s="21" t="s">
        <v>1663</v>
      </c>
      <c r="F308" s="38">
        <v>70</v>
      </c>
      <c r="G308" s="6" t="str">
        <f t="shared" si="4"/>
        <v>Khá</v>
      </c>
      <c r="H308" s="77"/>
    </row>
    <row r="309" spans="1:8" s="20" customFormat="1">
      <c r="A309" s="5" t="s">
        <v>367</v>
      </c>
      <c r="B309" s="7" t="s">
        <v>1973</v>
      </c>
      <c r="C309" s="8" t="s">
        <v>1974</v>
      </c>
      <c r="D309" s="9" t="s">
        <v>1103</v>
      </c>
      <c r="E309" s="21" t="s">
        <v>1663</v>
      </c>
      <c r="F309" s="38">
        <v>70</v>
      </c>
      <c r="G309" s="6" t="str">
        <f t="shared" si="4"/>
        <v>Khá</v>
      </c>
      <c r="H309" s="77"/>
    </row>
    <row r="310" spans="1:8" s="20" customFormat="1">
      <c r="A310" s="5" t="s">
        <v>368</v>
      </c>
      <c r="B310" s="7" t="s">
        <v>1668</v>
      </c>
      <c r="C310" s="8" t="s">
        <v>1137</v>
      </c>
      <c r="D310" s="9" t="s">
        <v>1198</v>
      </c>
      <c r="E310" s="21" t="s">
        <v>1663</v>
      </c>
      <c r="F310" s="38">
        <v>70</v>
      </c>
      <c r="G310" s="6" t="str">
        <f t="shared" si="4"/>
        <v>Khá</v>
      </c>
      <c r="H310" s="77"/>
    </row>
    <row r="311" spans="1:8" s="20" customFormat="1">
      <c r="A311" s="5" t="s">
        <v>369</v>
      </c>
      <c r="B311" s="7" t="s">
        <v>2475</v>
      </c>
      <c r="C311" s="8" t="s">
        <v>948</v>
      </c>
      <c r="D311" s="9" t="s">
        <v>10</v>
      </c>
      <c r="E311" s="21" t="s">
        <v>1663</v>
      </c>
      <c r="F311" s="38">
        <v>70</v>
      </c>
      <c r="G311" s="6" t="str">
        <f t="shared" si="4"/>
        <v>Khá</v>
      </c>
      <c r="H311" s="77"/>
    </row>
    <row r="312" spans="1:8" s="20" customFormat="1">
      <c r="A312" s="5" t="s">
        <v>370</v>
      </c>
      <c r="B312" s="7" t="s">
        <v>1669</v>
      </c>
      <c r="C312" s="8" t="s">
        <v>1171</v>
      </c>
      <c r="D312" s="9" t="s">
        <v>1670</v>
      </c>
      <c r="E312" s="21" t="s">
        <v>1663</v>
      </c>
      <c r="F312" s="38">
        <v>70</v>
      </c>
      <c r="G312" s="6" t="str">
        <f t="shared" si="4"/>
        <v>Khá</v>
      </c>
      <c r="H312" s="77"/>
    </row>
    <row r="313" spans="1:8" s="20" customFormat="1">
      <c r="A313" s="5" t="s">
        <v>371</v>
      </c>
      <c r="B313" s="7" t="s">
        <v>1975</v>
      </c>
      <c r="C313" s="8" t="s">
        <v>1976</v>
      </c>
      <c r="D313" s="9" t="s">
        <v>11</v>
      </c>
      <c r="E313" s="21" t="s">
        <v>1663</v>
      </c>
      <c r="F313" s="38">
        <v>49</v>
      </c>
      <c r="G313" s="6" t="str">
        <f t="shared" si="4"/>
        <v>Yếu</v>
      </c>
      <c r="H313" s="77"/>
    </row>
    <row r="314" spans="1:8" s="20" customFormat="1">
      <c r="A314" s="5" t="s">
        <v>372</v>
      </c>
      <c r="B314" s="7" t="s">
        <v>1671</v>
      </c>
      <c r="C314" s="8" t="s">
        <v>1276</v>
      </c>
      <c r="D314" s="9" t="s">
        <v>1021</v>
      </c>
      <c r="E314" s="21" t="s">
        <v>1663</v>
      </c>
      <c r="F314" s="38">
        <v>70</v>
      </c>
      <c r="G314" s="6" t="str">
        <f t="shared" si="4"/>
        <v>Khá</v>
      </c>
      <c r="H314" s="77"/>
    </row>
    <row r="315" spans="1:8" s="20" customFormat="1">
      <c r="A315" s="5" t="s">
        <v>373</v>
      </c>
      <c r="B315" s="7" t="s">
        <v>1672</v>
      </c>
      <c r="C315" s="8" t="s">
        <v>934</v>
      </c>
      <c r="D315" s="9" t="s">
        <v>1021</v>
      </c>
      <c r="E315" s="21" t="s">
        <v>1663</v>
      </c>
      <c r="F315" s="38">
        <v>78</v>
      </c>
      <c r="G315" s="6" t="str">
        <f t="shared" si="4"/>
        <v>Khá</v>
      </c>
      <c r="H315" s="77"/>
    </row>
    <row r="316" spans="1:8" s="20" customFormat="1">
      <c r="A316" s="5" t="s">
        <v>374</v>
      </c>
      <c r="B316" s="7" t="s">
        <v>1673</v>
      </c>
      <c r="C316" s="8" t="s">
        <v>1674</v>
      </c>
      <c r="D316" s="9" t="s">
        <v>986</v>
      </c>
      <c r="E316" s="21" t="s">
        <v>1663</v>
      </c>
      <c r="F316" s="38">
        <v>74</v>
      </c>
      <c r="G316" s="6" t="str">
        <f t="shared" si="4"/>
        <v>Khá</v>
      </c>
      <c r="H316" s="77"/>
    </row>
    <row r="317" spans="1:8" s="20" customFormat="1">
      <c r="A317" s="5" t="s">
        <v>375</v>
      </c>
      <c r="B317" s="7" t="s">
        <v>1675</v>
      </c>
      <c r="C317" s="8" t="s">
        <v>8</v>
      </c>
      <c r="D317" s="9" t="s">
        <v>41</v>
      </c>
      <c r="E317" s="21" t="s">
        <v>1663</v>
      </c>
      <c r="F317" s="38">
        <v>70</v>
      </c>
      <c r="G317" s="6" t="str">
        <f t="shared" si="4"/>
        <v>Khá</v>
      </c>
      <c r="H317" s="77"/>
    </row>
    <row r="318" spans="1:8" s="20" customFormat="1">
      <c r="A318" s="5" t="s">
        <v>376</v>
      </c>
      <c r="B318" s="7" t="s">
        <v>1676</v>
      </c>
      <c r="C318" s="8" t="s">
        <v>1133</v>
      </c>
      <c r="D318" s="9" t="s">
        <v>12</v>
      </c>
      <c r="E318" s="21" t="s">
        <v>1663</v>
      </c>
      <c r="F318" s="38">
        <v>76</v>
      </c>
      <c r="G318" s="6" t="str">
        <f t="shared" si="4"/>
        <v>Khá</v>
      </c>
      <c r="H318" s="77"/>
    </row>
    <row r="319" spans="1:8" s="20" customFormat="1">
      <c r="A319" s="5" t="s">
        <v>377</v>
      </c>
      <c r="B319" s="7" t="s">
        <v>1677</v>
      </c>
      <c r="C319" s="8" t="s">
        <v>1678</v>
      </c>
      <c r="D319" s="9" t="s">
        <v>13</v>
      </c>
      <c r="E319" s="21" t="s">
        <v>1663</v>
      </c>
      <c r="F319" s="38">
        <v>70</v>
      </c>
      <c r="G319" s="6" t="str">
        <f t="shared" si="4"/>
        <v>Khá</v>
      </c>
      <c r="H319" s="77"/>
    </row>
    <row r="320" spans="1:8" s="20" customFormat="1">
      <c r="A320" s="5" t="s">
        <v>378</v>
      </c>
      <c r="B320" s="7" t="s">
        <v>1679</v>
      </c>
      <c r="C320" s="8" t="s">
        <v>1187</v>
      </c>
      <c r="D320" s="9" t="s">
        <v>921</v>
      </c>
      <c r="E320" s="21" t="s">
        <v>1663</v>
      </c>
      <c r="F320" s="38">
        <v>70</v>
      </c>
      <c r="G320" s="6" t="str">
        <f t="shared" si="4"/>
        <v>Khá</v>
      </c>
      <c r="H320" s="77"/>
    </row>
    <row r="321" spans="1:8" s="20" customFormat="1">
      <c r="A321" s="5" t="s">
        <v>379</v>
      </c>
      <c r="B321" s="7" t="s">
        <v>1978</v>
      </c>
      <c r="C321" s="8" t="s">
        <v>1979</v>
      </c>
      <c r="D321" s="9" t="s">
        <v>1016</v>
      </c>
      <c r="E321" s="21" t="s">
        <v>1663</v>
      </c>
      <c r="F321" s="38">
        <v>70</v>
      </c>
      <c r="G321" s="6" t="str">
        <f t="shared" si="4"/>
        <v>Khá</v>
      </c>
      <c r="H321" s="77"/>
    </row>
    <row r="322" spans="1:8" s="20" customFormat="1">
      <c r="A322" s="5" t="s">
        <v>380</v>
      </c>
      <c r="B322" s="7" t="s">
        <v>1680</v>
      </c>
      <c r="C322" s="8" t="s">
        <v>7</v>
      </c>
      <c r="D322" s="9" t="s">
        <v>1016</v>
      </c>
      <c r="E322" s="21" t="s">
        <v>1663</v>
      </c>
      <c r="F322" s="38">
        <v>70</v>
      </c>
      <c r="G322" s="6" t="str">
        <f t="shared" ref="G322:G385" si="5">IF(F322&gt;=90,"Xuất sắc",IF(F322&gt;=80,"Tốt",IF(F322&gt;=70,"Khá",IF(F322&gt;=50,"Trung bình",IF(F322&gt;0,"Yếu","Không xếp loại")))))</f>
        <v>Khá</v>
      </c>
      <c r="H322" s="77"/>
    </row>
    <row r="323" spans="1:8" s="20" customFormat="1">
      <c r="A323" s="5" t="s">
        <v>381</v>
      </c>
      <c r="B323" s="7" t="s">
        <v>1681</v>
      </c>
      <c r="C323" s="8" t="s">
        <v>1682</v>
      </c>
      <c r="D323" s="9" t="s">
        <v>1016</v>
      </c>
      <c r="E323" s="21" t="s">
        <v>1663</v>
      </c>
      <c r="F323" s="38">
        <v>70</v>
      </c>
      <c r="G323" s="6" t="str">
        <f t="shared" si="5"/>
        <v>Khá</v>
      </c>
      <c r="H323" s="77"/>
    </row>
    <row r="324" spans="1:8" s="20" customFormat="1">
      <c r="A324" s="5" t="s">
        <v>382</v>
      </c>
      <c r="B324" s="7" t="s">
        <v>1683</v>
      </c>
      <c r="C324" s="8" t="s">
        <v>1684</v>
      </c>
      <c r="D324" s="9" t="s">
        <v>999</v>
      </c>
      <c r="E324" s="21" t="s">
        <v>1663</v>
      </c>
      <c r="F324" s="38">
        <v>70</v>
      </c>
      <c r="G324" s="6" t="str">
        <f t="shared" si="5"/>
        <v>Khá</v>
      </c>
      <c r="H324" s="77"/>
    </row>
    <row r="325" spans="1:8" s="20" customFormat="1">
      <c r="A325" s="5" t="s">
        <v>383</v>
      </c>
      <c r="B325" s="7" t="s">
        <v>1685</v>
      </c>
      <c r="C325" s="8" t="s">
        <v>980</v>
      </c>
      <c r="D325" s="9" t="s">
        <v>999</v>
      </c>
      <c r="E325" s="21" t="s">
        <v>1663</v>
      </c>
      <c r="F325" s="38">
        <v>70</v>
      </c>
      <c r="G325" s="6" t="str">
        <f t="shared" si="5"/>
        <v>Khá</v>
      </c>
      <c r="H325" s="77"/>
    </row>
    <row r="326" spans="1:8" s="20" customFormat="1">
      <c r="A326" s="5" t="s">
        <v>384</v>
      </c>
      <c r="B326" s="7" t="s">
        <v>1686</v>
      </c>
      <c r="C326" s="8" t="s">
        <v>1687</v>
      </c>
      <c r="D326" s="9" t="s">
        <v>999</v>
      </c>
      <c r="E326" s="21" t="s">
        <v>1663</v>
      </c>
      <c r="F326" s="38">
        <v>70</v>
      </c>
      <c r="G326" s="6" t="str">
        <f t="shared" si="5"/>
        <v>Khá</v>
      </c>
      <c r="H326" s="77"/>
    </row>
    <row r="327" spans="1:8" s="20" customFormat="1">
      <c r="A327" s="5" t="s">
        <v>385</v>
      </c>
      <c r="B327" s="7" t="s">
        <v>1983</v>
      </c>
      <c r="C327" s="8" t="s">
        <v>32</v>
      </c>
      <c r="D327" s="9" t="s">
        <v>1233</v>
      </c>
      <c r="E327" s="21" t="s">
        <v>1663</v>
      </c>
      <c r="F327" s="38">
        <v>49</v>
      </c>
      <c r="G327" s="6" t="str">
        <f t="shared" si="5"/>
        <v>Yếu</v>
      </c>
      <c r="H327" s="77"/>
    </row>
    <row r="328" spans="1:8" s="20" customFormat="1">
      <c r="A328" s="5" t="s">
        <v>386</v>
      </c>
      <c r="B328" s="7" t="s">
        <v>1688</v>
      </c>
      <c r="C328" s="8" t="s">
        <v>1017</v>
      </c>
      <c r="D328" s="9" t="s">
        <v>949</v>
      </c>
      <c r="E328" s="21" t="s">
        <v>1663</v>
      </c>
      <c r="F328" s="38">
        <v>70</v>
      </c>
      <c r="G328" s="6" t="str">
        <f t="shared" si="5"/>
        <v>Khá</v>
      </c>
      <c r="H328" s="77"/>
    </row>
    <row r="329" spans="1:8" s="20" customFormat="1">
      <c r="A329" s="5" t="s">
        <v>387</v>
      </c>
      <c r="B329" s="7" t="s">
        <v>1689</v>
      </c>
      <c r="C329" s="8" t="s">
        <v>1141</v>
      </c>
      <c r="D329" s="9" t="s">
        <v>1000</v>
      </c>
      <c r="E329" s="21" t="s">
        <v>1663</v>
      </c>
      <c r="F329" s="38">
        <v>70</v>
      </c>
      <c r="G329" s="6" t="str">
        <f t="shared" si="5"/>
        <v>Khá</v>
      </c>
      <c r="H329" s="77"/>
    </row>
    <row r="330" spans="1:8" s="20" customFormat="1">
      <c r="A330" s="5" t="s">
        <v>388</v>
      </c>
      <c r="B330" s="7" t="s">
        <v>1690</v>
      </c>
      <c r="C330" s="8" t="s">
        <v>1691</v>
      </c>
      <c r="D330" s="9" t="s">
        <v>989</v>
      </c>
      <c r="E330" s="21" t="s">
        <v>1663</v>
      </c>
      <c r="F330" s="38">
        <v>70</v>
      </c>
      <c r="G330" s="6" t="str">
        <f t="shared" si="5"/>
        <v>Khá</v>
      </c>
      <c r="H330" s="77"/>
    </row>
    <row r="331" spans="1:8" s="20" customFormat="1">
      <c r="A331" s="5" t="s">
        <v>389</v>
      </c>
      <c r="B331" s="7" t="s">
        <v>1692</v>
      </c>
      <c r="C331" s="8" t="s">
        <v>1243</v>
      </c>
      <c r="D331" s="9" t="s">
        <v>989</v>
      </c>
      <c r="E331" s="21" t="s">
        <v>1663</v>
      </c>
      <c r="F331" s="38">
        <v>74</v>
      </c>
      <c r="G331" s="6" t="str">
        <f t="shared" si="5"/>
        <v>Khá</v>
      </c>
      <c r="H331" s="77"/>
    </row>
    <row r="332" spans="1:8" s="20" customFormat="1">
      <c r="A332" s="5" t="s">
        <v>390</v>
      </c>
      <c r="B332" s="7" t="s">
        <v>1693</v>
      </c>
      <c r="C332" s="8" t="s">
        <v>955</v>
      </c>
      <c r="D332" s="9" t="s">
        <v>976</v>
      </c>
      <c r="E332" s="21" t="s">
        <v>1663</v>
      </c>
      <c r="F332" s="38">
        <v>70</v>
      </c>
      <c r="G332" s="6" t="str">
        <f t="shared" si="5"/>
        <v>Khá</v>
      </c>
      <c r="H332" s="77"/>
    </row>
    <row r="333" spans="1:8" s="20" customFormat="1">
      <c r="A333" s="5" t="s">
        <v>391</v>
      </c>
      <c r="B333" s="7" t="s">
        <v>1694</v>
      </c>
      <c r="C333" s="8" t="s">
        <v>1695</v>
      </c>
      <c r="D333" s="9" t="s">
        <v>965</v>
      </c>
      <c r="E333" s="21" t="s">
        <v>1663</v>
      </c>
      <c r="F333" s="38">
        <v>70</v>
      </c>
      <c r="G333" s="6" t="str">
        <f t="shared" si="5"/>
        <v>Khá</v>
      </c>
      <c r="H333" s="77"/>
    </row>
    <row r="334" spans="1:8" s="20" customFormat="1">
      <c r="A334" s="5" t="s">
        <v>392</v>
      </c>
      <c r="B334" s="7" t="s">
        <v>1696</v>
      </c>
      <c r="C334" s="8" t="s">
        <v>32</v>
      </c>
      <c r="D334" s="9" t="s">
        <v>1012</v>
      </c>
      <c r="E334" s="21" t="s">
        <v>1663</v>
      </c>
      <c r="F334" s="38">
        <v>70</v>
      </c>
      <c r="G334" s="6" t="str">
        <f t="shared" si="5"/>
        <v>Khá</v>
      </c>
      <c r="H334" s="77"/>
    </row>
    <row r="335" spans="1:8" s="20" customFormat="1">
      <c r="A335" s="5" t="s">
        <v>393</v>
      </c>
      <c r="B335" s="7" t="s">
        <v>1697</v>
      </c>
      <c r="C335" s="8" t="s">
        <v>1698</v>
      </c>
      <c r="D335" s="9" t="s">
        <v>33</v>
      </c>
      <c r="E335" s="21" t="s">
        <v>1663</v>
      </c>
      <c r="F335" s="38">
        <v>70</v>
      </c>
      <c r="G335" s="6" t="str">
        <f t="shared" si="5"/>
        <v>Khá</v>
      </c>
      <c r="H335" s="77"/>
    </row>
    <row r="336" spans="1:8" s="20" customFormat="1">
      <c r="A336" s="5" t="s">
        <v>394</v>
      </c>
      <c r="B336" s="7" t="s">
        <v>1699</v>
      </c>
      <c r="C336" s="8" t="s">
        <v>1226</v>
      </c>
      <c r="D336" s="9" t="s">
        <v>14</v>
      </c>
      <c r="E336" s="21" t="s">
        <v>1663</v>
      </c>
      <c r="F336" s="38">
        <v>70</v>
      </c>
      <c r="G336" s="6" t="str">
        <f t="shared" si="5"/>
        <v>Khá</v>
      </c>
      <c r="H336" s="77"/>
    </row>
    <row r="337" spans="1:8" s="20" customFormat="1">
      <c r="A337" s="5" t="s">
        <v>395</v>
      </c>
      <c r="B337" s="7" t="s">
        <v>1700</v>
      </c>
      <c r="C337" s="8" t="s">
        <v>1701</v>
      </c>
      <c r="D337" s="9" t="s">
        <v>14</v>
      </c>
      <c r="E337" s="21" t="s">
        <v>1663</v>
      </c>
      <c r="F337" s="38">
        <v>70</v>
      </c>
      <c r="G337" s="6" t="str">
        <f t="shared" si="5"/>
        <v>Khá</v>
      </c>
      <c r="H337" s="77"/>
    </row>
    <row r="338" spans="1:8" s="20" customFormat="1">
      <c r="A338" s="5" t="s">
        <v>396</v>
      </c>
      <c r="B338" s="7" t="s">
        <v>1702</v>
      </c>
      <c r="C338" s="8" t="s">
        <v>1703</v>
      </c>
      <c r="D338" s="9" t="s">
        <v>978</v>
      </c>
      <c r="E338" s="21" t="s">
        <v>1663</v>
      </c>
      <c r="F338" s="38">
        <v>70</v>
      </c>
      <c r="G338" s="6" t="str">
        <f t="shared" si="5"/>
        <v>Khá</v>
      </c>
      <c r="H338" s="77"/>
    </row>
    <row r="339" spans="1:8" s="20" customFormat="1">
      <c r="A339" s="5" t="s">
        <v>397</v>
      </c>
      <c r="B339" s="7" t="s">
        <v>1704</v>
      </c>
      <c r="C339" s="8" t="s">
        <v>1187</v>
      </c>
      <c r="D339" s="9" t="s">
        <v>956</v>
      </c>
      <c r="E339" s="21" t="s">
        <v>1663</v>
      </c>
      <c r="F339" s="38">
        <v>70</v>
      </c>
      <c r="G339" s="6" t="str">
        <f t="shared" si="5"/>
        <v>Khá</v>
      </c>
      <c r="H339" s="77"/>
    </row>
    <row r="340" spans="1:8" s="20" customFormat="1">
      <c r="A340" s="5" t="s">
        <v>398</v>
      </c>
      <c r="B340" s="7" t="s">
        <v>1705</v>
      </c>
      <c r="C340" s="8" t="s">
        <v>1706</v>
      </c>
      <c r="D340" s="9" t="s">
        <v>1065</v>
      </c>
      <c r="E340" s="21" t="s">
        <v>1663</v>
      </c>
      <c r="F340" s="38">
        <v>76</v>
      </c>
      <c r="G340" s="6" t="str">
        <f t="shared" si="5"/>
        <v>Khá</v>
      </c>
      <c r="H340" s="77"/>
    </row>
    <row r="341" spans="1:8" s="20" customFormat="1">
      <c r="A341" s="5" t="s">
        <v>399</v>
      </c>
      <c r="B341" s="7" t="s">
        <v>1707</v>
      </c>
      <c r="C341" s="8" t="s">
        <v>926</v>
      </c>
      <c r="D341" s="9" t="s">
        <v>1708</v>
      </c>
      <c r="E341" s="21" t="s">
        <v>1663</v>
      </c>
      <c r="F341" s="38">
        <v>70</v>
      </c>
      <c r="G341" s="6" t="str">
        <f t="shared" si="5"/>
        <v>Khá</v>
      </c>
      <c r="H341" s="77"/>
    </row>
    <row r="342" spans="1:8" s="20" customFormat="1">
      <c r="A342" s="5" t="s">
        <v>400</v>
      </c>
      <c r="B342" s="7" t="s">
        <v>2002</v>
      </c>
      <c r="C342" s="8" t="s">
        <v>7</v>
      </c>
      <c r="D342" s="9" t="s">
        <v>35</v>
      </c>
      <c r="E342" s="21" t="s">
        <v>1663</v>
      </c>
      <c r="F342" s="38">
        <v>70</v>
      </c>
      <c r="G342" s="6" t="str">
        <f t="shared" si="5"/>
        <v>Khá</v>
      </c>
      <c r="H342" s="77"/>
    </row>
    <row r="343" spans="1:8" s="20" customFormat="1">
      <c r="A343" s="5" t="s">
        <v>401</v>
      </c>
      <c r="B343" s="7" t="s">
        <v>1709</v>
      </c>
      <c r="C343" s="8" t="s">
        <v>1710</v>
      </c>
      <c r="D343" s="9" t="s">
        <v>992</v>
      </c>
      <c r="E343" s="21" t="s">
        <v>1663</v>
      </c>
      <c r="F343" s="38">
        <v>70</v>
      </c>
      <c r="G343" s="6" t="str">
        <f t="shared" si="5"/>
        <v>Khá</v>
      </c>
      <c r="H343" s="77"/>
    </row>
    <row r="344" spans="1:8" s="20" customFormat="1">
      <c r="A344" s="5" t="s">
        <v>402</v>
      </c>
      <c r="B344" s="7" t="s">
        <v>1711</v>
      </c>
      <c r="C344" s="8" t="s">
        <v>1286</v>
      </c>
      <c r="D344" s="9" t="s">
        <v>982</v>
      </c>
      <c r="E344" s="21" t="s">
        <v>1663</v>
      </c>
      <c r="F344" s="38">
        <v>70</v>
      </c>
      <c r="G344" s="6" t="str">
        <f t="shared" si="5"/>
        <v>Khá</v>
      </c>
      <c r="H344" s="77"/>
    </row>
    <row r="345" spans="1:8" s="20" customFormat="1">
      <c r="A345" s="5" t="s">
        <v>403</v>
      </c>
      <c r="B345" s="7" t="s">
        <v>1712</v>
      </c>
      <c r="C345" s="8" t="s">
        <v>1037</v>
      </c>
      <c r="D345" s="9" t="s">
        <v>982</v>
      </c>
      <c r="E345" s="21" t="s">
        <v>1663</v>
      </c>
      <c r="F345" s="38">
        <v>70</v>
      </c>
      <c r="G345" s="6" t="str">
        <f t="shared" si="5"/>
        <v>Khá</v>
      </c>
      <c r="H345" s="77"/>
    </row>
    <row r="346" spans="1:8" s="20" customFormat="1">
      <c r="A346" s="5" t="s">
        <v>404</v>
      </c>
      <c r="B346" s="7" t="s">
        <v>1713</v>
      </c>
      <c r="C346" s="8" t="s">
        <v>26</v>
      </c>
      <c r="D346" s="9" t="s">
        <v>18</v>
      </c>
      <c r="E346" s="21" t="s">
        <v>1663</v>
      </c>
      <c r="F346" s="38">
        <v>70</v>
      </c>
      <c r="G346" s="6" t="str">
        <f t="shared" si="5"/>
        <v>Khá</v>
      </c>
      <c r="H346" s="77"/>
    </row>
    <row r="347" spans="1:8" s="20" customFormat="1">
      <c r="A347" s="5" t="s">
        <v>405</v>
      </c>
      <c r="B347" s="7" t="s">
        <v>2004</v>
      </c>
      <c r="C347" s="8" t="s">
        <v>2005</v>
      </c>
      <c r="D347" s="9" t="s">
        <v>983</v>
      </c>
      <c r="E347" s="21" t="s">
        <v>1663</v>
      </c>
      <c r="F347" s="38">
        <v>70</v>
      </c>
      <c r="G347" s="6" t="str">
        <f t="shared" si="5"/>
        <v>Khá</v>
      </c>
      <c r="H347" s="77"/>
    </row>
    <row r="348" spans="1:8" s="20" customFormat="1">
      <c r="A348" s="5" t="s">
        <v>406</v>
      </c>
      <c r="B348" s="7" t="s">
        <v>1714</v>
      </c>
      <c r="C348" s="8" t="s">
        <v>1017</v>
      </c>
      <c r="D348" s="9" t="s">
        <v>983</v>
      </c>
      <c r="E348" s="21" t="s">
        <v>1663</v>
      </c>
      <c r="F348" s="38">
        <v>70</v>
      </c>
      <c r="G348" s="6" t="str">
        <f t="shared" si="5"/>
        <v>Khá</v>
      </c>
      <c r="H348" s="77"/>
    </row>
    <row r="349" spans="1:8" s="20" customFormat="1">
      <c r="A349" s="5" t="s">
        <v>407</v>
      </c>
      <c r="B349" s="7" t="s">
        <v>1715</v>
      </c>
      <c r="C349" s="8" t="s">
        <v>1020</v>
      </c>
      <c r="D349" s="9" t="s">
        <v>936</v>
      </c>
      <c r="E349" s="21" t="s">
        <v>1663</v>
      </c>
      <c r="F349" s="38">
        <v>70</v>
      </c>
      <c r="G349" s="6" t="str">
        <f t="shared" si="5"/>
        <v>Khá</v>
      </c>
      <c r="H349" s="77"/>
    </row>
    <row r="350" spans="1:8" s="20" customFormat="1">
      <c r="A350" s="5" t="s">
        <v>408</v>
      </c>
      <c r="B350" s="7" t="s">
        <v>2008</v>
      </c>
      <c r="C350" s="8" t="s">
        <v>2009</v>
      </c>
      <c r="D350" s="9" t="s">
        <v>20</v>
      </c>
      <c r="E350" s="21" t="s">
        <v>1663</v>
      </c>
      <c r="F350" s="38">
        <v>70</v>
      </c>
      <c r="G350" s="6" t="str">
        <f t="shared" si="5"/>
        <v>Khá</v>
      </c>
      <c r="H350" s="77"/>
    </row>
    <row r="351" spans="1:8" s="20" customFormat="1">
      <c r="A351" s="5" t="s">
        <v>409</v>
      </c>
      <c r="B351" s="7" t="s">
        <v>1716</v>
      </c>
      <c r="C351" s="8" t="s">
        <v>1717</v>
      </c>
      <c r="D351" s="9" t="s">
        <v>1050</v>
      </c>
      <c r="E351" s="21" t="s">
        <v>1663</v>
      </c>
      <c r="F351" s="38">
        <v>74</v>
      </c>
      <c r="G351" s="6" t="str">
        <f t="shared" si="5"/>
        <v>Khá</v>
      </c>
      <c r="H351" s="77"/>
    </row>
    <row r="352" spans="1:8" s="20" customFormat="1">
      <c r="A352" s="5" t="s">
        <v>410</v>
      </c>
      <c r="B352" s="7" t="s">
        <v>1718</v>
      </c>
      <c r="C352" s="37" t="s">
        <v>8</v>
      </c>
      <c r="D352" s="9" t="s">
        <v>1077</v>
      </c>
      <c r="E352" s="21" t="s">
        <v>1719</v>
      </c>
      <c r="F352" s="38">
        <v>70</v>
      </c>
      <c r="G352" s="6" t="str">
        <f t="shared" si="5"/>
        <v>Khá</v>
      </c>
      <c r="H352" s="77"/>
    </row>
    <row r="353" spans="1:8" s="20" customFormat="1">
      <c r="A353" s="5" t="s">
        <v>411</v>
      </c>
      <c r="B353" s="7" t="s">
        <v>1967</v>
      </c>
      <c r="C353" s="8" t="s">
        <v>1968</v>
      </c>
      <c r="D353" s="9" t="s">
        <v>959</v>
      </c>
      <c r="E353" s="21" t="s">
        <v>1719</v>
      </c>
      <c r="F353" s="38">
        <v>70</v>
      </c>
      <c r="G353" s="6" t="str">
        <f t="shared" si="5"/>
        <v>Khá</v>
      </c>
      <c r="H353" s="77"/>
    </row>
    <row r="354" spans="1:8" s="20" customFormat="1">
      <c r="A354" s="5" t="s">
        <v>412</v>
      </c>
      <c r="B354" s="7" t="s">
        <v>1720</v>
      </c>
      <c r="C354" s="8" t="s">
        <v>28</v>
      </c>
      <c r="D354" s="9" t="s">
        <v>918</v>
      </c>
      <c r="E354" s="21" t="s">
        <v>1719</v>
      </c>
      <c r="F354" s="38">
        <v>70</v>
      </c>
      <c r="G354" s="6" t="str">
        <f t="shared" si="5"/>
        <v>Khá</v>
      </c>
      <c r="H354" s="77"/>
    </row>
    <row r="355" spans="1:8" s="20" customFormat="1">
      <c r="A355" s="5" t="s">
        <v>413</v>
      </c>
      <c r="B355" s="7" t="s">
        <v>1721</v>
      </c>
      <c r="C355" s="8" t="s">
        <v>1722</v>
      </c>
      <c r="D355" s="9" t="s">
        <v>960</v>
      </c>
      <c r="E355" s="21" t="s">
        <v>1719</v>
      </c>
      <c r="F355" s="38">
        <v>70</v>
      </c>
      <c r="G355" s="6" t="str">
        <f t="shared" si="5"/>
        <v>Khá</v>
      </c>
      <c r="H355" s="77"/>
    </row>
    <row r="356" spans="1:8" s="20" customFormat="1">
      <c r="A356" s="5" t="s">
        <v>414</v>
      </c>
      <c r="B356" s="7" t="s">
        <v>1723</v>
      </c>
      <c r="C356" s="8" t="s">
        <v>1724</v>
      </c>
      <c r="D356" s="9" t="s">
        <v>10</v>
      </c>
      <c r="E356" s="21" t="s">
        <v>1719</v>
      </c>
      <c r="F356" s="38">
        <v>78</v>
      </c>
      <c r="G356" s="6" t="str">
        <f t="shared" si="5"/>
        <v>Khá</v>
      </c>
      <c r="H356" s="77"/>
    </row>
    <row r="357" spans="1:8" s="20" customFormat="1">
      <c r="A357" s="5" t="s">
        <v>415</v>
      </c>
      <c r="B357" s="7" t="s">
        <v>1725</v>
      </c>
      <c r="C357" s="8" t="s">
        <v>1726</v>
      </c>
      <c r="D357" s="9" t="s">
        <v>10</v>
      </c>
      <c r="E357" s="21" t="s">
        <v>1719</v>
      </c>
      <c r="F357" s="38">
        <v>49</v>
      </c>
      <c r="G357" s="6" t="str">
        <f t="shared" si="5"/>
        <v>Yếu</v>
      </c>
      <c r="H357" s="77"/>
    </row>
    <row r="358" spans="1:8" s="20" customFormat="1">
      <c r="A358" s="5" t="s">
        <v>416</v>
      </c>
      <c r="B358" s="7" t="s">
        <v>1727</v>
      </c>
      <c r="C358" s="8" t="s">
        <v>1291</v>
      </c>
      <c r="D358" s="9" t="s">
        <v>1182</v>
      </c>
      <c r="E358" s="21" t="s">
        <v>1719</v>
      </c>
      <c r="F358" s="38">
        <v>50</v>
      </c>
      <c r="G358" s="6" t="str">
        <f t="shared" si="5"/>
        <v>Trung bình</v>
      </c>
      <c r="H358" s="77"/>
    </row>
    <row r="359" spans="1:8" s="20" customFormat="1">
      <c r="A359" s="5" t="s">
        <v>417</v>
      </c>
      <c r="B359" s="7" t="s">
        <v>1728</v>
      </c>
      <c r="C359" s="8" t="s">
        <v>1729</v>
      </c>
      <c r="D359" s="9" t="s">
        <v>40</v>
      </c>
      <c r="E359" s="21" t="s">
        <v>1719</v>
      </c>
      <c r="F359" s="38">
        <v>76</v>
      </c>
      <c r="G359" s="6" t="str">
        <f t="shared" si="5"/>
        <v>Khá</v>
      </c>
      <c r="H359" s="77"/>
    </row>
    <row r="360" spans="1:8" s="20" customFormat="1">
      <c r="A360" s="5" t="s">
        <v>418</v>
      </c>
      <c r="B360" s="7" t="s">
        <v>1730</v>
      </c>
      <c r="C360" s="8" t="s">
        <v>1731</v>
      </c>
      <c r="D360" s="9" t="s">
        <v>40</v>
      </c>
      <c r="E360" s="21" t="s">
        <v>1719</v>
      </c>
      <c r="F360" s="38">
        <v>70</v>
      </c>
      <c r="G360" s="6" t="str">
        <f t="shared" si="5"/>
        <v>Khá</v>
      </c>
      <c r="H360" s="77"/>
    </row>
    <row r="361" spans="1:8" s="20" customFormat="1">
      <c r="A361" s="5" t="s">
        <v>419</v>
      </c>
      <c r="B361" s="7" t="s">
        <v>1732</v>
      </c>
      <c r="C361" s="8" t="s">
        <v>1223</v>
      </c>
      <c r="D361" s="9" t="s">
        <v>996</v>
      </c>
      <c r="E361" s="21" t="s">
        <v>1719</v>
      </c>
      <c r="F361" s="38">
        <v>70</v>
      </c>
      <c r="G361" s="6" t="str">
        <f t="shared" si="5"/>
        <v>Khá</v>
      </c>
      <c r="H361" s="77"/>
    </row>
    <row r="362" spans="1:8" s="20" customFormat="1">
      <c r="A362" s="5" t="s">
        <v>420</v>
      </c>
      <c r="B362" s="7" t="s">
        <v>1733</v>
      </c>
      <c r="C362" s="8" t="s">
        <v>1248</v>
      </c>
      <c r="D362" s="9" t="s">
        <v>48</v>
      </c>
      <c r="E362" s="21" t="s">
        <v>1719</v>
      </c>
      <c r="F362" s="38">
        <v>74</v>
      </c>
      <c r="G362" s="6" t="str">
        <f t="shared" si="5"/>
        <v>Khá</v>
      </c>
      <c r="H362" s="77"/>
    </row>
    <row r="363" spans="1:8" s="20" customFormat="1">
      <c r="A363" s="5" t="s">
        <v>421</v>
      </c>
      <c r="B363" s="7" t="s">
        <v>1734</v>
      </c>
      <c r="C363" s="8" t="s">
        <v>973</v>
      </c>
      <c r="D363" s="9" t="s">
        <v>41</v>
      </c>
      <c r="E363" s="21" t="s">
        <v>1719</v>
      </c>
      <c r="F363" s="38">
        <v>74</v>
      </c>
      <c r="G363" s="6" t="str">
        <f t="shared" si="5"/>
        <v>Khá</v>
      </c>
      <c r="H363" s="77"/>
    </row>
    <row r="364" spans="1:8" s="20" customFormat="1">
      <c r="A364" s="5" t="s">
        <v>422</v>
      </c>
      <c r="B364" s="7" t="s">
        <v>1735</v>
      </c>
      <c r="C364" s="8" t="s">
        <v>1736</v>
      </c>
      <c r="D364" s="9" t="s">
        <v>13</v>
      </c>
      <c r="E364" s="21" t="s">
        <v>1719</v>
      </c>
      <c r="F364" s="38">
        <v>70</v>
      </c>
      <c r="G364" s="6" t="str">
        <f t="shared" si="5"/>
        <v>Khá</v>
      </c>
      <c r="H364" s="77"/>
    </row>
    <row r="365" spans="1:8" s="20" customFormat="1">
      <c r="A365" s="5" t="s">
        <v>423</v>
      </c>
      <c r="B365" s="7" t="s">
        <v>1737</v>
      </c>
      <c r="C365" s="8" t="s">
        <v>1130</v>
      </c>
      <c r="D365" s="9" t="s">
        <v>921</v>
      </c>
      <c r="E365" s="21" t="s">
        <v>1719</v>
      </c>
      <c r="F365" s="38">
        <v>70</v>
      </c>
      <c r="G365" s="6" t="str">
        <f t="shared" si="5"/>
        <v>Khá</v>
      </c>
      <c r="H365" s="77"/>
    </row>
    <row r="366" spans="1:8" s="20" customFormat="1">
      <c r="A366" s="5" t="s">
        <v>424</v>
      </c>
      <c r="B366" s="7" t="s">
        <v>1738</v>
      </c>
      <c r="C366" s="8" t="s">
        <v>984</v>
      </c>
      <c r="D366" s="9" t="s">
        <v>921</v>
      </c>
      <c r="E366" s="21" t="s">
        <v>1719</v>
      </c>
      <c r="F366" s="38">
        <v>70</v>
      </c>
      <c r="G366" s="6" t="str">
        <f t="shared" si="5"/>
        <v>Khá</v>
      </c>
      <c r="H366" s="77"/>
    </row>
    <row r="367" spans="1:8" s="20" customFormat="1">
      <c r="A367" s="5" t="s">
        <v>425</v>
      </c>
      <c r="B367" s="7" t="s">
        <v>1739</v>
      </c>
      <c r="C367" s="8" t="s">
        <v>1740</v>
      </c>
      <c r="D367" s="9" t="s">
        <v>921</v>
      </c>
      <c r="E367" s="21" t="s">
        <v>1719</v>
      </c>
      <c r="F367" s="38">
        <v>50</v>
      </c>
      <c r="G367" s="6" t="str">
        <f t="shared" si="5"/>
        <v>Trung bình</v>
      </c>
      <c r="H367" s="77"/>
    </row>
    <row r="368" spans="1:8" s="20" customFormat="1">
      <c r="A368" s="5" t="s">
        <v>426</v>
      </c>
      <c r="B368" s="7" t="s">
        <v>1741</v>
      </c>
      <c r="C368" s="8" t="s">
        <v>1742</v>
      </c>
      <c r="D368" s="9" t="s">
        <v>921</v>
      </c>
      <c r="E368" s="21" t="s">
        <v>1719</v>
      </c>
      <c r="F368" s="38">
        <v>70</v>
      </c>
      <c r="G368" s="6" t="str">
        <f t="shared" si="5"/>
        <v>Khá</v>
      </c>
      <c r="H368" s="77"/>
    </row>
    <row r="369" spans="1:8" s="20" customFormat="1">
      <c r="A369" s="5" t="s">
        <v>427</v>
      </c>
      <c r="B369" s="7" t="s">
        <v>1743</v>
      </c>
      <c r="C369" s="8" t="s">
        <v>1118</v>
      </c>
      <c r="D369" s="9" t="s">
        <v>924</v>
      </c>
      <c r="E369" s="21" t="s">
        <v>1719</v>
      </c>
      <c r="F369" s="38">
        <v>63</v>
      </c>
      <c r="G369" s="6" t="str">
        <f t="shared" si="5"/>
        <v>Trung bình</v>
      </c>
      <c r="H369" s="77"/>
    </row>
    <row r="370" spans="1:8" s="20" customFormat="1">
      <c r="A370" s="5" t="s">
        <v>428</v>
      </c>
      <c r="B370" s="7" t="s">
        <v>1980</v>
      </c>
      <c r="C370" s="8" t="s">
        <v>1981</v>
      </c>
      <c r="D370" s="9" t="s">
        <v>1016</v>
      </c>
      <c r="E370" s="21" t="s">
        <v>1719</v>
      </c>
      <c r="F370" s="38">
        <v>70</v>
      </c>
      <c r="G370" s="6" t="str">
        <f t="shared" si="5"/>
        <v>Khá</v>
      </c>
      <c r="H370" s="77"/>
    </row>
    <row r="371" spans="1:8" s="20" customFormat="1">
      <c r="A371" s="5" t="s">
        <v>429</v>
      </c>
      <c r="B371" s="7" t="s">
        <v>1744</v>
      </c>
      <c r="C371" s="8" t="s">
        <v>1745</v>
      </c>
      <c r="D371" s="9" t="s">
        <v>1016</v>
      </c>
      <c r="E371" s="21" t="s">
        <v>1719</v>
      </c>
      <c r="F371" s="38">
        <v>70</v>
      </c>
      <c r="G371" s="6" t="str">
        <f t="shared" si="5"/>
        <v>Khá</v>
      </c>
      <c r="H371" s="77"/>
    </row>
    <row r="372" spans="1:8" s="20" customFormat="1">
      <c r="A372" s="5" t="s">
        <v>430</v>
      </c>
      <c r="B372" s="7" t="s">
        <v>1746</v>
      </c>
      <c r="C372" s="8" t="s">
        <v>926</v>
      </c>
      <c r="D372" s="9" t="s">
        <v>1029</v>
      </c>
      <c r="E372" s="21" t="s">
        <v>1719</v>
      </c>
      <c r="F372" s="38">
        <v>70</v>
      </c>
      <c r="G372" s="6" t="str">
        <f t="shared" si="5"/>
        <v>Khá</v>
      </c>
      <c r="H372" s="77"/>
    </row>
    <row r="373" spans="1:8" s="20" customFormat="1">
      <c r="A373" s="5" t="s">
        <v>431</v>
      </c>
      <c r="B373" s="7" t="s">
        <v>1747</v>
      </c>
      <c r="C373" s="8" t="s">
        <v>1748</v>
      </c>
      <c r="D373" s="9" t="s">
        <v>949</v>
      </c>
      <c r="E373" s="21" t="s">
        <v>1719</v>
      </c>
      <c r="F373" s="38">
        <v>70</v>
      </c>
      <c r="G373" s="6" t="str">
        <f t="shared" si="5"/>
        <v>Khá</v>
      </c>
      <c r="H373" s="77"/>
    </row>
    <row r="374" spans="1:8" s="20" customFormat="1">
      <c r="A374" s="5" t="s">
        <v>432</v>
      </c>
      <c r="B374" s="7" t="s">
        <v>1984</v>
      </c>
      <c r="C374" s="8" t="s">
        <v>1985</v>
      </c>
      <c r="D374" s="9" t="s">
        <v>1097</v>
      </c>
      <c r="E374" s="21" t="s">
        <v>1719</v>
      </c>
      <c r="F374" s="38">
        <v>70</v>
      </c>
      <c r="G374" s="6" t="str">
        <f t="shared" si="5"/>
        <v>Khá</v>
      </c>
      <c r="H374" s="77"/>
    </row>
    <row r="375" spans="1:8" s="20" customFormat="1">
      <c r="A375" s="5" t="s">
        <v>433</v>
      </c>
      <c r="B375" s="7" t="s">
        <v>1749</v>
      </c>
      <c r="C375" s="8" t="s">
        <v>29</v>
      </c>
      <c r="D375" s="9" t="s">
        <v>951</v>
      </c>
      <c r="E375" s="21" t="s">
        <v>1719</v>
      </c>
      <c r="F375" s="38">
        <v>70</v>
      </c>
      <c r="G375" s="6" t="str">
        <f t="shared" si="5"/>
        <v>Khá</v>
      </c>
      <c r="H375" s="77"/>
    </row>
    <row r="376" spans="1:8" s="20" customFormat="1">
      <c r="A376" s="5" t="s">
        <v>434</v>
      </c>
      <c r="B376" s="7" t="s">
        <v>1987</v>
      </c>
      <c r="C376" s="8" t="s">
        <v>1988</v>
      </c>
      <c r="D376" s="9" t="s">
        <v>1163</v>
      </c>
      <c r="E376" s="21" t="s">
        <v>1719</v>
      </c>
      <c r="F376" s="38">
        <v>70</v>
      </c>
      <c r="G376" s="6" t="str">
        <f t="shared" si="5"/>
        <v>Khá</v>
      </c>
      <c r="H376" s="77"/>
    </row>
    <row r="377" spans="1:8" s="20" customFormat="1">
      <c r="A377" s="5" t="s">
        <v>435</v>
      </c>
      <c r="B377" s="7" t="s">
        <v>1750</v>
      </c>
      <c r="C377" s="8" t="s">
        <v>1183</v>
      </c>
      <c r="D377" s="9" t="s">
        <v>966</v>
      </c>
      <c r="E377" s="21" t="s">
        <v>1719</v>
      </c>
      <c r="F377" s="38">
        <v>70</v>
      </c>
      <c r="G377" s="6" t="str">
        <f t="shared" si="5"/>
        <v>Khá</v>
      </c>
      <c r="H377" s="77"/>
    </row>
    <row r="378" spans="1:8" s="20" customFormat="1">
      <c r="A378" s="5" t="s">
        <v>436</v>
      </c>
      <c r="B378" s="7" t="s">
        <v>1751</v>
      </c>
      <c r="C378" s="8" t="s">
        <v>1047</v>
      </c>
      <c r="D378" s="9" t="s">
        <v>38</v>
      </c>
      <c r="E378" s="21" t="s">
        <v>1719</v>
      </c>
      <c r="F378" s="38">
        <v>64</v>
      </c>
      <c r="G378" s="6" t="str">
        <f t="shared" si="5"/>
        <v>Trung bình</v>
      </c>
      <c r="H378" s="77"/>
    </row>
    <row r="379" spans="1:8" s="20" customFormat="1">
      <c r="A379" s="5" t="s">
        <v>437</v>
      </c>
      <c r="B379" s="7" t="s">
        <v>1990</v>
      </c>
      <c r="C379" s="8" t="s">
        <v>29</v>
      </c>
      <c r="D379" s="9" t="s">
        <v>38</v>
      </c>
      <c r="E379" s="21" t="s">
        <v>1719</v>
      </c>
      <c r="F379" s="38">
        <v>70</v>
      </c>
      <c r="G379" s="6" t="str">
        <f t="shared" si="5"/>
        <v>Khá</v>
      </c>
      <c r="H379" s="77"/>
    </row>
    <row r="380" spans="1:8" s="20" customFormat="1">
      <c r="A380" s="5" t="s">
        <v>438</v>
      </c>
      <c r="B380" s="7" t="s">
        <v>1752</v>
      </c>
      <c r="C380" s="8" t="s">
        <v>28</v>
      </c>
      <c r="D380" s="9" t="s">
        <v>33</v>
      </c>
      <c r="E380" s="21" t="s">
        <v>1719</v>
      </c>
      <c r="F380" s="38">
        <v>70</v>
      </c>
      <c r="G380" s="6" t="str">
        <f t="shared" si="5"/>
        <v>Khá</v>
      </c>
      <c r="H380" s="77"/>
    </row>
    <row r="381" spans="1:8" s="20" customFormat="1">
      <c r="A381" s="5" t="s">
        <v>439</v>
      </c>
      <c r="B381" s="7" t="s">
        <v>1753</v>
      </c>
      <c r="C381" s="8" t="s">
        <v>1160</v>
      </c>
      <c r="D381" s="9" t="s">
        <v>33</v>
      </c>
      <c r="E381" s="21" t="s">
        <v>1719</v>
      </c>
      <c r="F381" s="38">
        <v>70</v>
      </c>
      <c r="G381" s="6" t="str">
        <f t="shared" si="5"/>
        <v>Khá</v>
      </c>
      <c r="H381" s="77"/>
    </row>
    <row r="382" spans="1:8" s="20" customFormat="1">
      <c r="A382" s="5" t="s">
        <v>440</v>
      </c>
      <c r="B382" s="7" t="s">
        <v>1754</v>
      </c>
      <c r="C382" s="8" t="s">
        <v>1020</v>
      </c>
      <c r="D382" s="9" t="s">
        <v>14</v>
      </c>
      <c r="E382" s="21" t="s">
        <v>1719</v>
      </c>
      <c r="F382" s="38">
        <v>70</v>
      </c>
      <c r="G382" s="6" t="str">
        <f t="shared" si="5"/>
        <v>Khá</v>
      </c>
      <c r="H382" s="77"/>
    </row>
    <row r="383" spans="1:8" s="20" customFormat="1">
      <c r="A383" s="5" t="s">
        <v>441</v>
      </c>
      <c r="B383" s="7" t="s">
        <v>1755</v>
      </c>
      <c r="C383" s="8" t="s">
        <v>28</v>
      </c>
      <c r="D383" s="9" t="s">
        <v>34</v>
      </c>
      <c r="E383" s="21" t="s">
        <v>1719</v>
      </c>
      <c r="F383" s="38">
        <v>70</v>
      </c>
      <c r="G383" s="6" t="str">
        <f t="shared" si="5"/>
        <v>Khá</v>
      </c>
      <c r="H383" s="77"/>
    </row>
    <row r="384" spans="1:8" s="20" customFormat="1">
      <c r="A384" s="5" t="s">
        <v>442</v>
      </c>
      <c r="B384" s="7" t="s">
        <v>1756</v>
      </c>
      <c r="C384" s="8" t="s">
        <v>1074</v>
      </c>
      <c r="D384" s="9" t="s">
        <v>925</v>
      </c>
      <c r="E384" s="21" t="s">
        <v>1719</v>
      </c>
      <c r="F384" s="38">
        <v>76</v>
      </c>
      <c r="G384" s="6" t="str">
        <f t="shared" si="5"/>
        <v>Khá</v>
      </c>
      <c r="H384" s="77"/>
    </row>
    <row r="385" spans="1:8" s="20" customFormat="1">
      <c r="A385" s="5" t="s">
        <v>443</v>
      </c>
      <c r="B385" s="7" t="s">
        <v>1757</v>
      </c>
      <c r="C385" s="8" t="s">
        <v>997</v>
      </c>
      <c r="D385" s="9" t="s">
        <v>1039</v>
      </c>
      <c r="E385" s="21" t="s">
        <v>1719</v>
      </c>
      <c r="F385" s="38">
        <v>70</v>
      </c>
      <c r="G385" s="6" t="str">
        <f t="shared" si="5"/>
        <v>Khá</v>
      </c>
      <c r="H385" s="77"/>
    </row>
    <row r="386" spans="1:8" s="20" customFormat="1">
      <c r="A386" s="5" t="s">
        <v>444</v>
      </c>
      <c r="B386" s="7" t="s">
        <v>1758</v>
      </c>
      <c r="C386" s="8" t="s">
        <v>26</v>
      </c>
      <c r="D386" s="9" t="s">
        <v>42</v>
      </c>
      <c r="E386" s="21" t="s">
        <v>1719</v>
      </c>
      <c r="F386" s="38">
        <v>70</v>
      </c>
      <c r="G386" s="6" t="str">
        <f t="shared" ref="G386:G449" si="6">IF(F386&gt;=90,"Xuất sắc",IF(F386&gt;=80,"Tốt",IF(F386&gt;=70,"Khá",IF(F386&gt;=50,"Trung bình",IF(F386&gt;0,"Yếu","Không xếp loại")))))</f>
        <v>Khá</v>
      </c>
      <c r="H386" s="77"/>
    </row>
    <row r="387" spans="1:8" s="20" customFormat="1">
      <c r="A387" s="5" t="s">
        <v>445</v>
      </c>
      <c r="B387" s="7" t="s">
        <v>1759</v>
      </c>
      <c r="C387" s="8" t="s">
        <v>1027</v>
      </c>
      <c r="D387" s="9" t="s">
        <v>42</v>
      </c>
      <c r="E387" s="21" t="s">
        <v>1719</v>
      </c>
      <c r="F387" s="38">
        <v>70</v>
      </c>
      <c r="G387" s="6" t="str">
        <f t="shared" si="6"/>
        <v>Khá</v>
      </c>
      <c r="H387" s="77"/>
    </row>
    <row r="388" spans="1:8" s="20" customFormat="1">
      <c r="A388" s="5" t="s">
        <v>446</v>
      </c>
      <c r="B388" s="7" t="s">
        <v>1760</v>
      </c>
      <c r="C388" s="8" t="s">
        <v>1256</v>
      </c>
      <c r="D388" s="9" t="s">
        <v>954</v>
      </c>
      <c r="E388" s="21" t="s">
        <v>1719</v>
      </c>
      <c r="F388" s="38">
        <v>70</v>
      </c>
      <c r="G388" s="6" t="str">
        <f t="shared" si="6"/>
        <v>Khá</v>
      </c>
      <c r="H388" s="77"/>
    </row>
    <row r="389" spans="1:8" s="20" customFormat="1">
      <c r="A389" s="5" t="s">
        <v>447</v>
      </c>
      <c r="B389" s="7" t="s">
        <v>1761</v>
      </c>
      <c r="C389" s="8" t="s">
        <v>1230</v>
      </c>
      <c r="D389" s="9" t="s">
        <v>931</v>
      </c>
      <c r="E389" s="21" t="s">
        <v>1719</v>
      </c>
      <c r="F389" s="38">
        <v>70</v>
      </c>
      <c r="G389" s="6" t="str">
        <f t="shared" si="6"/>
        <v>Khá</v>
      </c>
      <c r="H389" s="77"/>
    </row>
    <row r="390" spans="1:8" s="20" customFormat="1">
      <c r="A390" s="5" t="s">
        <v>448</v>
      </c>
      <c r="B390" s="7" t="s">
        <v>1762</v>
      </c>
      <c r="C390" s="8" t="s">
        <v>1763</v>
      </c>
      <c r="D390" s="9" t="s">
        <v>956</v>
      </c>
      <c r="E390" s="21" t="s">
        <v>1719</v>
      </c>
      <c r="F390" s="38">
        <v>70</v>
      </c>
      <c r="G390" s="6" t="str">
        <f t="shared" si="6"/>
        <v>Khá</v>
      </c>
      <c r="H390" s="77"/>
    </row>
    <row r="391" spans="1:8" s="20" customFormat="1">
      <c r="A391" s="5" t="s">
        <v>449</v>
      </c>
      <c r="B391" s="7" t="s">
        <v>1764</v>
      </c>
      <c r="C391" s="8" t="s">
        <v>1086</v>
      </c>
      <c r="D391" s="9" t="s">
        <v>17</v>
      </c>
      <c r="E391" s="21" t="s">
        <v>1719</v>
      </c>
      <c r="F391" s="38">
        <v>74</v>
      </c>
      <c r="G391" s="6" t="str">
        <f t="shared" si="6"/>
        <v>Khá</v>
      </c>
      <c r="H391" s="77"/>
    </row>
    <row r="392" spans="1:8" s="20" customFormat="1">
      <c r="A392" s="5" t="s">
        <v>450</v>
      </c>
      <c r="B392" s="7" t="s">
        <v>1765</v>
      </c>
      <c r="C392" s="8" t="s">
        <v>1766</v>
      </c>
      <c r="D392" s="9" t="s">
        <v>1767</v>
      </c>
      <c r="E392" s="21" t="s">
        <v>1719</v>
      </c>
      <c r="F392" s="38">
        <v>70</v>
      </c>
      <c r="G392" s="6" t="str">
        <f t="shared" si="6"/>
        <v>Khá</v>
      </c>
      <c r="H392" s="77"/>
    </row>
    <row r="393" spans="1:8" s="20" customFormat="1">
      <c r="A393" s="5" t="s">
        <v>451</v>
      </c>
      <c r="B393" s="7" t="s">
        <v>1768</v>
      </c>
      <c r="C393" s="8" t="s">
        <v>1769</v>
      </c>
      <c r="D393" s="9" t="s">
        <v>932</v>
      </c>
      <c r="E393" s="21" t="s">
        <v>1719</v>
      </c>
      <c r="F393" s="38">
        <v>70</v>
      </c>
      <c r="G393" s="6" t="str">
        <f t="shared" si="6"/>
        <v>Khá</v>
      </c>
      <c r="H393" s="77"/>
    </row>
    <row r="394" spans="1:8" s="20" customFormat="1">
      <c r="A394" s="5" t="s">
        <v>452</v>
      </c>
      <c r="B394" s="7" t="s">
        <v>1770</v>
      </c>
      <c r="C394" s="8" t="s">
        <v>1023</v>
      </c>
      <c r="D394" s="9" t="s">
        <v>1259</v>
      </c>
      <c r="E394" s="21" t="s">
        <v>1719</v>
      </c>
      <c r="F394" s="38">
        <v>70</v>
      </c>
      <c r="G394" s="6" t="str">
        <f t="shared" si="6"/>
        <v>Khá</v>
      </c>
      <c r="H394" s="77"/>
    </row>
    <row r="395" spans="1:8" s="20" customFormat="1">
      <c r="A395" s="5" t="s">
        <v>453</v>
      </c>
      <c r="B395" s="7" t="s">
        <v>1771</v>
      </c>
      <c r="C395" s="8" t="s">
        <v>1115</v>
      </c>
      <c r="D395" s="9" t="s">
        <v>1087</v>
      </c>
      <c r="E395" s="21" t="s">
        <v>1719</v>
      </c>
      <c r="F395" s="38">
        <v>70</v>
      </c>
      <c r="G395" s="6" t="str">
        <f t="shared" si="6"/>
        <v>Khá</v>
      </c>
      <c r="H395" s="77"/>
    </row>
    <row r="396" spans="1:8" s="20" customFormat="1">
      <c r="A396" s="5" t="s">
        <v>454</v>
      </c>
      <c r="B396" s="7" t="s">
        <v>1772</v>
      </c>
      <c r="C396" s="8" t="s">
        <v>1278</v>
      </c>
      <c r="D396" s="9" t="s">
        <v>20</v>
      </c>
      <c r="E396" s="21" t="s">
        <v>1719</v>
      </c>
      <c r="F396" s="38">
        <v>70</v>
      </c>
      <c r="G396" s="6" t="str">
        <f t="shared" si="6"/>
        <v>Khá</v>
      </c>
      <c r="H396" s="77"/>
    </row>
    <row r="397" spans="1:8" s="20" customFormat="1">
      <c r="A397" s="5" t="s">
        <v>455</v>
      </c>
      <c r="B397" s="7" t="s">
        <v>1773</v>
      </c>
      <c r="C397" s="8" t="s">
        <v>1774</v>
      </c>
      <c r="D397" s="9" t="s">
        <v>20</v>
      </c>
      <c r="E397" s="21" t="s">
        <v>1719</v>
      </c>
      <c r="F397" s="38">
        <v>74</v>
      </c>
      <c r="G397" s="6" t="str">
        <f t="shared" si="6"/>
        <v>Khá</v>
      </c>
      <c r="H397" s="77"/>
    </row>
    <row r="398" spans="1:8" s="20" customFormat="1">
      <c r="A398" s="5" t="s">
        <v>456</v>
      </c>
      <c r="B398" s="7" t="s">
        <v>1775</v>
      </c>
      <c r="C398" s="37" t="s">
        <v>1468</v>
      </c>
      <c r="D398" s="9" t="s">
        <v>938</v>
      </c>
      <c r="E398" s="21" t="s">
        <v>1776</v>
      </c>
      <c r="F398" s="38">
        <v>70</v>
      </c>
      <c r="G398" s="6" t="str">
        <f t="shared" si="6"/>
        <v>Khá</v>
      </c>
      <c r="H398" s="77"/>
    </row>
    <row r="399" spans="1:8" s="20" customFormat="1">
      <c r="A399" s="5" t="s">
        <v>457</v>
      </c>
      <c r="B399" s="7" t="s">
        <v>1777</v>
      </c>
      <c r="C399" s="8" t="s">
        <v>981</v>
      </c>
      <c r="D399" s="9" t="s">
        <v>938</v>
      </c>
      <c r="E399" s="21" t="s">
        <v>1776</v>
      </c>
      <c r="F399" s="38">
        <v>70</v>
      </c>
      <c r="G399" s="6" t="str">
        <f t="shared" si="6"/>
        <v>Khá</v>
      </c>
      <c r="H399" s="77"/>
    </row>
    <row r="400" spans="1:8" s="20" customFormat="1">
      <c r="A400" s="5" t="s">
        <v>458</v>
      </c>
      <c r="B400" s="7" t="s">
        <v>1778</v>
      </c>
      <c r="C400" s="8" t="s">
        <v>947</v>
      </c>
      <c r="D400" s="9" t="s">
        <v>938</v>
      </c>
      <c r="E400" s="21" t="s">
        <v>1776</v>
      </c>
      <c r="F400" s="38">
        <v>70</v>
      </c>
      <c r="G400" s="6" t="str">
        <f t="shared" si="6"/>
        <v>Khá</v>
      </c>
      <c r="H400" s="77"/>
    </row>
    <row r="401" spans="1:8" s="20" customFormat="1">
      <c r="A401" s="5" t="s">
        <v>459</v>
      </c>
      <c r="B401" s="7" t="s">
        <v>1779</v>
      </c>
      <c r="C401" s="8" t="s">
        <v>1137</v>
      </c>
      <c r="D401" s="9" t="s">
        <v>46</v>
      </c>
      <c r="E401" s="21" t="s">
        <v>1776</v>
      </c>
      <c r="F401" s="38">
        <v>70</v>
      </c>
      <c r="G401" s="6" t="str">
        <f t="shared" si="6"/>
        <v>Khá</v>
      </c>
      <c r="H401" s="77"/>
    </row>
    <row r="402" spans="1:8" s="20" customFormat="1">
      <c r="A402" s="5" t="s">
        <v>460</v>
      </c>
      <c r="B402" s="7" t="s">
        <v>1780</v>
      </c>
      <c r="C402" s="8" t="s">
        <v>1130</v>
      </c>
      <c r="D402" s="9" t="s">
        <v>959</v>
      </c>
      <c r="E402" s="21" t="s">
        <v>1776</v>
      </c>
      <c r="F402" s="38">
        <v>70</v>
      </c>
      <c r="G402" s="6" t="str">
        <f t="shared" si="6"/>
        <v>Khá</v>
      </c>
      <c r="H402" s="77"/>
    </row>
    <row r="403" spans="1:8" s="20" customFormat="1">
      <c r="A403" s="5" t="s">
        <v>461</v>
      </c>
      <c r="B403" s="7" t="s">
        <v>1781</v>
      </c>
      <c r="C403" s="8" t="s">
        <v>1109</v>
      </c>
      <c r="D403" s="9" t="s">
        <v>1782</v>
      </c>
      <c r="E403" s="21" t="s">
        <v>1776</v>
      </c>
      <c r="F403" s="38">
        <v>70</v>
      </c>
      <c r="G403" s="6" t="str">
        <f t="shared" si="6"/>
        <v>Khá</v>
      </c>
      <c r="H403" s="77"/>
    </row>
    <row r="404" spans="1:8" s="20" customFormat="1">
      <c r="A404" s="5" t="s">
        <v>462</v>
      </c>
      <c r="B404" s="7" t="s">
        <v>1783</v>
      </c>
      <c r="C404" s="8" t="s">
        <v>1143</v>
      </c>
      <c r="D404" s="9" t="s">
        <v>1061</v>
      </c>
      <c r="E404" s="21" t="s">
        <v>1776</v>
      </c>
      <c r="F404" s="38">
        <v>78</v>
      </c>
      <c r="G404" s="6" t="str">
        <f t="shared" si="6"/>
        <v>Khá</v>
      </c>
      <c r="H404" s="77"/>
    </row>
    <row r="405" spans="1:8" s="20" customFormat="1">
      <c r="A405" s="5" t="s">
        <v>463</v>
      </c>
      <c r="B405" s="7" t="s">
        <v>1971</v>
      </c>
      <c r="C405" s="8" t="s">
        <v>1138</v>
      </c>
      <c r="D405" s="9" t="s">
        <v>1972</v>
      </c>
      <c r="E405" s="21" t="s">
        <v>1776</v>
      </c>
      <c r="F405" s="38">
        <v>70</v>
      </c>
      <c r="G405" s="6" t="str">
        <f t="shared" si="6"/>
        <v>Khá</v>
      </c>
      <c r="H405" s="77"/>
    </row>
    <row r="406" spans="1:8" s="20" customFormat="1">
      <c r="A406" s="5" t="s">
        <v>464</v>
      </c>
      <c r="B406" s="7" t="s">
        <v>1784</v>
      </c>
      <c r="C406" s="8" t="s">
        <v>1058</v>
      </c>
      <c r="D406" s="9" t="s">
        <v>920</v>
      </c>
      <c r="E406" s="21" t="s">
        <v>1776</v>
      </c>
      <c r="F406" s="38">
        <v>70</v>
      </c>
      <c r="G406" s="6" t="str">
        <f t="shared" si="6"/>
        <v>Khá</v>
      </c>
      <c r="H406" s="77"/>
    </row>
    <row r="407" spans="1:8" s="20" customFormat="1">
      <c r="A407" s="5" t="s">
        <v>465</v>
      </c>
      <c r="B407" s="7" t="s">
        <v>1785</v>
      </c>
      <c r="C407" s="8" t="s">
        <v>1157</v>
      </c>
      <c r="D407" s="9" t="s">
        <v>10</v>
      </c>
      <c r="E407" s="21" t="s">
        <v>1776</v>
      </c>
      <c r="F407" s="38">
        <v>70</v>
      </c>
      <c r="G407" s="6" t="str">
        <f t="shared" si="6"/>
        <v>Khá</v>
      </c>
      <c r="H407" s="77"/>
    </row>
    <row r="408" spans="1:8" s="20" customFormat="1">
      <c r="A408" s="5" t="s">
        <v>466</v>
      </c>
      <c r="B408" s="7" t="s">
        <v>1786</v>
      </c>
      <c r="C408" s="8" t="s">
        <v>923</v>
      </c>
      <c r="D408" s="9" t="s">
        <v>10</v>
      </c>
      <c r="E408" s="21" t="s">
        <v>1776</v>
      </c>
      <c r="F408" s="38">
        <v>76</v>
      </c>
      <c r="G408" s="6" t="str">
        <f t="shared" si="6"/>
        <v>Khá</v>
      </c>
      <c r="H408" s="77"/>
    </row>
    <row r="409" spans="1:8" s="20" customFormat="1">
      <c r="A409" s="5" t="s">
        <v>467</v>
      </c>
      <c r="B409" s="7" t="s">
        <v>1787</v>
      </c>
      <c r="C409" s="8" t="s">
        <v>1041</v>
      </c>
      <c r="D409" s="9" t="s">
        <v>10</v>
      </c>
      <c r="E409" s="21" t="s">
        <v>1776</v>
      </c>
      <c r="F409" s="38">
        <v>70</v>
      </c>
      <c r="G409" s="6" t="str">
        <f t="shared" si="6"/>
        <v>Khá</v>
      </c>
      <c r="H409" s="77"/>
    </row>
    <row r="410" spans="1:8" s="20" customFormat="1">
      <c r="A410" s="5" t="s">
        <v>468</v>
      </c>
      <c r="B410" s="7" t="s">
        <v>1788</v>
      </c>
      <c r="C410" s="8" t="s">
        <v>933</v>
      </c>
      <c r="D410" s="9" t="s">
        <v>11</v>
      </c>
      <c r="E410" s="21" t="s">
        <v>1776</v>
      </c>
      <c r="F410" s="38">
        <v>70</v>
      </c>
      <c r="G410" s="6" t="str">
        <f t="shared" si="6"/>
        <v>Khá</v>
      </c>
      <c r="H410" s="77"/>
    </row>
    <row r="411" spans="1:8" s="20" customFormat="1">
      <c r="A411" s="5" t="s">
        <v>469</v>
      </c>
      <c r="B411" s="7" t="s">
        <v>1789</v>
      </c>
      <c r="C411" s="8" t="s">
        <v>30</v>
      </c>
      <c r="D411" s="9" t="s">
        <v>1021</v>
      </c>
      <c r="E411" s="21" t="s">
        <v>1776</v>
      </c>
      <c r="F411" s="38">
        <v>70</v>
      </c>
      <c r="G411" s="6" t="str">
        <f t="shared" si="6"/>
        <v>Khá</v>
      </c>
      <c r="H411" s="77"/>
    </row>
    <row r="412" spans="1:8" s="20" customFormat="1">
      <c r="A412" s="5" t="s">
        <v>470</v>
      </c>
      <c r="B412" s="7" t="s">
        <v>1790</v>
      </c>
      <c r="C412" s="8" t="s">
        <v>1791</v>
      </c>
      <c r="D412" s="9" t="s">
        <v>40</v>
      </c>
      <c r="E412" s="21" t="s">
        <v>1776</v>
      </c>
      <c r="F412" s="38">
        <v>70</v>
      </c>
      <c r="G412" s="6" t="str">
        <f t="shared" si="6"/>
        <v>Khá</v>
      </c>
      <c r="H412" s="77"/>
    </row>
    <row r="413" spans="1:8" s="20" customFormat="1">
      <c r="A413" s="5" t="s">
        <v>471</v>
      </c>
      <c r="B413" s="7" t="s">
        <v>1792</v>
      </c>
      <c r="C413" s="8" t="s">
        <v>1793</v>
      </c>
      <c r="D413" s="9" t="s">
        <v>40</v>
      </c>
      <c r="E413" s="21" t="s">
        <v>1776</v>
      </c>
      <c r="F413" s="38">
        <v>64</v>
      </c>
      <c r="G413" s="6" t="str">
        <f t="shared" si="6"/>
        <v>Trung bình</v>
      </c>
      <c r="H413" s="77"/>
    </row>
    <row r="414" spans="1:8" s="20" customFormat="1">
      <c r="A414" s="5" t="s">
        <v>472</v>
      </c>
      <c r="B414" s="7" t="s">
        <v>1794</v>
      </c>
      <c r="C414" s="8" t="s">
        <v>994</v>
      </c>
      <c r="D414" s="9" t="s">
        <v>941</v>
      </c>
      <c r="E414" s="21" t="s">
        <v>1776</v>
      </c>
      <c r="F414" s="38">
        <v>70</v>
      </c>
      <c r="G414" s="6" t="str">
        <f t="shared" si="6"/>
        <v>Khá</v>
      </c>
      <c r="H414" s="77"/>
    </row>
    <row r="415" spans="1:8" s="20" customFormat="1">
      <c r="A415" s="5" t="s">
        <v>473</v>
      </c>
      <c r="B415" s="7" t="s">
        <v>1795</v>
      </c>
      <c r="C415" s="8" t="s">
        <v>1142</v>
      </c>
      <c r="D415" s="9" t="s">
        <v>48</v>
      </c>
      <c r="E415" s="21" t="s">
        <v>1776</v>
      </c>
      <c r="F415" s="38">
        <v>70</v>
      </c>
      <c r="G415" s="6" t="str">
        <f t="shared" si="6"/>
        <v>Khá</v>
      </c>
      <c r="H415" s="77"/>
    </row>
    <row r="416" spans="1:8" s="20" customFormat="1">
      <c r="A416" s="5" t="s">
        <v>474</v>
      </c>
      <c r="B416" s="7" t="s">
        <v>1796</v>
      </c>
      <c r="C416" s="8" t="s">
        <v>1797</v>
      </c>
      <c r="D416" s="9" t="s">
        <v>41</v>
      </c>
      <c r="E416" s="21" t="s">
        <v>1776</v>
      </c>
      <c r="F416" s="38">
        <v>74</v>
      </c>
      <c r="G416" s="6" t="str">
        <f t="shared" si="6"/>
        <v>Khá</v>
      </c>
      <c r="H416" s="77"/>
    </row>
    <row r="417" spans="1:8" s="20" customFormat="1">
      <c r="A417" s="5" t="s">
        <v>475</v>
      </c>
      <c r="B417" s="7" t="s">
        <v>1798</v>
      </c>
      <c r="C417" s="8" t="s">
        <v>1799</v>
      </c>
      <c r="D417" s="9" t="s">
        <v>921</v>
      </c>
      <c r="E417" s="21" t="s">
        <v>1776</v>
      </c>
      <c r="F417" s="38">
        <v>70</v>
      </c>
      <c r="G417" s="6" t="str">
        <f t="shared" si="6"/>
        <v>Khá</v>
      </c>
      <c r="H417" s="77"/>
    </row>
    <row r="418" spans="1:8" s="20" customFormat="1">
      <c r="A418" s="5" t="s">
        <v>476</v>
      </c>
      <c r="B418" s="7" t="s">
        <v>1800</v>
      </c>
      <c r="C418" s="8" t="s">
        <v>26</v>
      </c>
      <c r="D418" s="9" t="s">
        <v>921</v>
      </c>
      <c r="E418" s="21" t="s">
        <v>1776</v>
      </c>
      <c r="F418" s="38">
        <v>70</v>
      </c>
      <c r="G418" s="6" t="str">
        <f t="shared" si="6"/>
        <v>Khá</v>
      </c>
      <c r="H418" s="77"/>
    </row>
    <row r="419" spans="1:8" s="20" customFormat="1">
      <c r="A419" s="5" t="s">
        <v>477</v>
      </c>
      <c r="B419" s="7" t="s">
        <v>1982</v>
      </c>
      <c r="C419" s="8" t="s">
        <v>1184</v>
      </c>
      <c r="D419" s="9" t="s">
        <v>1016</v>
      </c>
      <c r="E419" s="21" t="s">
        <v>1776</v>
      </c>
      <c r="F419" s="38">
        <v>70</v>
      </c>
      <c r="G419" s="6" t="str">
        <f t="shared" si="6"/>
        <v>Khá</v>
      </c>
      <c r="H419" s="77"/>
    </row>
    <row r="420" spans="1:8" s="20" customFormat="1">
      <c r="A420" s="5" t="s">
        <v>478</v>
      </c>
      <c r="B420" s="7" t="s">
        <v>1801</v>
      </c>
      <c r="C420" s="8" t="s">
        <v>1046</v>
      </c>
      <c r="D420" s="9" t="s">
        <v>1008</v>
      </c>
      <c r="E420" s="21" t="s">
        <v>1776</v>
      </c>
      <c r="F420" s="38">
        <v>70</v>
      </c>
      <c r="G420" s="6" t="str">
        <f t="shared" si="6"/>
        <v>Khá</v>
      </c>
      <c r="H420" s="77"/>
    </row>
    <row r="421" spans="1:8" s="20" customFormat="1">
      <c r="A421" s="5" t="s">
        <v>479</v>
      </c>
      <c r="B421" s="7" t="s">
        <v>1802</v>
      </c>
      <c r="C421" s="8" t="s">
        <v>1086</v>
      </c>
      <c r="D421" s="9" t="s">
        <v>1803</v>
      </c>
      <c r="E421" s="21" t="s">
        <v>1776</v>
      </c>
      <c r="F421" s="38">
        <v>74</v>
      </c>
      <c r="G421" s="6" t="str">
        <f t="shared" si="6"/>
        <v>Khá</v>
      </c>
      <c r="H421" s="77"/>
    </row>
    <row r="422" spans="1:8" s="20" customFormat="1">
      <c r="A422" s="5" t="s">
        <v>480</v>
      </c>
      <c r="B422" s="7" t="s">
        <v>1804</v>
      </c>
      <c r="C422" s="8" t="s">
        <v>28</v>
      </c>
      <c r="D422" s="9" t="s">
        <v>1097</v>
      </c>
      <c r="E422" s="21" t="s">
        <v>1776</v>
      </c>
      <c r="F422" s="38">
        <v>70</v>
      </c>
      <c r="G422" s="6" t="str">
        <f t="shared" si="6"/>
        <v>Khá</v>
      </c>
      <c r="H422" s="77"/>
    </row>
    <row r="423" spans="1:8" s="20" customFormat="1">
      <c r="A423" s="5" t="s">
        <v>481</v>
      </c>
      <c r="B423" s="7" t="s">
        <v>1805</v>
      </c>
      <c r="C423" s="8" t="s">
        <v>1806</v>
      </c>
      <c r="D423" s="9" t="s">
        <v>1097</v>
      </c>
      <c r="E423" s="21" t="s">
        <v>1776</v>
      </c>
      <c r="F423" s="38">
        <v>70</v>
      </c>
      <c r="G423" s="6" t="str">
        <f t="shared" si="6"/>
        <v>Khá</v>
      </c>
      <c r="H423" s="77"/>
    </row>
    <row r="424" spans="1:8" s="20" customFormat="1">
      <c r="A424" s="5" t="s">
        <v>482</v>
      </c>
      <c r="B424" s="7" t="s">
        <v>1807</v>
      </c>
      <c r="C424" s="8" t="s">
        <v>1808</v>
      </c>
      <c r="D424" s="9" t="s">
        <v>1060</v>
      </c>
      <c r="E424" s="21" t="s">
        <v>1776</v>
      </c>
      <c r="F424" s="38">
        <v>70</v>
      </c>
      <c r="G424" s="6" t="str">
        <f t="shared" si="6"/>
        <v>Khá</v>
      </c>
      <c r="H424" s="77"/>
    </row>
    <row r="425" spans="1:8" s="20" customFormat="1">
      <c r="A425" s="5" t="s">
        <v>483</v>
      </c>
      <c r="B425" s="7" t="s">
        <v>1986</v>
      </c>
      <c r="C425" s="8" t="s">
        <v>1045</v>
      </c>
      <c r="D425" s="9" t="s">
        <v>989</v>
      </c>
      <c r="E425" s="21" t="s">
        <v>1776</v>
      </c>
      <c r="F425" s="38">
        <v>70</v>
      </c>
      <c r="G425" s="6" t="str">
        <f t="shared" si="6"/>
        <v>Khá</v>
      </c>
      <c r="H425" s="77"/>
    </row>
    <row r="426" spans="1:8" s="20" customFormat="1">
      <c r="A426" s="5" t="s">
        <v>484</v>
      </c>
      <c r="B426" s="7" t="s">
        <v>1809</v>
      </c>
      <c r="C426" s="8" t="s">
        <v>1810</v>
      </c>
      <c r="D426" s="9" t="s">
        <v>965</v>
      </c>
      <c r="E426" s="21" t="s">
        <v>1776</v>
      </c>
      <c r="F426" s="38">
        <v>70</v>
      </c>
      <c r="G426" s="6" t="str">
        <f t="shared" si="6"/>
        <v>Khá</v>
      </c>
      <c r="H426" s="77"/>
    </row>
    <row r="427" spans="1:8" s="20" customFormat="1">
      <c r="A427" s="5" t="s">
        <v>485</v>
      </c>
      <c r="B427" s="7" t="s">
        <v>1811</v>
      </c>
      <c r="C427" s="8" t="s">
        <v>1812</v>
      </c>
      <c r="D427" s="9" t="s">
        <v>966</v>
      </c>
      <c r="E427" s="21" t="s">
        <v>1776</v>
      </c>
      <c r="F427" s="38">
        <v>70</v>
      </c>
      <c r="G427" s="6" t="str">
        <f t="shared" si="6"/>
        <v>Khá</v>
      </c>
      <c r="H427" s="77"/>
    </row>
    <row r="428" spans="1:8" s="20" customFormat="1">
      <c r="A428" s="5" t="s">
        <v>486</v>
      </c>
      <c r="B428" s="7" t="s">
        <v>1991</v>
      </c>
      <c r="C428" s="8" t="s">
        <v>1186</v>
      </c>
      <c r="D428" s="9" t="s">
        <v>33</v>
      </c>
      <c r="E428" s="21" t="s">
        <v>1776</v>
      </c>
      <c r="F428" s="38">
        <v>70</v>
      </c>
      <c r="G428" s="6" t="str">
        <f t="shared" si="6"/>
        <v>Khá</v>
      </c>
      <c r="H428" s="77"/>
    </row>
    <row r="429" spans="1:8" s="20" customFormat="1">
      <c r="A429" s="5" t="s">
        <v>487</v>
      </c>
      <c r="B429" s="7" t="s">
        <v>1813</v>
      </c>
      <c r="C429" s="8" t="s">
        <v>1814</v>
      </c>
      <c r="D429" s="9" t="s">
        <v>990</v>
      </c>
      <c r="E429" s="21" t="s">
        <v>1776</v>
      </c>
      <c r="F429" s="38">
        <v>70</v>
      </c>
      <c r="G429" s="6" t="str">
        <f t="shared" si="6"/>
        <v>Khá</v>
      </c>
      <c r="H429" s="77"/>
    </row>
    <row r="430" spans="1:8" s="20" customFormat="1">
      <c r="A430" s="5" t="s">
        <v>488</v>
      </c>
      <c r="B430" s="7" t="s">
        <v>1815</v>
      </c>
      <c r="C430" s="8" t="s">
        <v>1212</v>
      </c>
      <c r="D430" s="9" t="s">
        <v>990</v>
      </c>
      <c r="E430" s="21" t="s">
        <v>1776</v>
      </c>
      <c r="F430" s="38">
        <v>74</v>
      </c>
      <c r="G430" s="6" t="str">
        <f t="shared" si="6"/>
        <v>Khá</v>
      </c>
      <c r="H430" s="77"/>
    </row>
    <row r="431" spans="1:8" s="20" customFormat="1">
      <c r="A431" s="5" t="s">
        <v>489</v>
      </c>
      <c r="B431" s="7" t="s">
        <v>1816</v>
      </c>
      <c r="C431" s="8" t="s">
        <v>1069</v>
      </c>
      <c r="D431" s="9" t="s">
        <v>14</v>
      </c>
      <c r="E431" s="21" t="s">
        <v>1776</v>
      </c>
      <c r="F431" s="38">
        <v>70</v>
      </c>
      <c r="G431" s="6" t="str">
        <f t="shared" si="6"/>
        <v>Khá</v>
      </c>
      <c r="H431" s="77"/>
    </row>
    <row r="432" spans="1:8" s="20" customFormat="1">
      <c r="A432" s="5" t="s">
        <v>490</v>
      </c>
      <c r="B432" s="7" t="s">
        <v>1817</v>
      </c>
      <c r="C432" s="8" t="s">
        <v>1272</v>
      </c>
      <c r="D432" s="9" t="s">
        <v>967</v>
      </c>
      <c r="E432" s="21" t="s">
        <v>1776</v>
      </c>
      <c r="F432" s="38">
        <v>49</v>
      </c>
      <c r="G432" s="6" t="str">
        <f t="shared" si="6"/>
        <v>Yếu</v>
      </c>
      <c r="H432" s="77"/>
    </row>
    <row r="433" spans="1:8" s="20" customFormat="1">
      <c r="A433" s="5" t="s">
        <v>491</v>
      </c>
      <c r="B433" s="7" t="s">
        <v>1994</v>
      </c>
      <c r="C433" s="8" t="s">
        <v>1995</v>
      </c>
      <c r="D433" s="9" t="s">
        <v>34</v>
      </c>
      <c r="E433" s="21" t="s">
        <v>1776</v>
      </c>
      <c r="F433" s="38">
        <v>70</v>
      </c>
      <c r="G433" s="6" t="str">
        <f t="shared" si="6"/>
        <v>Khá</v>
      </c>
      <c r="H433" s="77"/>
    </row>
    <row r="434" spans="1:8" s="20" customFormat="1">
      <c r="A434" s="5" t="s">
        <v>492</v>
      </c>
      <c r="B434" s="7" t="s">
        <v>1818</v>
      </c>
      <c r="C434" s="8" t="s">
        <v>1819</v>
      </c>
      <c r="D434" s="9" t="s">
        <v>925</v>
      </c>
      <c r="E434" s="21" t="s">
        <v>1776</v>
      </c>
      <c r="F434" s="38">
        <v>70</v>
      </c>
      <c r="G434" s="6" t="str">
        <f t="shared" si="6"/>
        <v>Khá</v>
      </c>
      <c r="H434" s="77"/>
    </row>
    <row r="435" spans="1:8" s="20" customFormat="1">
      <c r="A435" s="5" t="s">
        <v>493</v>
      </c>
      <c r="B435" s="7" t="s">
        <v>1997</v>
      </c>
      <c r="C435" s="8" t="s">
        <v>1998</v>
      </c>
      <c r="D435" s="9" t="s">
        <v>925</v>
      </c>
      <c r="E435" s="21" t="s">
        <v>1776</v>
      </c>
      <c r="F435" s="38">
        <v>70</v>
      </c>
      <c r="G435" s="6" t="str">
        <f t="shared" si="6"/>
        <v>Khá</v>
      </c>
      <c r="H435" s="77"/>
    </row>
    <row r="436" spans="1:8" s="20" customFormat="1">
      <c r="A436" s="5" t="s">
        <v>494</v>
      </c>
      <c r="B436" s="7" t="s">
        <v>1820</v>
      </c>
      <c r="C436" s="8" t="s">
        <v>933</v>
      </c>
      <c r="D436" s="9" t="s">
        <v>978</v>
      </c>
      <c r="E436" s="21" t="s">
        <v>1776</v>
      </c>
      <c r="F436" s="38">
        <v>70</v>
      </c>
      <c r="G436" s="6" t="str">
        <f t="shared" si="6"/>
        <v>Khá</v>
      </c>
      <c r="H436" s="77"/>
    </row>
    <row r="437" spans="1:8" s="20" customFormat="1">
      <c r="A437" s="5" t="s">
        <v>495</v>
      </c>
      <c r="B437" s="7" t="s">
        <v>1821</v>
      </c>
      <c r="C437" s="8" t="s">
        <v>1822</v>
      </c>
      <c r="D437" s="9" t="s">
        <v>1040</v>
      </c>
      <c r="E437" s="21" t="s">
        <v>1776</v>
      </c>
      <c r="F437" s="38">
        <v>70</v>
      </c>
      <c r="G437" s="6" t="str">
        <f t="shared" si="6"/>
        <v>Khá</v>
      </c>
      <c r="H437" s="77"/>
    </row>
    <row r="438" spans="1:8" s="20" customFormat="1">
      <c r="A438" s="5" t="s">
        <v>496</v>
      </c>
      <c r="B438" s="7" t="s">
        <v>1823</v>
      </c>
      <c r="C438" s="8" t="s">
        <v>1180</v>
      </c>
      <c r="D438" s="9" t="s">
        <v>927</v>
      </c>
      <c r="E438" s="21" t="s">
        <v>1776</v>
      </c>
      <c r="F438" s="38">
        <v>70</v>
      </c>
      <c r="G438" s="6" t="str">
        <f t="shared" si="6"/>
        <v>Khá</v>
      </c>
      <c r="H438" s="77"/>
    </row>
    <row r="439" spans="1:8" s="20" customFormat="1">
      <c r="A439" s="5" t="s">
        <v>497</v>
      </c>
      <c r="B439" s="7" t="s">
        <v>1824</v>
      </c>
      <c r="C439" s="8" t="s">
        <v>946</v>
      </c>
      <c r="D439" s="9" t="s">
        <v>927</v>
      </c>
      <c r="E439" s="21" t="s">
        <v>1776</v>
      </c>
      <c r="F439" s="38">
        <v>70</v>
      </c>
      <c r="G439" s="6" t="str">
        <f t="shared" si="6"/>
        <v>Khá</v>
      </c>
      <c r="H439" s="77"/>
    </row>
    <row r="440" spans="1:8" s="20" customFormat="1">
      <c r="A440" s="5" t="s">
        <v>498</v>
      </c>
      <c r="B440" s="7" t="s">
        <v>1825</v>
      </c>
      <c r="C440" s="8" t="s">
        <v>1022</v>
      </c>
      <c r="D440" s="9" t="s">
        <v>969</v>
      </c>
      <c r="E440" s="21" t="s">
        <v>1776</v>
      </c>
      <c r="F440" s="38">
        <v>70</v>
      </c>
      <c r="G440" s="6" t="str">
        <f t="shared" si="6"/>
        <v>Khá</v>
      </c>
      <c r="H440" s="77"/>
    </row>
    <row r="441" spans="1:8" s="20" customFormat="1">
      <c r="A441" s="5" t="s">
        <v>499</v>
      </c>
      <c r="B441" s="7" t="s">
        <v>1826</v>
      </c>
      <c r="C441" s="8" t="s">
        <v>32</v>
      </c>
      <c r="D441" s="9" t="s">
        <v>983</v>
      </c>
      <c r="E441" s="21" t="s">
        <v>1776</v>
      </c>
      <c r="F441" s="38">
        <v>70</v>
      </c>
      <c r="G441" s="6" t="str">
        <f t="shared" si="6"/>
        <v>Khá</v>
      </c>
      <c r="H441" s="77"/>
    </row>
    <row r="442" spans="1:8" s="20" customFormat="1">
      <c r="A442" s="5" t="s">
        <v>500</v>
      </c>
      <c r="B442" s="7" t="s">
        <v>2003</v>
      </c>
      <c r="C442" s="8" t="s">
        <v>28</v>
      </c>
      <c r="D442" s="9" t="s">
        <v>983</v>
      </c>
      <c r="E442" s="21" t="s">
        <v>1776</v>
      </c>
      <c r="F442" s="38">
        <v>70</v>
      </c>
      <c r="G442" s="6" t="str">
        <f t="shared" si="6"/>
        <v>Khá</v>
      </c>
      <c r="H442" s="77"/>
    </row>
    <row r="443" spans="1:8" s="20" customFormat="1">
      <c r="A443" s="5" t="s">
        <v>501</v>
      </c>
      <c r="B443" s="7" t="s">
        <v>1827</v>
      </c>
      <c r="C443" s="8" t="s">
        <v>973</v>
      </c>
      <c r="D443" s="9" t="s">
        <v>958</v>
      </c>
      <c r="E443" s="21" t="s">
        <v>1776</v>
      </c>
      <c r="F443" s="38">
        <v>70</v>
      </c>
      <c r="G443" s="6" t="str">
        <f t="shared" si="6"/>
        <v>Khá</v>
      </c>
      <c r="H443" s="77"/>
    </row>
    <row r="444" spans="1:8" s="20" customFormat="1">
      <c r="A444" s="5" t="s">
        <v>502</v>
      </c>
      <c r="B444" s="7" t="s">
        <v>1828</v>
      </c>
      <c r="C444" s="8" t="s">
        <v>1135</v>
      </c>
      <c r="D444" s="9" t="s">
        <v>1050</v>
      </c>
      <c r="E444" s="21" t="s">
        <v>1776</v>
      </c>
      <c r="F444" s="38">
        <v>74</v>
      </c>
      <c r="G444" s="6" t="str">
        <f t="shared" si="6"/>
        <v>Khá</v>
      </c>
      <c r="H444" s="77"/>
    </row>
    <row r="445" spans="1:8" s="20" customFormat="1">
      <c r="A445" s="5" t="s">
        <v>503</v>
      </c>
      <c r="B445" s="7" t="s">
        <v>1829</v>
      </c>
      <c r="C445" s="37" t="s">
        <v>6</v>
      </c>
      <c r="D445" s="9" t="s">
        <v>937</v>
      </c>
      <c r="E445" s="21" t="s">
        <v>1830</v>
      </c>
      <c r="F445" s="38">
        <v>70</v>
      </c>
      <c r="G445" s="6" t="str">
        <f t="shared" si="6"/>
        <v>Khá</v>
      </c>
      <c r="H445" s="77"/>
    </row>
    <row r="446" spans="1:8" s="20" customFormat="1">
      <c r="A446" s="5" t="s">
        <v>504</v>
      </c>
      <c r="B446" s="7" t="s">
        <v>2013</v>
      </c>
      <c r="C446" s="8" t="s">
        <v>919</v>
      </c>
      <c r="D446" s="9" t="s">
        <v>31</v>
      </c>
      <c r="E446" s="21" t="s">
        <v>1830</v>
      </c>
      <c r="F446" s="38">
        <v>70</v>
      </c>
      <c r="G446" s="6" t="str">
        <f t="shared" si="6"/>
        <v>Khá</v>
      </c>
      <c r="H446" s="77"/>
    </row>
    <row r="447" spans="1:8" s="20" customFormat="1">
      <c r="A447" s="5" t="s">
        <v>505</v>
      </c>
      <c r="B447" s="7" t="s">
        <v>1831</v>
      </c>
      <c r="C447" s="8" t="s">
        <v>1137</v>
      </c>
      <c r="D447" s="9" t="s">
        <v>9</v>
      </c>
      <c r="E447" s="21" t="s">
        <v>1830</v>
      </c>
      <c r="F447" s="38">
        <v>70</v>
      </c>
      <c r="G447" s="6" t="str">
        <f t="shared" si="6"/>
        <v>Khá</v>
      </c>
      <c r="H447" s="77"/>
    </row>
    <row r="448" spans="1:8" s="20" customFormat="1">
      <c r="A448" s="5" t="s">
        <v>506</v>
      </c>
      <c r="B448" s="7" t="s">
        <v>1832</v>
      </c>
      <c r="C448" s="8" t="s">
        <v>1175</v>
      </c>
      <c r="D448" s="9" t="s">
        <v>10</v>
      </c>
      <c r="E448" s="21" t="s">
        <v>1830</v>
      </c>
      <c r="F448" s="38">
        <v>74</v>
      </c>
      <c r="G448" s="6" t="str">
        <f t="shared" si="6"/>
        <v>Khá</v>
      </c>
      <c r="H448" s="77"/>
    </row>
    <row r="449" spans="1:8" s="20" customFormat="1">
      <c r="A449" s="5" t="s">
        <v>507</v>
      </c>
      <c r="B449" s="7" t="s">
        <v>1977</v>
      </c>
      <c r="C449" s="8" t="s">
        <v>1096</v>
      </c>
      <c r="D449" s="9" t="s">
        <v>940</v>
      </c>
      <c r="E449" s="21" t="s">
        <v>1830</v>
      </c>
      <c r="F449" s="38">
        <v>70</v>
      </c>
      <c r="G449" s="6" t="str">
        <f t="shared" si="6"/>
        <v>Khá</v>
      </c>
      <c r="H449" s="77"/>
    </row>
    <row r="450" spans="1:8" s="20" customFormat="1">
      <c r="A450" s="5" t="s">
        <v>508</v>
      </c>
      <c r="B450" s="7" t="s">
        <v>1833</v>
      </c>
      <c r="C450" s="8" t="s">
        <v>926</v>
      </c>
      <c r="D450" s="9" t="s">
        <v>40</v>
      </c>
      <c r="E450" s="21" t="s">
        <v>1830</v>
      </c>
      <c r="F450" s="38">
        <v>70</v>
      </c>
      <c r="G450" s="6" t="str">
        <f t="shared" ref="G450:G513" si="7">IF(F450&gt;=90,"Xuất sắc",IF(F450&gt;=80,"Tốt",IF(F450&gt;=70,"Khá",IF(F450&gt;=50,"Trung bình",IF(F450&gt;0,"Yếu","Không xếp loại")))))</f>
        <v>Khá</v>
      </c>
      <c r="H450" s="77"/>
    </row>
    <row r="451" spans="1:8" s="20" customFormat="1">
      <c r="A451" s="5" t="s">
        <v>509</v>
      </c>
      <c r="B451" s="7" t="s">
        <v>2014</v>
      </c>
      <c r="C451" s="8" t="s">
        <v>1022</v>
      </c>
      <c r="D451" s="9" t="s">
        <v>945</v>
      </c>
      <c r="E451" s="21" t="s">
        <v>1830</v>
      </c>
      <c r="F451" s="38">
        <v>70</v>
      </c>
      <c r="G451" s="6" t="str">
        <f t="shared" si="7"/>
        <v>Khá</v>
      </c>
      <c r="H451" s="77"/>
    </row>
    <row r="452" spans="1:8" s="20" customFormat="1">
      <c r="A452" s="5" t="s">
        <v>510</v>
      </c>
      <c r="B452" s="7" t="s">
        <v>2016</v>
      </c>
      <c r="C452" s="8" t="s">
        <v>2017</v>
      </c>
      <c r="D452" s="9" t="s">
        <v>41</v>
      </c>
      <c r="E452" s="21" t="s">
        <v>1830</v>
      </c>
      <c r="F452" s="38">
        <v>70</v>
      </c>
      <c r="G452" s="6" t="str">
        <f t="shared" si="7"/>
        <v>Khá</v>
      </c>
      <c r="H452" s="77"/>
    </row>
    <row r="453" spans="1:8" s="20" customFormat="1">
      <c r="A453" s="5" t="s">
        <v>511</v>
      </c>
      <c r="B453" s="7" t="s">
        <v>1834</v>
      </c>
      <c r="C453" s="8" t="s">
        <v>1119</v>
      </c>
      <c r="D453" s="9" t="s">
        <v>41</v>
      </c>
      <c r="E453" s="21" t="s">
        <v>1830</v>
      </c>
      <c r="F453" s="38">
        <v>70</v>
      </c>
      <c r="G453" s="6" t="str">
        <f t="shared" si="7"/>
        <v>Khá</v>
      </c>
      <c r="H453" s="77"/>
    </row>
    <row r="454" spans="1:8" s="20" customFormat="1">
      <c r="A454" s="5" t="s">
        <v>512</v>
      </c>
      <c r="B454" s="7" t="s">
        <v>1835</v>
      </c>
      <c r="C454" s="8" t="s">
        <v>970</v>
      </c>
      <c r="D454" s="9" t="s">
        <v>12</v>
      </c>
      <c r="E454" s="21" t="s">
        <v>1830</v>
      </c>
      <c r="F454" s="38">
        <v>78</v>
      </c>
      <c r="G454" s="6" t="str">
        <f t="shared" si="7"/>
        <v>Khá</v>
      </c>
      <c r="H454" s="77"/>
    </row>
    <row r="455" spans="1:8" s="20" customFormat="1">
      <c r="A455" s="5" t="s">
        <v>513</v>
      </c>
      <c r="B455" s="7" t="s">
        <v>1836</v>
      </c>
      <c r="C455" s="8" t="s">
        <v>1131</v>
      </c>
      <c r="D455" s="9" t="s">
        <v>12</v>
      </c>
      <c r="E455" s="21" t="s">
        <v>1830</v>
      </c>
      <c r="F455" s="38">
        <v>70</v>
      </c>
      <c r="G455" s="6" t="str">
        <f t="shared" si="7"/>
        <v>Khá</v>
      </c>
      <c r="H455" s="77"/>
    </row>
    <row r="456" spans="1:8" s="20" customFormat="1">
      <c r="A456" s="5" t="s">
        <v>514</v>
      </c>
      <c r="B456" s="7" t="s">
        <v>1837</v>
      </c>
      <c r="C456" s="8" t="s">
        <v>1208</v>
      </c>
      <c r="D456" s="9" t="s">
        <v>12</v>
      </c>
      <c r="E456" s="21" t="s">
        <v>1830</v>
      </c>
      <c r="F456" s="38">
        <v>70</v>
      </c>
      <c r="G456" s="6" t="str">
        <f t="shared" si="7"/>
        <v>Khá</v>
      </c>
      <c r="H456" s="77"/>
    </row>
    <row r="457" spans="1:8" s="20" customFormat="1">
      <c r="A457" s="5" t="s">
        <v>515</v>
      </c>
      <c r="B457" s="7" t="s">
        <v>1838</v>
      </c>
      <c r="C457" s="8" t="s">
        <v>948</v>
      </c>
      <c r="D457" s="9" t="s">
        <v>1016</v>
      </c>
      <c r="E457" s="21" t="s">
        <v>1830</v>
      </c>
      <c r="F457" s="38">
        <v>70</v>
      </c>
      <c r="G457" s="6" t="str">
        <f t="shared" si="7"/>
        <v>Khá</v>
      </c>
      <c r="H457" s="77"/>
    </row>
    <row r="458" spans="1:8" s="20" customFormat="1">
      <c r="A458" s="5" t="s">
        <v>516</v>
      </c>
      <c r="B458" s="7" t="s">
        <v>1839</v>
      </c>
      <c r="C458" s="8" t="s">
        <v>29</v>
      </c>
      <c r="D458" s="9" t="s">
        <v>964</v>
      </c>
      <c r="E458" s="21" t="s">
        <v>1830</v>
      </c>
      <c r="F458" s="38">
        <v>70</v>
      </c>
      <c r="G458" s="6" t="str">
        <f t="shared" si="7"/>
        <v>Khá</v>
      </c>
      <c r="H458" s="77"/>
    </row>
    <row r="459" spans="1:8" s="20" customFormat="1">
      <c r="A459" s="5" t="s">
        <v>517</v>
      </c>
      <c r="B459" s="7" t="s">
        <v>1841</v>
      </c>
      <c r="C459" s="8" t="s">
        <v>1174</v>
      </c>
      <c r="D459" s="9" t="s">
        <v>951</v>
      </c>
      <c r="E459" s="21" t="s">
        <v>1830</v>
      </c>
      <c r="F459" s="38">
        <v>70</v>
      </c>
      <c r="G459" s="6" t="str">
        <f t="shared" si="7"/>
        <v>Khá</v>
      </c>
      <c r="H459" s="77"/>
    </row>
    <row r="460" spans="1:8" s="20" customFormat="1">
      <c r="A460" s="5" t="s">
        <v>518</v>
      </c>
      <c r="B460" s="7" t="s">
        <v>1842</v>
      </c>
      <c r="C460" s="8" t="s">
        <v>1271</v>
      </c>
      <c r="D460" s="9" t="s">
        <v>976</v>
      </c>
      <c r="E460" s="21" t="s">
        <v>1830</v>
      </c>
      <c r="F460" s="38">
        <v>74</v>
      </c>
      <c r="G460" s="6" t="str">
        <f t="shared" si="7"/>
        <v>Khá</v>
      </c>
      <c r="H460" s="77"/>
    </row>
    <row r="461" spans="1:8" s="20" customFormat="1">
      <c r="A461" s="5" t="s">
        <v>519</v>
      </c>
      <c r="B461" s="7" t="s">
        <v>1989</v>
      </c>
      <c r="C461" s="8" t="s">
        <v>998</v>
      </c>
      <c r="D461" s="9" t="s">
        <v>976</v>
      </c>
      <c r="E461" s="21" t="s">
        <v>1830</v>
      </c>
      <c r="F461" s="38">
        <v>70</v>
      </c>
      <c r="G461" s="6" t="str">
        <f t="shared" si="7"/>
        <v>Khá</v>
      </c>
      <c r="H461" s="77"/>
    </row>
    <row r="462" spans="1:8" s="20" customFormat="1">
      <c r="A462" s="5" t="s">
        <v>520</v>
      </c>
      <c r="B462" s="7" t="s">
        <v>1843</v>
      </c>
      <c r="C462" s="8" t="s">
        <v>1844</v>
      </c>
      <c r="D462" s="9" t="s">
        <v>49</v>
      </c>
      <c r="E462" s="21" t="s">
        <v>1830</v>
      </c>
      <c r="F462" s="38">
        <v>70</v>
      </c>
      <c r="G462" s="6" t="str">
        <f t="shared" si="7"/>
        <v>Khá</v>
      </c>
      <c r="H462" s="77"/>
    </row>
    <row r="463" spans="1:8" s="20" customFormat="1">
      <c r="A463" s="5" t="s">
        <v>521</v>
      </c>
      <c r="B463" s="7" t="s">
        <v>1845</v>
      </c>
      <c r="C463" s="8" t="s">
        <v>934</v>
      </c>
      <c r="D463" s="9" t="s">
        <v>965</v>
      </c>
      <c r="E463" s="21" t="s">
        <v>1830</v>
      </c>
      <c r="F463" s="38">
        <v>70</v>
      </c>
      <c r="G463" s="6" t="str">
        <f t="shared" si="7"/>
        <v>Khá</v>
      </c>
      <c r="H463" s="77"/>
    </row>
    <row r="464" spans="1:8" s="20" customFormat="1">
      <c r="A464" s="5" t="s">
        <v>522</v>
      </c>
      <c r="B464" s="7" t="s">
        <v>1846</v>
      </c>
      <c r="C464" s="8" t="s">
        <v>1196</v>
      </c>
      <c r="D464" s="9" t="s">
        <v>977</v>
      </c>
      <c r="E464" s="21" t="s">
        <v>1830</v>
      </c>
      <c r="F464" s="38">
        <v>70</v>
      </c>
      <c r="G464" s="6" t="str">
        <f t="shared" si="7"/>
        <v>Khá</v>
      </c>
      <c r="H464" s="77"/>
    </row>
    <row r="465" spans="1:8" s="20" customFormat="1">
      <c r="A465" s="5" t="s">
        <v>523</v>
      </c>
      <c r="B465" s="7" t="s">
        <v>1847</v>
      </c>
      <c r="C465" s="8" t="s">
        <v>923</v>
      </c>
      <c r="D465" s="9" t="s">
        <v>33</v>
      </c>
      <c r="E465" s="21" t="s">
        <v>1830</v>
      </c>
      <c r="F465" s="38">
        <v>70</v>
      </c>
      <c r="G465" s="6" t="str">
        <f t="shared" si="7"/>
        <v>Khá</v>
      </c>
      <c r="H465" s="77"/>
    </row>
    <row r="466" spans="1:8" s="20" customFormat="1">
      <c r="A466" s="5" t="s">
        <v>524</v>
      </c>
      <c r="B466" s="7" t="s">
        <v>1848</v>
      </c>
      <c r="C466" s="8" t="s">
        <v>1849</v>
      </c>
      <c r="D466" s="9" t="s">
        <v>990</v>
      </c>
      <c r="E466" s="21" t="s">
        <v>1830</v>
      </c>
      <c r="F466" s="38">
        <v>74</v>
      </c>
      <c r="G466" s="6" t="str">
        <f t="shared" si="7"/>
        <v>Khá</v>
      </c>
      <c r="H466" s="77"/>
    </row>
    <row r="467" spans="1:8" s="20" customFormat="1">
      <c r="A467" s="5" t="s">
        <v>525</v>
      </c>
      <c r="B467" s="7" t="s">
        <v>1850</v>
      </c>
      <c r="C467" s="8" t="s">
        <v>1015</v>
      </c>
      <c r="D467" s="9" t="s">
        <v>14</v>
      </c>
      <c r="E467" s="21" t="s">
        <v>1830</v>
      </c>
      <c r="F467" s="38">
        <v>70</v>
      </c>
      <c r="G467" s="6" t="str">
        <f t="shared" si="7"/>
        <v>Khá</v>
      </c>
      <c r="H467" s="77"/>
    </row>
    <row r="468" spans="1:8" s="20" customFormat="1">
      <c r="A468" s="5" t="s">
        <v>526</v>
      </c>
      <c r="B468" s="7" t="s">
        <v>1992</v>
      </c>
      <c r="C468" s="8" t="s">
        <v>1993</v>
      </c>
      <c r="D468" s="9" t="s">
        <v>967</v>
      </c>
      <c r="E468" s="21" t="s">
        <v>1830</v>
      </c>
      <c r="F468" s="38">
        <v>70</v>
      </c>
      <c r="G468" s="6" t="str">
        <f t="shared" si="7"/>
        <v>Khá</v>
      </c>
      <c r="H468" s="77"/>
    </row>
    <row r="469" spans="1:8" s="20" customFormat="1">
      <c r="A469" s="5" t="s">
        <v>527</v>
      </c>
      <c r="B469" s="7" t="s">
        <v>1996</v>
      </c>
      <c r="C469" s="8" t="s">
        <v>1200</v>
      </c>
      <c r="D469" s="9" t="s">
        <v>925</v>
      </c>
      <c r="E469" s="21" t="s">
        <v>1830</v>
      </c>
      <c r="F469" s="38">
        <v>70</v>
      </c>
      <c r="G469" s="6" t="str">
        <f t="shared" si="7"/>
        <v>Khá</v>
      </c>
      <c r="H469" s="77"/>
    </row>
    <row r="470" spans="1:8" s="20" customFormat="1">
      <c r="A470" s="5" t="s">
        <v>528</v>
      </c>
      <c r="B470" s="7" t="s">
        <v>1851</v>
      </c>
      <c r="C470" s="8" t="s">
        <v>981</v>
      </c>
      <c r="D470" s="9" t="s">
        <v>15</v>
      </c>
      <c r="E470" s="21" t="s">
        <v>1830</v>
      </c>
      <c r="F470" s="38">
        <v>70</v>
      </c>
      <c r="G470" s="6" t="str">
        <f t="shared" si="7"/>
        <v>Khá</v>
      </c>
      <c r="H470" s="77"/>
    </row>
    <row r="471" spans="1:8" s="20" customFormat="1">
      <c r="A471" s="5" t="s">
        <v>529</v>
      </c>
      <c r="B471" s="7" t="s">
        <v>1852</v>
      </c>
      <c r="C471" s="8" t="s">
        <v>1853</v>
      </c>
      <c r="D471" s="9" t="s">
        <v>1018</v>
      </c>
      <c r="E471" s="21" t="s">
        <v>1830</v>
      </c>
      <c r="F471" s="38">
        <v>70</v>
      </c>
      <c r="G471" s="6" t="str">
        <f t="shared" si="7"/>
        <v>Khá</v>
      </c>
      <c r="H471" s="77"/>
    </row>
    <row r="472" spans="1:8" s="20" customFormat="1">
      <c r="A472" s="5" t="s">
        <v>530</v>
      </c>
      <c r="B472" s="7" t="s">
        <v>1854</v>
      </c>
      <c r="C472" s="8" t="s">
        <v>1047</v>
      </c>
      <c r="D472" s="9" t="s">
        <v>953</v>
      </c>
      <c r="E472" s="21" t="s">
        <v>1830</v>
      </c>
      <c r="F472" s="38">
        <v>70</v>
      </c>
      <c r="G472" s="6" t="str">
        <f t="shared" si="7"/>
        <v>Khá</v>
      </c>
      <c r="H472" s="77"/>
    </row>
    <row r="473" spans="1:8" s="20" customFormat="1">
      <c r="A473" s="5" t="s">
        <v>531</v>
      </c>
      <c r="B473" s="7" t="s">
        <v>1855</v>
      </c>
      <c r="C473" s="8" t="s">
        <v>60</v>
      </c>
      <c r="D473" s="9" t="s">
        <v>978</v>
      </c>
      <c r="E473" s="21" t="s">
        <v>1830</v>
      </c>
      <c r="F473" s="38">
        <v>76</v>
      </c>
      <c r="G473" s="6" t="str">
        <f t="shared" si="7"/>
        <v>Khá</v>
      </c>
      <c r="H473" s="77"/>
    </row>
    <row r="474" spans="1:8" s="20" customFormat="1">
      <c r="A474" s="5" t="s">
        <v>532</v>
      </c>
      <c r="B474" s="7" t="s">
        <v>1856</v>
      </c>
      <c r="C474" s="8" t="s">
        <v>1009</v>
      </c>
      <c r="D474" s="9" t="s">
        <v>42</v>
      </c>
      <c r="E474" s="21" t="s">
        <v>1830</v>
      </c>
      <c r="F474" s="38">
        <v>70</v>
      </c>
      <c r="G474" s="6" t="str">
        <f t="shared" si="7"/>
        <v>Khá</v>
      </c>
      <c r="H474" s="77"/>
    </row>
    <row r="475" spans="1:8" s="20" customFormat="1">
      <c r="A475" s="5" t="s">
        <v>533</v>
      </c>
      <c r="B475" s="7" t="s">
        <v>1857</v>
      </c>
      <c r="C475" s="8" t="s">
        <v>1022</v>
      </c>
      <c r="D475" s="9" t="s">
        <v>1010</v>
      </c>
      <c r="E475" s="21" t="s">
        <v>1830</v>
      </c>
      <c r="F475" s="38">
        <v>70</v>
      </c>
      <c r="G475" s="6" t="str">
        <f t="shared" si="7"/>
        <v>Khá</v>
      </c>
      <c r="H475" s="77"/>
    </row>
    <row r="476" spans="1:8" s="20" customFormat="1">
      <c r="A476" s="5" t="s">
        <v>534</v>
      </c>
      <c r="B476" s="7" t="s">
        <v>1858</v>
      </c>
      <c r="C476" s="8" t="s">
        <v>946</v>
      </c>
      <c r="D476" s="9" t="s">
        <v>1040</v>
      </c>
      <c r="E476" s="21" t="s">
        <v>1830</v>
      </c>
      <c r="F476" s="38">
        <v>70</v>
      </c>
      <c r="G476" s="6" t="str">
        <f t="shared" si="7"/>
        <v>Khá</v>
      </c>
      <c r="H476" s="77"/>
    </row>
    <row r="477" spans="1:8" s="20" customFormat="1">
      <c r="A477" s="5" t="s">
        <v>535</v>
      </c>
      <c r="B477" s="7" t="s">
        <v>1999</v>
      </c>
      <c r="C477" s="8" t="s">
        <v>1139</v>
      </c>
      <c r="D477" s="9" t="s">
        <v>931</v>
      </c>
      <c r="E477" s="21" t="s">
        <v>1830</v>
      </c>
      <c r="F477" s="38">
        <v>70</v>
      </c>
      <c r="G477" s="6" t="str">
        <f t="shared" si="7"/>
        <v>Khá</v>
      </c>
      <c r="H477" s="77"/>
    </row>
    <row r="478" spans="1:8" s="20" customFormat="1">
      <c r="A478" s="5" t="s">
        <v>536</v>
      </c>
      <c r="B478" s="7" t="s">
        <v>2000</v>
      </c>
      <c r="C478" s="8" t="s">
        <v>2001</v>
      </c>
      <c r="D478" s="9" t="s">
        <v>17</v>
      </c>
      <c r="E478" s="21" t="s">
        <v>1830</v>
      </c>
      <c r="F478" s="38">
        <v>70</v>
      </c>
      <c r="G478" s="6" t="str">
        <f t="shared" si="7"/>
        <v>Khá</v>
      </c>
      <c r="H478" s="77"/>
    </row>
    <row r="479" spans="1:8" s="20" customFormat="1">
      <c r="A479" s="5" t="s">
        <v>537</v>
      </c>
      <c r="B479" s="7" t="s">
        <v>1859</v>
      </c>
      <c r="C479" s="8" t="s">
        <v>1122</v>
      </c>
      <c r="D479" s="9" t="s">
        <v>35</v>
      </c>
      <c r="E479" s="21" t="s">
        <v>1830</v>
      </c>
      <c r="F479" s="38">
        <v>74</v>
      </c>
      <c r="G479" s="6" t="str">
        <f t="shared" si="7"/>
        <v>Khá</v>
      </c>
      <c r="H479" s="77"/>
    </row>
    <row r="480" spans="1:8" s="20" customFormat="1">
      <c r="A480" s="5" t="s">
        <v>538</v>
      </c>
      <c r="B480" s="7" t="s">
        <v>1860</v>
      </c>
      <c r="C480" s="8" t="s">
        <v>993</v>
      </c>
      <c r="D480" s="9" t="s">
        <v>992</v>
      </c>
      <c r="E480" s="21" t="s">
        <v>1830</v>
      </c>
      <c r="F480" s="38">
        <v>70</v>
      </c>
      <c r="G480" s="6" t="str">
        <f t="shared" si="7"/>
        <v>Khá</v>
      </c>
      <c r="H480" s="77"/>
    </row>
    <row r="481" spans="1:8" s="20" customFormat="1">
      <c r="A481" s="5" t="s">
        <v>539</v>
      </c>
      <c r="B481" s="7" t="s">
        <v>1861</v>
      </c>
      <c r="C481" s="8" t="s">
        <v>1162</v>
      </c>
      <c r="D481" s="9" t="s">
        <v>1181</v>
      </c>
      <c r="E481" s="21" t="s">
        <v>1830</v>
      </c>
      <c r="F481" s="38">
        <v>70</v>
      </c>
      <c r="G481" s="6" t="str">
        <f t="shared" si="7"/>
        <v>Khá</v>
      </c>
      <c r="H481" s="77"/>
    </row>
    <row r="482" spans="1:8" s="20" customFormat="1">
      <c r="A482" s="5" t="s">
        <v>540</v>
      </c>
      <c r="B482" s="7" t="s">
        <v>1862</v>
      </c>
      <c r="C482" s="8" t="s">
        <v>1264</v>
      </c>
      <c r="D482" s="9" t="s">
        <v>983</v>
      </c>
      <c r="E482" s="21" t="s">
        <v>1830</v>
      </c>
      <c r="F482" s="38">
        <v>70</v>
      </c>
      <c r="G482" s="6" t="str">
        <f t="shared" si="7"/>
        <v>Khá</v>
      </c>
      <c r="H482" s="77"/>
    </row>
    <row r="483" spans="1:8" s="20" customFormat="1">
      <c r="A483" s="5" t="s">
        <v>541</v>
      </c>
      <c r="B483" s="7" t="s">
        <v>1863</v>
      </c>
      <c r="C483" s="8" t="s">
        <v>1044</v>
      </c>
      <c r="D483" s="9" t="s">
        <v>958</v>
      </c>
      <c r="E483" s="21" t="s">
        <v>1830</v>
      </c>
      <c r="F483" s="38">
        <v>70</v>
      </c>
      <c r="G483" s="6" t="str">
        <f t="shared" si="7"/>
        <v>Khá</v>
      </c>
      <c r="H483" s="77"/>
    </row>
    <row r="484" spans="1:8" s="20" customFormat="1">
      <c r="A484" s="5" t="s">
        <v>542</v>
      </c>
      <c r="B484" s="7" t="s">
        <v>1864</v>
      </c>
      <c r="C484" s="8" t="s">
        <v>1865</v>
      </c>
      <c r="D484" s="9" t="s">
        <v>936</v>
      </c>
      <c r="E484" s="21" t="s">
        <v>1830</v>
      </c>
      <c r="F484" s="38">
        <v>70</v>
      </c>
      <c r="G484" s="6" t="str">
        <f t="shared" si="7"/>
        <v>Khá</v>
      </c>
      <c r="H484" s="77"/>
    </row>
    <row r="485" spans="1:8" s="20" customFormat="1">
      <c r="A485" s="5" t="s">
        <v>543</v>
      </c>
      <c r="B485" s="7" t="s">
        <v>2006</v>
      </c>
      <c r="C485" s="8" t="s">
        <v>2007</v>
      </c>
      <c r="D485" s="9" t="s">
        <v>20</v>
      </c>
      <c r="E485" s="21" t="s">
        <v>1830</v>
      </c>
      <c r="F485" s="38">
        <v>70</v>
      </c>
      <c r="G485" s="6" t="str">
        <f t="shared" si="7"/>
        <v>Khá</v>
      </c>
      <c r="H485" s="77"/>
    </row>
    <row r="486" spans="1:8" s="20" customFormat="1">
      <c r="A486" s="5" t="s">
        <v>544</v>
      </c>
      <c r="B486" s="7" t="s">
        <v>1866</v>
      </c>
      <c r="C486" s="8" t="s">
        <v>1227</v>
      </c>
      <c r="D486" s="9" t="s">
        <v>20</v>
      </c>
      <c r="E486" s="21" t="s">
        <v>1830</v>
      </c>
      <c r="F486" s="38">
        <v>70</v>
      </c>
      <c r="G486" s="6" t="str">
        <f t="shared" si="7"/>
        <v>Khá</v>
      </c>
      <c r="H486" s="77"/>
    </row>
    <row r="487" spans="1:8" s="20" customFormat="1">
      <c r="A487" s="5" t="s">
        <v>545</v>
      </c>
      <c r="B487" s="7" t="s">
        <v>2010</v>
      </c>
      <c r="C487" s="37" t="s">
        <v>2011</v>
      </c>
      <c r="D487" s="9" t="s">
        <v>46</v>
      </c>
      <c r="E487" s="21" t="s">
        <v>1867</v>
      </c>
      <c r="F487" s="38">
        <v>70</v>
      </c>
      <c r="G487" s="6" t="str">
        <f t="shared" si="7"/>
        <v>Khá</v>
      </c>
      <c r="H487" s="77"/>
    </row>
    <row r="488" spans="1:8" s="20" customFormat="1">
      <c r="A488" s="5" t="s">
        <v>546</v>
      </c>
      <c r="B488" s="7" t="s">
        <v>1868</v>
      </c>
      <c r="C488" s="8" t="s">
        <v>1869</v>
      </c>
      <c r="D488" s="9" t="s">
        <v>920</v>
      </c>
      <c r="E488" s="21" t="s">
        <v>1867</v>
      </c>
      <c r="F488" s="38">
        <v>70</v>
      </c>
      <c r="G488" s="6" t="str">
        <f t="shared" si="7"/>
        <v>Khá</v>
      </c>
      <c r="H488" s="77"/>
    </row>
    <row r="489" spans="1:8" s="20" customFormat="1">
      <c r="A489" s="5" t="s">
        <v>547</v>
      </c>
      <c r="B489" s="7" t="s">
        <v>1870</v>
      </c>
      <c r="C489" s="8" t="s">
        <v>1871</v>
      </c>
      <c r="D489" s="9" t="s">
        <v>10</v>
      </c>
      <c r="E489" s="21" t="s">
        <v>1867</v>
      </c>
      <c r="F489" s="38">
        <v>78</v>
      </c>
      <c r="G489" s="6" t="str">
        <f t="shared" si="7"/>
        <v>Khá</v>
      </c>
      <c r="H489" s="77"/>
    </row>
    <row r="490" spans="1:8" s="20" customFormat="1">
      <c r="A490" s="5" t="s">
        <v>548</v>
      </c>
      <c r="B490" s="7" t="s">
        <v>1872</v>
      </c>
      <c r="C490" s="8" t="s">
        <v>1873</v>
      </c>
      <c r="D490" s="9" t="s">
        <v>11</v>
      </c>
      <c r="E490" s="21" t="s">
        <v>1867</v>
      </c>
      <c r="F490" s="38">
        <v>49</v>
      </c>
      <c r="G490" s="6" t="str">
        <f t="shared" si="7"/>
        <v>Yếu</v>
      </c>
      <c r="H490" s="77"/>
    </row>
    <row r="491" spans="1:8" s="20" customFormat="1">
      <c r="A491" s="5" t="s">
        <v>549</v>
      </c>
      <c r="B491" s="7" t="s">
        <v>1874</v>
      </c>
      <c r="C491" s="8" t="s">
        <v>32</v>
      </c>
      <c r="D491" s="9" t="s">
        <v>1021</v>
      </c>
      <c r="E491" s="21" t="s">
        <v>1867</v>
      </c>
      <c r="F491" s="38">
        <v>70</v>
      </c>
      <c r="G491" s="6" t="str">
        <f t="shared" si="7"/>
        <v>Khá</v>
      </c>
      <c r="H491" s="77"/>
    </row>
    <row r="492" spans="1:8" s="20" customFormat="1">
      <c r="A492" s="5" t="s">
        <v>550</v>
      </c>
      <c r="B492" s="7" t="s">
        <v>1875</v>
      </c>
      <c r="C492" s="8" t="s">
        <v>1157</v>
      </c>
      <c r="D492" s="9" t="s">
        <v>40</v>
      </c>
      <c r="E492" s="21" t="s">
        <v>1867</v>
      </c>
      <c r="F492" s="38">
        <v>49</v>
      </c>
      <c r="G492" s="6" t="str">
        <f t="shared" si="7"/>
        <v>Yếu</v>
      </c>
      <c r="H492" s="77"/>
    </row>
    <row r="493" spans="1:8" s="20" customFormat="1">
      <c r="A493" s="5" t="s">
        <v>551</v>
      </c>
      <c r="B493" s="7" t="s">
        <v>1876</v>
      </c>
      <c r="C493" s="8" t="s">
        <v>1219</v>
      </c>
      <c r="D493" s="9" t="s">
        <v>37</v>
      </c>
      <c r="E493" s="21" t="s">
        <v>1867</v>
      </c>
      <c r="F493" s="38">
        <v>70</v>
      </c>
      <c r="G493" s="6" t="str">
        <f t="shared" si="7"/>
        <v>Khá</v>
      </c>
      <c r="H493" s="77"/>
    </row>
    <row r="494" spans="1:8" s="20" customFormat="1">
      <c r="A494" s="5" t="s">
        <v>552</v>
      </c>
      <c r="B494" s="7" t="s">
        <v>1877</v>
      </c>
      <c r="C494" s="8" t="s">
        <v>946</v>
      </c>
      <c r="D494" s="9" t="s">
        <v>971</v>
      </c>
      <c r="E494" s="21" t="s">
        <v>1867</v>
      </c>
      <c r="F494" s="38">
        <v>70</v>
      </c>
      <c r="G494" s="6" t="str">
        <f t="shared" si="7"/>
        <v>Khá</v>
      </c>
      <c r="H494" s="77"/>
    </row>
    <row r="495" spans="1:8" s="20" customFormat="1">
      <c r="A495" s="5" t="s">
        <v>553</v>
      </c>
      <c r="B495" s="7" t="s">
        <v>2020</v>
      </c>
      <c r="C495" s="8" t="s">
        <v>1096</v>
      </c>
      <c r="D495" s="9" t="s">
        <v>921</v>
      </c>
      <c r="E495" s="21" t="s">
        <v>1867</v>
      </c>
      <c r="F495" s="38">
        <v>49</v>
      </c>
      <c r="G495" s="6" t="str">
        <f t="shared" si="7"/>
        <v>Yếu</v>
      </c>
      <c r="H495" s="77"/>
    </row>
    <row r="496" spans="1:8" s="20" customFormat="1">
      <c r="A496" s="5" t="s">
        <v>554</v>
      </c>
      <c r="B496" s="7" t="s">
        <v>1878</v>
      </c>
      <c r="C496" s="8" t="s">
        <v>1879</v>
      </c>
      <c r="D496" s="9" t="s">
        <v>921</v>
      </c>
      <c r="E496" s="21" t="s">
        <v>1867</v>
      </c>
      <c r="F496" s="38">
        <v>70</v>
      </c>
      <c r="G496" s="6" t="str">
        <f t="shared" si="7"/>
        <v>Khá</v>
      </c>
      <c r="H496" s="77"/>
    </row>
    <row r="497" spans="1:8" s="20" customFormat="1">
      <c r="A497" s="5" t="s">
        <v>555</v>
      </c>
      <c r="B497" s="7" t="s">
        <v>1880</v>
      </c>
      <c r="C497" s="8" t="s">
        <v>946</v>
      </c>
      <c r="D497" s="9" t="s">
        <v>921</v>
      </c>
      <c r="E497" s="21" t="s">
        <v>1867</v>
      </c>
      <c r="F497" s="38">
        <v>74</v>
      </c>
      <c r="G497" s="6" t="str">
        <f t="shared" si="7"/>
        <v>Khá</v>
      </c>
      <c r="H497" s="77"/>
    </row>
    <row r="498" spans="1:8" s="20" customFormat="1">
      <c r="A498" s="5" t="s">
        <v>556</v>
      </c>
      <c r="B498" s="7" t="s">
        <v>2021</v>
      </c>
      <c r="C498" s="8" t="s">
        <v>2022</v>
      </c>
      <c r="D498" s="9" t="s">
        <v>964</v>
      </c>
      <c r="E498" s="21" t="s">
        <v>1867</v>
      </c>
      <c r="F498" s="38">
        <v>70</v>
      </c>
      <c r="G498" s="6" t="str">
        <f t="shared" si="7"/>
        <v>Khá</v>
      </c>
      <c r="H498" s="77"/>
    </row>
    <row r="499" spans="1:8" s="20" customFormat="1">
      <c r="A499" s="5" t="s">
        <v>557</v>
      </c>
      <c r="B499" s="7" t="s">
        <v>1881</v>
      </c>
      <c r="C499" s="8" t="s">
        <v>923</v>
      </c>
      <c r="D499" s="9" t="s">
        <v>999</v>
      </c>
      <c r="E499" s="21" t="s">
        <v>1867</v>
      </c>
      <c r="F499" s="38">
        <v>76</v>
      </c>
      <c r="G499" s="6" t="str">
        <f t="shared" si="7"/>
        <v>Khá</v>
      </c>
      <c r="H499" s="77"/>
    </row>
    <row r="500" spans="1:8" s="20" customFormat="1">
      <c r="A500" s="5" t="s">
        <v>558</v>
      </c>
      <c r="B500" s="7" t="s">
        <v>1882</v>
      </c>
      <c r="C500" s="8" t="s">
        <v>1590</v>
      </c>
      <c r="D500" s="9" t="s">
        <v>974</v>
      </c>
      <c r="E500" s="21" t="s">
        <v>1867</v>
      </c>
      <c r="F500" s="38">
        <v>70</v>
      </c>
      <c r="G500" s="6" t="str">
        <f t="shared" si="7"/>
        <v>Khá</v>
      </c>
      <c r="H500" s="77"/>
    </row>
    <row r="501" spans="1:8" s="20" customFormat="1">
      <c r="A501" s="5" t="s">
        <v>559</v>
      </c>
      <c r="B501" s="7" t="s">
        <v>1883</v>
      </c>
      <c r="C501" s="8" t="s">
        <v>1884</v>
      </c>
      <c r="D501" s="9" t="s">
        <v>949</v>
      </c>
      <c r="E501" s="21" t="s">
        <v>1867</v>
      </c>
      <c r="F501" s="38">
        <v>70</v>
      </c>
      <c r="G501" s="6" t="str">
        <f t="shared" si="7"/>
        <v>Khá</v>
      </c>
      <c r="H501" s="77"/>
    </row>
    <row r="502" spans="1:8" s="20" customFormat="1">
      <c r="A502" s="5" t="s">
        <v>560</v>
      </c>
      <c r="B502" s="7" t="s">
        <v>1885</v>
      </c>
      <c r="C502" s="8" t="s">
        <v>28</v>
      </c>
      <c r="D502" s="9" t="s">
        <v>949</v>
      </c>
      <c r="E502" s="21" t="s">
        <v>1867</v>
      </c>
      <c r="F502" s="38">
        <v>70</v>
      </c>
      <c r="G502" s="6" t="str">
        <f t="shared" si="7"/>
        <v>Khá</v>
      </c>
      <c r="H502" s="77"/>
    </row>
    <row r="503" spans="1:8" s="20" customFormat="1">
      <c r="A503" s="5" t="s">
        <v>561</v>
      </c>
      <c r="B503" s="7" t="s">
        <v>1886</v>
      </c>
      <c r="C503" s="8" t="s">
        <v>1887</v>
      </c>
      <c r="D503" s="9" t="s">
        <v>950</v>
      </c>
      <c r="E503" s="21" t="s">
        <v>1867</v>
      </c>
      <c r="F503" s="38">
        <v>70</v>
      </c>
      <c r="G503" s="6" t="str">
        <f t="shared" si="7"/>
        <v>Khá</v>
      </c>
      <c r="H503" s="77"/>
    </row>
    <row r="504" spans="1:8" s="20" customFormat="1">
      <c r="A504" s="5" t="s">
        <v>562</v>
      </c>
      <c r="B504" s="7" t="s">
        <v>1888</v>
      </c>
      <c r="C504" s="8" t="s">
        <v>1889</v>
      </c>
      <c r="D504" s="9" t="s">
        <v>951</v>
      </c>
      <c r="E504" s="21" t="s">
        <v>1867</v>
      </c>
      <c r="F504" s="38">
        <v>70</v>
      </c>
      <c r="G504" s="6" t="str">
        <f t="shared" si="7"/>
        <v>Khá</v>
      </c>
      <c r="H504" s="77"/>
    </row>
    <row r="505" spans="1:8" s="20" customFormat="1">
      <c r="A505" s="5" t="s">
        <v>563</v>
      </c>
      <c r="B505" s="7" t="s">
        <v>2025</v>
      </c>
      <c r="C505" s="8" t="s">
        <v>2026</v>
      </c>
      <c r="D505" s="9" t="s">
        <v>951</v>
      </c>
      <c r="E505" s="21" t="s">
        <v>1867</v>
      </c>
      <c r="F505" s="38">
        <v>49</v>
      </c>
      <c r="G505" s="6" t="str">
        <f t="shared" si="7"/>
        <v>Yếu</v>
      </c>
      <c r="H505" s="77"/>
    </row>
    <row r="506" spans="1:8" s="20" customFormat="1">
      <c r="A506" s="5" t="s">
        <v>564</v>
      </c>
      <c r="B506" s="7" t="s">
        <v>2027</v>
      </c>
      <c r="C506" s="8" t="s">
        <v>2028</v>
      </c>
      <c r="D506" s="9" t="s">
        <v>989</v>
      </c>
      <c r="E506" s="21" t="s">
        <v>1867</v>
      </c>
      <c r="F506" s="38">
        <v>70</v>
      </c>
      <c r="G506" s="6" t="str">
        <f t="shared" si="7"/>
        <v>Khá</v>
      </c>
      <c r="H506" s="77"/>
    </row>
    <row r="507" spans="1:8" s="20" customFormat="1">
      <c r="A507" s="5" t="s">
        <v>565</v>
      </c>
      <c r="B507" s="7" t="s">
        <v>2030</v>
      </c>
      <c r="C507" s="8" t="s">
        <v>970</v>
      </c>
      <c r="D507" s="9" t="s">
        <v>976</v>
      </c>
      <c r="E507" s="21" t="s">
        <v>1867</v>
      </c>
      <c r="F507" s="38">
        <v>70</v>
      </c>
      <c r="G507" s="6" t="str">
        <f t="shared" si="7"/>
        <v>Khá</v>
      </c>
      <c r="H507" s="77"/>
    </row>
    <row r="508" spans="1:8" s="20" customFormat="1">
      <c r="A508" s="5" t="s">
        <v>566</v>
      </c>
      <c r="B508" s="7" t="s">
        <v>1890</v>
      </c>
      <c r="C508" s="8" t="s">
        <v>1044</v>
      </c>
      <c r="D508" s="9" t="s">
        <v>976</v>
      </c>
      <c r="E508" s="21" t="s">
        <v>1867</v>
      </c>
      <c r="F508" s="38">
        <v>70</v>
      </c>
      <c r="G508" s="6" t="str">
        <f t="shared" si="7"/>
        <v>Khá</v>
      </c>
      <c r="H508" s="77"/>
    </row>
    <row r="509" spans="1:8" s="20" customFormat="1">
      <c r="A509" s="5" t="s">
        <v>567</v>
      </c>
      <c r="B509" s="7" t="s">
        <v>1891</v>
      </c>
      <c r="C509" s="8" t="s">
        <v>1892</v>
      </c>
      <c r="D509" s="9" t="s">
        <v>976</v>
      </c>
      <c r="E509" s="21" t="s">
        <v>1867</v>
      </c>
      <c r="F509" s="38">
        <v>70</v>
      </c>
      <c r="G509" s="6" t="str">
        <f t="shared" si="7"/>
        <v>Khá</v>
      </c>
      <c r="H509" s="77"/>
    </row>
    <row r="510" spans="1:8" s="20" customFormat="1">
      <c r="A510" s="5" t="s">
        <v>568</v>
      </c>
      <c r="B510" s="7" t="s">
        <v>2033</v>
      </c>
      <c r="C510" s="8" t="s">
        <v>1085</v>
      </c>
      <c r="D510" s="9" t="s">
        <v>1094</v>
      </c>
      <c r="E510" s="21" t="s">
        <v>1867</v>
      </c>
      <c r="F510" s="38">
        <v>70</v>
      </c>
      <c r="G510" s="6" t="str">
        <f t="shared" si="7"/>
        <v>Khá</v>
      </c>
      <c r="H510" s="77"/>
    </row>
    <row r="511" spans="1:8" s="20" customFormat="1">
      <c r="A511" s="5" t="s">
        <v>569</v>
      </c>
      <c r="B511" s="7" t="s">
        <v>2035</v>
      </c>
      <c r="C511" s="8" t="s">
        <v>1288</v>
      </c>
      <c r="D511" s="9" t="s">
        <v>977</v>
      </c>
      <c r="E511" s="21" t="s">
        <v>1867</v>
      </c>
      <c r="F511" s="38">
        <v>70</v>
      </c>
      <c r="G511" s="6" t="str">
        <f t="shared" si="7"/>
        <v>Khá</v>
      </c>
      <c r="H511" s="77"/>
    </row>
    <row r="512" spans="1:8" s="20" customFormat="1">
      <c r="A512" s="5" t="s">
        <v>570</v>
      </c>
      <c r="B512" s="7" t="s">
        <v>1893</v>
      </c>
      <c r="C512" s="8" t="s">
        <v>1208</v>
      </c>
      <c r="D512" s="9" t="s">
        <v>38</v>
      </c>
      <c r="E512" s="21" t="s">
        <v>1867</v>
      </c>
      <c r="F512" s="38">
        <v>70</v>
      </c>
      <c r="G512" s="6" t="str">
        <f t="shared" si="7"/>
        <v>Khá</v>
      </c>
      <c r="H512" s="77"/>
    </row>
    <row r="513" spans="1:8" s="20" customFormat="1">
      <c r="A513" s="5" t="s">
        <v>571</v>
      </c>
      <c r="B513" s="7" t="s">
        <v>1894</v>
      </c>
      <c r="C513" s="8" t="s">
        <v>944</v>
      </c>
      <c r="D513" s="9" t="s">
        <v>925</v>
      </c>
      <c r="E513" s="21" t="s">
        <v>1867</v>
      </c>
      <c r="F513" s="38">
        <v>70</v>
      </c>
      <c r="G513" s="6" t="str">
        <f t="shared" si="7"/>
        <v>Khá</v>
      </c>
      <c r="H513" s="77"/>
    </row>
    <row r="514" spans="1:8" s="20" customFormat="1">
      <c r="A514" s="5" t="s">
        <v>572</v>
      </c>
      <c r="B514" s="7" t="s">
        <v>1895</v>
      </c>
      <c r="C514" s="8" t="s">
        <v>1896</v>
      </c>
      <c r="D514" s="9" t="s">
        <v>15</v>
      </c>
      <c r="E514" s="21" t="s">
        <v>1867</v>
      </c>
      <c r="F514" s="38">
        <v>70</v>
      </c>
      <c r="G514" s="6" t="str">
        <f t="shared" ref="G514:G577" si="8">IF(F514&gt;=90,"Xuất sắc",IF(F514&gt;=80,"Tốt",IF(F514&gt;=70,"Khá",IF(F514&gt;=50,"Trung bình",IF(F514&gt;0,"Yếu","Không xếp loại")))))</f>
        <v>Khá</v>
      </c>
      <c r="H514" s="77"/>
    </row>
    <row r="515" spans="1:8">
      <c r="A515" s="5" t="s">
        <v>573</v>
      </c>
      <c r="B515" s="7" t="s">
        <v>1897</v>
      </c>
      <c r="C515" s="8" t="s">
        <v>923</v>
      </c>
      <c r="D515" s="9" t="s">
        <v>1207</v>
      </c>
      <c r="E515" s="21" t="s">
        <v>1867</v>
      </c>
      <c r="F515" s="38">
        <v>70</v>
      </c>
      <c r="G515" s="6" t="str">
        <f t="shared" si="8"/>
        <v>Khá</v>
      </c>
      <c r="H515" s="79"/>
    </row>
    <row r="516" spans="1:8">
      <c r="A516" s="5" t="s">
        <v>574</v>
      </c>
      <c r="B516" s="7" t="s">
        <v>1898</v>
      </c>
      <c r="C516" s="8" t="s">
        <v>1090</v>
      </c>
      <c r="D516" s="9" t="s">
        <v>1132</v>
      </c>
      <c r="E516" s="21" t="s">
        <v>1867</v>
      </c>
      <c r="F516" s="38">
        <v>70</v>
      </c>
      <c r="G516" s="6" t="str">
        <f t="shared" si="8"/>
        <v>Khá</v>
      </c>
      <c r="H516" s="79"/>
    </row>
    <row r="517" spans="1:8">
      <c r="A517" s="5" t="s">
        <v>575</v>
      </c>
      <c r="B517" s="7" t="s">
        <v>1899</v>
      </c>
      <c r="C517" s="8" t="s">
        <v>1239</v>
      </c>
      <c r="D517" s="9" t="s">
        <v>1132</v>
      </c>
      <c r="E517" s="21" t="s">
        <v>1867</v>
      </c>
      <c r="F517" s="38">
        <v>70</v>
      </c>
      <c r="G517" s="6" t="str">
        <f t="shared" si="8"/>
        <v>Khá</v>
      </c>
      <c r="H517" s="79"/>
    </row>
    <row r="518" spans="1:8" s="20" customFormat="1">
      <c r="A518" s="5" t="s">
        <v>576</v>
      </c>
      <c r="B518" s="7" t="s">
        <v>1900</v>
      </c>
      <c r="C518" s="8" t="s">
        <v>1047</v>
      </c>
      <c r="D518" s="9" t="s">
        <v>1039</v>
      </c>
      <c r="E518" s="21" t="s">
        <v>1867</v>
      </c>
      <c r="F518" s="38">
        <v>74</v>
      </c>
      <c r="G518" s="6" t="str">
        <f t="shared" si="8"/>
        <v>Khá</v>
      </c>
      <c r="H518" s="77"/>
    </row>
    <row r="519" spans="1:8" s="20" customFormat="1">
      <c r="A519" s="5" t="s">
        <v>577</v>
      </c>
      <c r="B519" s="7" t="s">
        <v>1901</v>
      </c>
      <c r="C519" s="8" t="s">
        <v>980</v>
      </c>
      <c r="D519" s="9" t="s">
        <v>953</v>
      </c>
      <c r="E519" s="21" t="s">
        <v>1867</v>
      </c>
      <c r="F519" s="38">
        <v>70</v>
      </c>
      <c r="G519" s="6" t="str">
        <f t="shared" si="8"/>
        <v>Khá</v>
      </c>
      <c r="H519" s="77"/>
    </row>
    <row r="520" spans="1:8" s="20" customFormat="1">
      <c r="A520" s="5" t="s">
        <v>578</v>
      </c>
      <c r="B520" s="7" t="s">
        <v>1902</v>
      </c>
      <c r="C520" s="8" t="s">
        <v>1120</v>
      </c>
      <c r="D520" s="9" t="s">
        <v>42</v>
      </c>
      <c r="E520" s="21" t="s">
        <v>1867</v>
      </c>
      <c r="F520" s="38">
        <v>74</v>
      </c>
      <c r="G520" s="6" t="str">
        <f t="shared" si="8"/>
        <v>Khá</v>
      </c>
      <c r="H520" s="77"/>
    </row>
    <row r="521" spans="1:8" s="20" customFormat="1">
      <c r="A521" s="5" t="s">
        <v>579</v>
      </c>
      <c r="B521" s="7" t="s">
        <v>1903</v>
      </c>
      <c r="C521" s="8" t="s">
        <v>1904</v>
      </c>
      <c r="D521" s="9" t="s">
        <v>1269</v>
      </c>
      <c r="E521" s="21" t="s">
        <v>1867</v>
      </c>
      <c r="F521" s="38">
        <v>70</v>
      </c>
      <c r="G521" s="6" t="str">
        <f t="shared" si="8"/>
        <v>Khá</v>
      </c>
      <c r="H521" s="77"/>
    </row>
    <row r="522" spans="1:8" s="20" customFormat="1">
      <c r="A522" s="5" t="s">
        <v>580</v>
      </c>
      <c r="B522" s="7" t="s">
        <v>1905</v>
      </c>
      <c r="C522" s="8" t="s">
        <v>1005</v>
      </c>
      <c r="D522" s="9" t="s">
        <v>992</v>
      </c>
      <c r="E522" s="21" t="s">
        <v>1867</v>
      </c>
      <c r="F522" s="38">
        <v>76</v>
      </c>
      <c r="G522" s="6" t="str">
        <f t="shared" si="8"/>
        <v>Khá</v>
      </c>
      <c r="H522" s="77"/>
    </row>
    <row r="523" spans="1:8" s="20" customFormat="1">
      <c r="A523" s="5" t="s">
        <v>581</v>
      </c>
      <c r="B523" s="7" t="s">
        <v>1906</v>
      </c>
      <c r="C523" s="8" t="s">
        <v>1907</v>
      </c>
      <c r="D523" s="9" t="s">
        <v>992</v>
      </c>
      <c r="E523" s="21" t="s">
        <v>1867</v>
      </c>
      <c r="F523" s="38">
        <v>70</v>
      </c>
      <c r="G523" s="6" t="str">
        <f t="shared" si="8"/>
        <v>Khá</v>
      </c>
      <c r="H523" s="77"/>
    </row>
    <row r="524" spans="1:8" s="20" customFormat="1">
      <c r="A524" s="5" t="s">
        <v>582</v>
      </c>
      <c r="B524" s="7" t="s">
        <v>1908</v>
      </c>
      <c r="C524" s="8" t="s">
        <v>36</v>
      </c>
      <c r="D524" s="9" t="s">
        <v>932</v>
      </c>
      <c r="E524" s="21" t="s">
        <v>1867</v>
      </c>
      <c r="F524" s="38">
        <v>70</v>
      </c>
      <c r="G524" s="6" t="str">
        <f t="shared" si="8"/>
        <v>Khá</v>
      </c>
      <c r="H524" s="77"/>
    </row>
    <row r="525" spans="1:8" s="20" customFormat="1">
      <c r="A525" s="5" t="s">
        <v>583</v>
      </c>
      <c r="B525" s="7" t="s">
        <v>1909</v>
      </c>
      <c r="C525" s="8" t="s">
        <v>1910</v>
      </c>
      <c r="D525" s="9" t="s">
        <v>932</v>
      </c>
      <c r="E525" s="21" t="s">
        <v>1867</v>
      </c>
      <c r="F525" s="38">
        <v>74</v>
      </c>
      <c r="G525" s="6" t="str">
        <f t="shared" si="8"/>
        <v>Khá</v>
      </c>
      <c r="H525" s="77"/>
    </row>
    <row r="526" spans="1:8" s="20" customFormat="1">
      <c r="A526" s="5" t="s">
        <v>584</v>
      </c>
      <c r="B526" s="7" t="s">
        <v>1911</v>
      </c>
      <c r="C526" s="8" t="s">
        <v>1025</v>
      </c>
      <c r="D526" s="9" t="s">
        <v>54</v>
      </c>
      <c r="E526" s="21" t="s">
        <v>1867</v>
      </c>
      <c r="F526" s="38">
        <v>70</v>
      </c>
      <c r="G526" s="6" t="str">
        <f t="shared" si="8"/>
        <v>Khá</v>
      </c>
      <c r="H526" s="77"/>
    </row>
    <row r="527" spans="1:8" s="20" customFormat="1">
      <c r="A527" s="5" t="s">
        <v>585</v>
      </c>
      <c r="B527" s="7" t="s">
        <v>1912</v>
      </c>
      <c r="C527" s="8" t="s">
        <v>26</v>
      </c>
      <c r="D527" s="9" t="s">
        <v>1034</v>
      </c>
      <c r="E527" s="21" t="s">
        <v>1867</v>
      </c>
      <c r="F527" s="38">
        <v>70</v>
      </c>
      <c r="G527" s="6" t="str">
        <f t="shared" si="8"/>
        <v>Khá</v>
      </c>
      <c r="H527" s="77"/>
    </row>
    <row r="528" spans="1:8" s="20" customFormat="1">
      <c r="A528" s="5" t="s">
        <v>586</v>
      </c>
      <c r="B528" s="7" t="s">
        <v>1913</v>
      </c>
      <c r="C528" s="8" t="s">
        <v>1232</v>
      </c>
      <c r="D528" s="9" t="s">
        <v>982</v>
      </c>
      <c r="E528" s="21" t="s">
        <v>1867</v>
      </c>
      <c r="F528" s="38">
        <v>70</v>
      </c>
      <c r="G528" s="6" t="str">
        <f t="shared" si="8"/>
        <v>Khá</v>
      </c>
      <c r="H528" s="77"/>
    </row>
    <row r="529" spans="1:8" s="20" customFormat="1">
      <c r="A529" s="5" t="s">
        <v>587</v>
      </c>
      <c r="B529" s="7" t="s">
        <v>1914</v>
      </c>
      <c r="C529" s="8" t="s">
        <v>994</v>
      </c>
      <c r="D529" s="9" t="s">
        <v>18</v>
      </c>
      <c r="E529" s="21" t="s">
        <v>1867</v>
      </c>
      <c r="F529" s="38">
        <v>70</v>
      </c>
      <c r="G529" s="6" t="str">
        <f t="shared" si="8"/>
        <v>Khá</v>
      </c>
      <c r="H529" s="77"/>
    </row>
    <row r="530" spans="1:8" s="20" customFormat="1">
      <c r="A530" s="5" t="s">
        <v>588</v>
      </c>
      <c r="B530" s="7" t="s">
        <v>1915</v>
      </c>
      <c r="C530" s="8" t="s">
        <v>1243</v>
      </c>
      <c r="D530" s="9" t="s">
        <v>936</v>
      </c>
      <c r="E530" s="21" t="s">
        <v>1867</v>
      </c>
      <c r="F530" s="38">
        <v>70</v>
      </c>
      <c r="G530" s="6" t="str">
        <f t="shared" si="8"/>
        <v>Khá</v>
      </c>
      <c r="H530" s="77"/>
    </row>
    <row r="531" spans="1:8" s="20" customFormat="1">
      <c r="A531" s="5" t="s">
        <v>589</v>
      </c>
      <c r="B531" s="7" t="s">
        <v>1916</v>
      </c>
      <c r="C531" s="8" t="s">
        <v>1228</v>
      </c>
      <c r="D531" s="9" t="s">
        <v>936</v>
      </c>
      <c r="E531" s="21" t="s">
        <v>1867</v>
      </c>
      <c r="F531" s="38">
        <v>70</v>
      </c>
      <c r="G531" s="6" t="str">
        <f t="shared" si="8"/>
        <v>Khá</v>
      </c>
      <c r="H531" s="77"/>
    </row>
    <row r="532" spans="1:8" s="20" customFormat="1">
      <c r="A532" s="5" t="s">
        <v>590</v>
      </c>
      <c r="B532" s="7" t="s">
        <v>1917</v>
      </c>
      <c r="C532" s="37" t="s">
        <v>948</v>
      </c>
      <c r="D532" s="9" t="s">
        <v>938</v>
      </c>
      <c r="E532" s="21" t="s">
        <v>1918</v>
      </c>
      <c r="F532" s="38">
        <v>70</v>
      </c>
      <c r="G532" s="6" t="str">
        <f t="shared" si="8"/>
        <v>Khá</v>
      </c>
      <c r="H532" s="77"/>
    </row>
    <row r="533" spans="1:8" s="20" customFormat="1">
      <c r="A533" s="5" t="s">
        <v>591</v>
      </c>
      <c r="B533" s="7" t="s">
        <v>1919</v>
      </c>
      <c r="C533" s="8" t="s">
        <v>1920</v>
      </c>
      <c r="D533" s="9" t="s">
        <v>1921</v>
      </c>
      <c r="E533" s="21" t="s">
        <v>1918</v>
      </c>
      <c r="F533" s="38">
        <v>76</v>
      </c>
      <c r="G533" s="6" t="str">
        <f t="shared" si="8"/>
        <v>Khá</v>
      </c>
      <c r="H533" s="77"/>
    </row>
    <row r="534" spans="1:8" s="20" customFormat="1">
      <c r="A534" s="5" t="s">
        <v>592</v>
      </c>
      <c r="B534" s="7" t="s">
        <v>1922</v>
      </c>
      <c r="C534" s="8" t="s">
        <v>991</v>
      </c>
      <c r="D534" s="9" t="s">
        <v>1242</v>
      </c>
      <c r="E534" s="21" t="s">
        <v>1918</v>
      </c>
      <c r="F534" s="38">
        <v>70</v>
      </c>
      <c r="G534" s="6" t="str">
        <f t="shared" si="8"/>
        <v>Khá</v>
      </c>
      <c r="H534" s="77"/>
    </row>
    <row r="535" spans="1:8" s="20" customFormat="1">
      <c r="A535" s="5" t="s">
        <v>593</v>
      </c>
      <c r="B535" s="7" t="s">
        <v>1923</v>
      </c>
      <c r="C535" s="8" t="s">
        <v>1190</v>
      </c>
      <c r="D535" s="9" t="s">
        <v>959</v>
      </c>
      <c r="E535" s="21" t="s">
        <v>1918</v>
      </c>
      <c r="F535" s="38">
        <v>66</v>
      </c>
      <c r="G535" s="6" t="str">
        <f t="shared" si="8"/>
        <v>Trung bình</v>
      </c>
      <c r="H535" s="77"/>
    </row>
    <row r="536" spans="1:8" s="20" customFormat="1">
      <c r="A536" s="5" t="s">
        <v>594</v>
      </c>
      <c r="B536" s="7" t="s">
        <v>1924</v>
      </c>
      <c r="C536" s="8" t="s">
        <v>1187</v>
      </c>
      <c r="D536" s="9" t="s">
        <v>959</v>
      </c>
      <c r="E536" s="21" t="s">
        <v>1918</v>
      </c>
      <c r="F536" s="38">
        <v>70</v>
      </c>
      <c r="G536" s="6" t="str">
        <f t="shared" si="8"/>
        <v>Khá</v>
      </c>
      <c r="H536" s="77"/>
    </row>
    <row r="537" spans="1:8" s="20" customFormat="1">
      <c r="A537" s="5" t="s">
        <v>595</v>
      </c>
      <c r="B537" s="7" t="s">
        <v>2012</v>
      </c>
      <c r="C537" s="8" t="s">
        <v>944</v>
      </c>
      <c r="D537" s="9" t="s">
        <v>1103</v>
      </c>
      <c r="E537" s="21" t="s">
        <v>1918</v>
      </c>
      <c r="F537" s="38">
        <v>70</v>
      </c>
      <c r="G537" s="6" t="str">
        <f t="shared" si="8"/>
        <v>Khá</v>
      </c>
      <c r="H537" s="77"/>
    </row>
    <row r="538" spans="1:8" s="20" customFormat="1">
      <c r="A538" s="5" t="s">
        <v>596</v>
      </c>
      <c r="B538" s="7" t="s">
        <v>1925</v>
      </c>
      <c r="C538" s="8" t="s">
        <v>1044</v>
      </c>
      <c r="D538" s="9" t="s">
        <v>31</v>
      </c>
      <c r="E538" s="21" t="s">
        <v>1918</v>
      </c>
      <c r="F538" s="38">
        <v>70</v>
      </c>
      <c r="G538" s="6" t="str">
        <f t="shared" si="8"/>
        <v>Khá</v>
      </c>
      <c r="H538" s="77"/>
    </row>
    <row r="539" spans="1:8" s="20" customFormat="1">
      <c r="A539" s="5" t="s">
        <v>597</v>
      </c>
      <c r="B539" s="7" t="s">
        <v>1926</v>
      </c>
      <c r="C539" s="8" t="s">
        <v>1112</v>
      </c>
      <c r="D539" s="9" t="s">
        <v>10</v>
      </c>
      <c r="E539" s="21" t="s">
        <v>1918</v>
      </c>
      <c r="F539" s="38">
        <v>70</v>
      </c>
      <c r="G539" s="6" t="str">
        <f t="shared" si="8"/>
        <v>Khá</v>
      </c>
      <c r="H539" s="77"/>
    </row>
    <row r="540" spans="1:8" s="20" customFormat="1">
      <c r="A540" s="5" t="s">
        <v>598</v>
      </c>
      <c r="B540" s="7" t="s">
        <v>1927</v>
      </c>
      <c r="C540" s="8" t="s">
        <v>1099</v>
      </c>
      <c r="D540" s="9" t="s">
        <v>1035</v>
      </c>
      <c r="E540" s="21" t="s">
        <v>1918</v>
      </c>
      <c r="F540" s="38">
        <v>70</v>
      </c>
      <c r="G540" s="6" t="str">
        <f t="shared" si="8"/>
        <v>Khá</v>
      </c>
      <c r="H540" s="77"/>
    </row>
    <row r="541" spans="1:8" s="20" customFormat="1">
      <c r="A541" s="5" t="s">
        <v>599</v>
      </c>
      <c r="B541" s="7" t="s">
        <v>1928</v>
      </c>
      <c r="C541" s="8" t="s">
        <v>6</v>
      </c>
      <c r="D541" s="9" t="s">
        <v>1929</v>
      </c>
      <c r="E541" s="21" t="s">
        <v>1918</v>
      </c>
      <c r="F541" s="38">
        <v>70</v>
      </c>
      <c r="G541" s="6" t="str">
        <f t="shared" si="8"/>
        <v>Khá</v>
      </c>
      <c r="H541" s="77"/>
    </row>
    <row r="542" spans="1:8" s="20" customFormat="1">
      <c r="A542" s="5" t="s">
        <v>600</v>
      </c>
      <c r="B542" s="7" t="s">
        <v>1930</v>
      </c>
      <c r="C542" s="8" t="s">
        <v>1022</v>
      </c>
      <c r="D542" s="9" t="s">
        <v>941</v>
      </c>
      <c r="E542" s="21" t="s">
        <v>1918</v>
      </c>
      <c r="F542" s="38">
        <v>70</v>
      </c>
      <c r="G542" s="6" t="str">
        <f t="shared" si="8"/>
        <v>Khá</v>
      </c>
      <c r="H542" s="77"/>
    </row>
    <row r="543" spans="1:8" s="20" customFormat="1">
      <c r="A543" s="5" t="s">
        <v>601</v>
      </c>
      <c r="B543" s="7" t="s">
        <v>2015</v>
      </c>
      <c r="C543" s="8" t="s">
        <v>962</v>
      </c>
      <c r="D543" s="9" t="s">
        <v>41</v>
      </c>
      <c r="E543" s="21" t="s">
        <v>1918</v>
      </c>
      <c r="F543" s="38">
        <v>70</v>
      </c>
      <c r="G543" s="6" t="str">
        <f t="shared" si="8"/>
        <v>Khá</v>
      </c>
      <c r="H543" s="77"/>
    </row>
    <row r="544" spans="1:8" s="20" customFormat="1">
      <c r="A544" s="5" t="s">
        <v>602</v>
      </c>
      <c r="B544" s="7" t="s">
        <v>2018</v>
      </c>
      <c r="C544" s="8" t="s">
        <v>2019</v>
      </c>
      <c r="D544" s="9" t="s">
        <v>12</v>
      </c>
      <c r="E544" s="21" t="s">
        <v>1918</v>
      </c>
      <c r="F544" s="38">
        <v>70</v>
      </c>
      <c r="G544" s="6" t="str">
        <f t="shared" si="8"/>
        <v>Khá</v>
      </c>
      <c r="H544" s="77"/>
    </row>
    <row r="545" spans="1:8" s="20" customFormat="1">
      <c r="A545" s="5" t="s">
        <v>603</v>
      </c>
      <c r="B545" s="7" t="s">
        <v>1931</v>
      </c>
      <c r="C545" s="8" t="s">
        <v>948</v>
      </c>
      <c r="D545" s="9" t="s">
        <v>12</v>
      </c>
      <c r="E545" s="21" t="s">
        <v>1918</v>
      </c>
      <c r="F545" s="38">
        <v>70</v>
      </c>
      <c r="G545" s="6" t="str">
        <f t="shared" si="8"/>
        <v>Khá</v>
      </c>
      <c r="H545" s="77"/>
    </row>
    <row r="546" spans="1:8" s="20" customFormat="1">
      <c r="A546" s="5" t="s">
        <v>604</v>
      </c>
      <c r="B546" s="7" t="s">
        <v>1932</v>
      </c>
      <c r="C546" s="8" t="s">
        <v>1169</v>
      </c>
      <c r="D546" s="9" t="s">
        <v>12</v>
      </c>
      <c r="E546" s="21" t="s">
        <v>1918</v>
      </c>
      <c r="F546" s="38">
        <v>70</v>
      </c>
      <c r="G546" s="6" t="str">
        <f t="shared" si="8"/>
        <v>Khá</v>
      </c>
      <c r="H546" s="77"/>
    </row>
    <row r="547" spans="1:8" s="20" customFormat="1">
      <c r="A547" s="5" t="s">
        <v>605</v>
      </c>
      <c r="B547" s="7" t="s">
        <v>1933</v>
      </c>
      <c r="C547" s="8" t="s">
        <v>6</v>
      </c>
      <c r="D547" s="9" t="s">
        <v>13</v>
      </c>
      <c r="E547" s="21" t="s">
        <v>1918</v>
      </c>
      <c r="F547" s="38">
        <v>70</v>
      </c>
      <c r="G547" s="6" t="str">
        <f t="shared" si="8"/>
        <v>Khá</v>
      </c>
      <c r="H547" s="77"/>
    </row>
    <row r="548" spans="1:8" s="20" customFormat="1">
      <c r="A548" s="5" t="s">
        <v>606</v>
      </c>
      <c r="B548" s="7" t="s">
        <v>1934</v>
      </c>
      <c r="C548" s="8" t="s">
        <v>1258</v>
      </c>
      <c r="D548" s="9" t="s">
        <v>921</v>
      </c>
      <c r="E548" s="21" t="s">
        <v>1918</v>
      </c>
      <c r="F548" s="38">
        <v>70</v>
      </c>
      <c r="G548" s="6" t="str">
        <f t="shared" si="8"/>
        <v>Khá</v>
      </c>
      <c r="H548" s="77"/>
    </row>
    <row r="549" spans="1:8" s="20" customFormat="1">
      <c r="A549" s="5" t="s">
        <v>607</v>
      </c>
      <c r="B549" s="7" t="s">
        <v>2476</v>
      </c>
      <c r="C549" s="8" t="s">
        <v>2477</v>
      </c>
      <c r="D549" s="9" t="s">
        <v>1016</v>
      </c>
      <c r="E549" s="21" t="s">
        <v>1918</v>
      </c>
      <c r="F549" s="38">
        <v>70</v>
      </c>
      <c r="G549" s="6" t="str">
        <f t="shared" si="8"/>
        <v>Khá</v>
      </c>
      <c r="H549" s="77"/>
    </row>
    <row r="550" spans="1:8" s="20" customFormat="1">
      <c r="A550" s="5" t="s">
        <v>608</v>
      </c>
      <c r="B550" s="7" t="s">
        <v>1935</v>
      </c>
      <c r="C550" s="8" t="s">
        <v>61</v>
      </c>
      <c r="D550" s="9" t="s">
        <v>1106</v>
      </c>
      <c r="E550" s="21" t="s">
        <v>1918</v>
      </c>
      <c r="F550" s="38">
        <v>70</v>
      </c>
      <c r="G550" s="6" t="str">
        <f t="shared" si="8"/>
        <v>Khá</v>
      </c>
      <c r="H550" s="77"/>
    </row>
    <row r="551" spans="1:8" s="20" customFormat="1">
      <c r="A551" s="5" t="s">
        <v>609</v>
      </c>
      <c r="B551" s="7" t="s">
        <v>1936</v>
      </c>
      <c r="C551" s="8" t="s">
        <v>1149</v>
      </c>
      <c r="D551" s="9" t="s">
        <v>999</v>
      </c>
      <c r="E551" s="21" t="s">
        <v>1918</v>
      </c>
      <c r="F551" s="38">
        <v>70</v>
      </c>
      <c r="G551" s="6" t="str">
        <f t="shared" si="8"/>
        <v>Khá</v>
      </c>
      <c r="H551" s="77"/>
    </row>
    <row r="552" spans="1:8" s="20" customFormat="1">
      <c r="A552" s="5" t="s">
        <v>610</v>
      </c>
      <c r="B552" s="7" t="s">
        <v>2023</v>
      </c>
      <c r="C552" s="8" t="s">
        <v>994</v>
      </c>
      <c r="D552" s="9" t="s">
        <v>999</v>
      </c>
      <c r="E552" s="21" t="s">
        <v>1918</v>
      </c>
      <c r="F552" s="38">
        <v>70</v>
      </c>
      <c r="G552" s="6" t="str">
        <f t="shared" si="8"/>
        <v>Khá</v>
      </c>
      <c r="H552" s="77"/>
    </row>
    <row r="553" spans="1:8" s="20" customFormat="1">
      <c r="A553" s="5" t="s">
        <v>611</v>
      </c>
      <c r="B553" s="7" t="s">
        <v>2024</v>
      </c>
      <c r="C553" s="8" t="s">
        <v>36</v>
      </c>
      <c r="D553" s="9" t="s">
        <v>951</v>
      </c>
      <c r="E553" s="21" t="s">
        <v>1918</v>
      </c>
      <c r="F553" s="38">
        <v>50</v>
      </c>
      <c r="G553" s="6" t="str">
        <f t="shared" si="8"/>
        <v>Trung bình</v>
      </c>
      <c r="H553" s="77"/>
    </row>
    <row r="554" spans="1:8" s="20" customFormat="1">
      <c r="A554" s="5" t="s">
        <v>612</v>
      </c>
      <c r="B554" s="7" t="s">
        <v>1937</v>
      </c>
      <c r="C554" s="8" t="s">
        <v>1142</v>
      </c>
      <c r="D554" s="9" t="s">
        <v>988</v>
      </c>
      <c r="E554" s="21" t="s">
        <v>1918</v>
      </c>
      <c r="F554" s="38">
        <v>70</v>
      </c>
      <c r="G554" s="6" t="str">
        <f t="shared" si="8"/>
        <v>Khá</v>
      </c>
      <c r="H554" s="77"/>
    </row>
    <row r="555" spans="1:8" s="20" customFormat="1">
      <c r="A555" s="5" t="s">
        <v>613</v>
      </c>
      <c r="B555" s="7" t="s">
        <v>1938</v>
      </c>
      <c r="C555" s="8" t="s">
        <v>1276</v>
      </c>
      <c r="D555" s="9" t="s">
        <v>989</v>
      </c>
      <c r="E555" s="21" t="s">
        <v>1918</v>
      </c>
      <c r="F555" s="38">
        <v>70</v>
      </c>
      <c r="G555" s="6" t="str">
        <f t="shared" si="8"/>
        <v>Khá</v>
      </c>
      <c r="H555" s="77"/>
    </row>
    <row r="556" spans="1:8" s="20" customFormat="1">
      <c r="A556" s="5" t="s">
        <v>614</v>
      </c>
      <c r="B556" s="7" t="s">
        <v>2029</v>
      </c>
      <c r="C556" s="8" t="s">
        <v>1219</v>
      </c>
      <c r="D556" s="9" t="s">
        <v>989</v>
      </c>
      <c r="E556" s="21" t="s">
        <v>1918</v>
      </c>
      <c r="F556" s="38">
        <v>70</v>
      </c>
      <c r="G556" s="6" t="str">
        <f t="shared" si="8"/>
        <v>Khá</v>
      </c>
      <c r="H556" s="77"/>
    </row>
    <row r="557" spans="1:8" s="20" customFormat="1">
      <c r="A557" s="5" t="s">
        <v>615</v>
      </c>
      <c r="B557" s="7" t="s">
        <v>1939</v>
      </c>
      <c r="C557" s="8" t="s">
        <v>962</v>
      </c>
      <c r="D557" s="9" t="s">
        <v>49</v>
      </c>
      <c r="E557" s="21" t="s">
        <v>1918</v>
      </c>
      <c r="F557" s="38">
        <v>70</v>
      </c>
      <c r="G557" s="6" t="str">
        <f t="shared" si="8"/>
        <v>Khá</v>
      </c>
      <c r="H557" s="77"/>
    </row>
    <row r="558" spans="1:8" s="20" customFormat="1">
      <c r="A558" s="5" t="s">
        <v>616</v>
      </c>
      <c r="B558" s="7" t="s">
        <v>1940</v>
      </c>
      <c r="C558" s="8" t="s">
        <v>1941</v>
      </c>
      <c r="D558" s="9" t="s">
        <v>966</v>
      </c>
      <c r="E558" s="21" t="s">
        <v>1918</v>
      </c>
      <c r="F558" s="38">
        <v>78</v>
      </c>
      <c r="G558" s="6" t="str">
        <f t="shared" si="8"/>
        <v>Khá</v>
      </c>
      <c r="H558" s="77"/>
    </row>
    <row r="559" spans="1:8" s="20" customFormat="1">
      <c r="A559" s="5" t="s">
        <v>617</v>
      </c>
      <c r="B559" s="7" t="s">
        <v>2031</v>
      </c>
      <c r="C559" s="8" t="s">
        <v>2032</v>
      </c>
      <c r="D559" s="9" t="s">
        <v>1094</v>
      </c>
      <c r="E559" s="21" t="s">
        <v>1918</v>
      </c>
      <c r="F559" s="38">
        <v>70</v>
      </c>
      <c r="G559" s="6" t="str">
        <f t="shared" si="8"/>
        <v>Khá</v>
      </c>
      <c r="H559" s="77"/>
    </row>
    <row r="560" spans="1:8" s="20" customFormat="1">
      <c r="A560" s="5" t="s">
        <v>618</v>
      </c>
      <c r="B560" s="7" t="s">
        <v>1942</v>
      </c>
      <c r="C560" s="8" t="s">
        <v>1113</v>
      </c>
      <c r="D560" s="9" t="s">
        <v>1012</v>
      </c>
      <c r="E560" s="21" t="s">
        <v>1918</v>
      </c>
      <c r="F560" s="38">
        <v>70</v>
      </c>
      <c r="G560" s="6" t="str">
        <f t="shared" si="8"/>
        <v>Khá</v>
      </c>
      <c r="H560" s="77"/>
    </row>
    <row r="561" spans="1:8" s="20" customFormat="1">
      <c r="A561" s="5" t="s">
        <v>619</v>
      </c>
      <c r="B561" s="7" t="s">
        <v>1943</v>
      </c>
      <c r="C561" s="8" t="s">
        <v>1001</v>
      </c>
      <c r="D561" s="9" t="s">
        <v>977</v>
      </c>
      <c r="E561" s="21" t="s">
        <v>1918</v>
      </c>
      <c r="F561" s="38">
        <v>70</v>
      </c>
      <c r="G561" s="6" t="str">
        <f t="shared" si="8"/>
        <v>Khá</v>
      </c>
      <c r="H561" s="77"/>
    </row>
    <row r="562" spans="1:8" s="20" customFormat="1">
      <c r="A562" s="5" t="s">
        <v>620</v>
      </c>
      <c r="B562" s="7" t="s">
        <v>2034</v>
      </c>
      <c r="C562" s="8" t="s">
        <v>973</v>
      </c>
      <c r="D562" s="9" t="s">
        <v>977</v>
      </c>
      <c r="E562" s="21" t="s">
        <v>1918</v>
      </c>
      <c r="F562" s="38">
        <v>76</v>
      </c>
      <c r="G562" s="6" t="str">
        <f t="shared" si="8"/>
        <v>Khá</v>
      </c>
      <c r="H562" s="77"/>
    </row>
    <row r="563" spans="1:8" s="20" customFormat="1">
      <c r="A563" s="5" t="s">
        <v>621</v>
      </c>
      <c r="B563" s="7" t="s">
        <v>1944</v>
      </c>
      <c r="C563" s="8" t="s">
        <v>1945</v>
      </c>
      <c r="D563" s="9" t="s">
        <v>990</v>
      </c>
      <c r="E563" s="21" t="s">
        <v>1918</v>
      </c>
      <c r="F563" s="38">
        <v>70</v>
      </c>
      <c r="G563" s="6" t="str">
        <f t="shared" si="8"/>
        <v>Khá</v>
      </c>
      <c r="H563" s="77"/>
    </row>
    <row r="564" spans="1:8" s="20" customFormat="1">
      <c r="A564" s="5" t="s">
        <v>622</v>
      </c>
      <c r="B564" s="7" t="s">
        <v>1946</v>
      </c>
      <c r="C564" s="8" t="s">
        <v>1947</v>
      </c>
      <c r="D564" s="9" t="s">
        <v>34</v>
      </c>
      <c r="E564" s="21" t="s">
        <v>1918</v>
      </c>
      <c r="F564" s="38">
        <v>70</v>
      </c>
      <c r="G564" s="6" t="str">
        <f t="shared" si="8"/>
        <v>Khá</v>
      </c>
      <c r="H564" s="77"/>
    </row>
    <row r="565" spans="1:8" s="20" customFormat="1">
      <c r="A565" s="5" t="s">
        <v>623</v>
      </c>
      <c r="B565" s="7" t="s">
        <v>1948</v>
      </c>
      <c r="C565" s="8" t="s">
        <v>1949</v>
      </c>
      <c r="D565" s="9" t="s">
        <v>1950</v>
      </c>
      <c r="E565" s="21" t="s">
        <v>1918</v>
      </c>
      <c r="F565" s="38">
        <v>70</v>
      </c>
      <c r="G565" s="6" t="str">
        <f t="shared" si="8"/>
        <v>Khá</v>
      </c>
      <c r="H565" s="77"/>
    </row>
    <row r="566" spans="1:8" s="20" customFormat="1">
      <c r="A566" s="5" t="s">
        <v>624</v>
      </c>
      <c r="B566" s="7" t="s">
        <v>1951</v>
      </c>
      <c r="C566" s="8" t="s">
        <v>1952</v>
      </c>
      <c r="D566" s="9" t="s">
        <v>42</v>
      </c>
      <c r="E566" s="21" t="s">
        <v>1918</v>
      </c>
      <c r="F566" s="38">
        <v>70</v>
      </c>
      <c r="G566" s="6" t="str">
        <f t="shared" si="8"/>
        <v>Khá</v>
      </c>
      <c r="H566" s="77"/>
    </row>
    <row r="567" spans="1:8" s="20" customFormat="1">
      <c r="A567" s="5" t="s">
        <v>625</v>
      </c>
      <c r="B567" s="7" t="s">
        <v>1953</v>
      </c>
      <c r="C567" s="8" t="s">
        <v>1954</v>
      </c>
      <c r="D567" s="9" t="s">
        <v>1148</v>
      </c>
      <c r="E567" s="21" t="s">
        <v>1918</v>
      </c>
      <c r="F567" s="38">
        <v>70</v>
      </c>
      <c r="G567" s="6" t="str">
        <f t="shared" si="8"/>
        <v>Khá</v>
      </c>
      <c r="H567" s="77"/>
    </row>
    <row r="568" spans="1:8" s="20" customFormat="1">
      <c r="A568" s="5" t="s">
        <v>626</v>
      </c>
      <c r="B568" s="7" t="s">
        <v>1955</v>
      </c>
      <c r="C568" s="8" t="s">
        <v>1171</v>
      </c>
      <c r="D568" s="9" t="s">
        <v>1148</v>
      </c>
      <c r="E568" s="21" t="s">
        <v>1918</v>
      </c>
      <c r="F568" s="38">
        <v>70</v>
      </c>
      <c r="G568" s="6" t="str">
        <f t="shared" si="8"/>
        <v>Khá</v>
      </c>
      <c r="H568" s="77"/>
    </row>
    <row r="569" spans="1:8" s="20" customFormat="1">
      <c r="A569" s="5" t="s">
        <v>627</v>
      </c>
      <c r="B569" s="7" t="s">
        <v>1956</v>
      </c>
      <c r="C569" s="8" t="s">
        <v>1089</v>
      </c>
      <c r="D569" s="9" t="s">
        <v>1040</v>
      </c>
      <c r="E569" s="21" t="s">
        <v>1918</v>
      </c>
      <c r="F569" s="38">
        <v>70</v>
      </c>
      <c r="G569" s="6" t="str">
        <f t="shared" si="8"/>
        <v>Khá</v>
      </c>
      <c r="H569" s="77"/>
    </row>
    <row r="570" spans="1:8" s="20" customFormat="1">
      <c r="A570" s="5" t="s">
        <v>628</v>
      </c>
      <c r="B570" s="7" t="s">
        <v>1957</v>
      </c>
      <c r="C570" s="8" t="s">
        <v>1047</v>
      </c>
      <c r="D570" s="9" t="s">
        <v>927</v>
      </c>
      <c r="E570" s="21" t="s">
        <v>1918</v>
      </c>
      <c r="F570" s="38">
        <v>70</v>
      </c>
      <c r="G570" s="6" t="str">
        <f t="shared" si="8"/>
        <v>Khá</v>
      </c>
      <c r="H570" s="77"/>
    </row>
    <row r="571" spans="1:8" s="20" customFormat="1">
      <c r="A571" s="5" t="s">
        <v>629</v>
      </c>
      <c r="B571" s="7" t="s">
        <v>1958</v>
      </c>
      <c r="C571" s="8" t="s">
        <v>946</v>
      </c>
      <c r="D571" s="9" t="s">
        <v>927</v>
      </c>
      <c r="E571" s="21" t="s">
        <v>1918</v>
      </c>
      <c r="F571" s="38">
        <v>70</v>
      </c>
      <c r="G571" s="6" t="str">
        <f t="shared" si="8"/>
        <v>Khá</v>
      </c>
      <c r="H571" s="77"/>
    </row>
    <row r="572" spans="1:8" s="20" customFormat="1">
      <c r="A572" s="5" t="s">
        <v>630</v>
      </c>
      <c r="B572" s="7" t="s">
        <v>1959</v>
      </c>
      <c r="C572" s="8" t="s">
        <v>929</v>
      </c>
      <c r="D572" s="9" t="s">
        <v>930</v>
      </c>
      <c r="E572" s="21" t="s">
        <v>1918</v>
      </c>
      <c r="F572" s="38">
        <v>70</v>
      </c>
      <c r="G572" s="6" t="str">
        <f t="shared" si="8"/>
        <v>Khá</v>
      </c>
      <c r="H572" s="77"/>
    </row>
    <row r="573" spans="1:8" s="20" customFormat="1">
      <c r="A573" s="5" t="s">
        <v>631</v>
      </c>
      <c r="B573" s="7" t="s">
        <v>2036</v>
      </c>
      <c r="C573" s="8" t="s">
        <v>1023</v>
      </c>
      <c r="D573" s="9" t="s">
        <v>1603</v>
      </c>
      <c r="E573" s="21" t="s">
        <v>1918</v>
      </c>
      <c r="F573" s="38">
        <v>70</v>
      </c>
      <c r="G573" s="6" t="str">
        <f t="shared" si="8"/>
        <v>Khá</v>
      </c>
      <c r="H573" s="77"/>
    </row>
    <row r="574" spans="1:8" s="20" customFormat="1">
      <c r="A574" s="5" t="s">
        <v>632</v>
      </c>
      <c r="B574" s="7" t="s">
        <v>1960</v>
      </c>
      <c r="C574" s="8" t="s">
        <v>26</v>
      </c>
      <c r="D574" s="9" t="s">
        <v>1961</v>
      </c>
      <c r="E574" s="21" t="s">
        <v>1918</v>
      </c>
      <c r="F574" s="38">
        <v>70</v>
      </c>
      <c r="G574" s="6" t="str">
        <f t="shared" si="8"/>
        <v>Khá</v>
      </c>
      <c r="H574" s="77"/>
    </row>
    <row r="575" spans="1:8" s="20" customFormat="1">
      <c r="A575" s="5" t="s">
        <v>633</v>
      </c>
      <c r="B575" s="7" t="s">
        <v>1962</v>
      </c>
      <c r="C575" s="8" t="s">
        <v>1090</v>
      </c>
      <c r="D575" s="9" t="s">
        <v>17</v>
      </c>
      <c r="E575" s="21" t="s">
        <v>1918</v>
      </c>
      <c r="F575" s="38">
        <v>70</v>
      </c>
      <c r="G575" s="6" t="str">
        <f t="shared" si="8"/>
        <v>Khá</v>
      </c>
      <c r="H575" s="77"/>
    </row>
    <row r="576" spans="1:8" s="20" customFormat="1">
      <c r="A576" s="5" t="s">
        <v>634</v>
      </c>
      <c r="B576" s="7" t="s">
        <v>1963</v>
      </c>
      <c r="C576" s="8" t="s">
        <v>32</v>
      </c>
      <c r="D576" s="9" t="s">
        <v>932</v>
      </c>
      <c r="E576" s="21" t="s">
        <v>1918</v>
      </c>
      <c r="F576" s="38">
        <v>70</v>
      </c>
      <c r="G576" s="6" t="str">
        <f t="shared" si="8"/>
        <v>Khá</v>
      </c>
      <c r="H576" s="77"/>
    </row>
    <row r="577" spans="1:8" s="20" customFormat="1">
      <c r="A577" s="5" t="s">
        <v>635</v>
      </c>
      <c r="B577" s="7" t="s">
        <v>1964</v>
      </c>
      <c r="C577" s="8" t="s">
        <v>28</v>
      </c>
      <c r="D577" s="9" t="s">
        <v>1034</v>
      </c>
      <c r="E577" s="21" t="s">
        <v>1918</v>
      </c>
      <c r="F577" s="38">
        <v>70</v>
      </c>
      <c r="G577" s="6" t="str">
        <f t="shared" si="8"/>
        <v>Khá</v>
      </c>
      <c r="H577" s="77"/>
    </row>
    <row r="578" spans="1:8" s="20" customFormat="1">
      <c r="A578" s="5" t="s">
        <v>636</v>
      </c>
      <c r="B578" s="7" t="s">
        <v>1965</v>
      </c>
      <c r="C578" s="8" t="s">
        <v>28</v>
      </c>
      <c r="D578" s="9" t="s">
        <v>18</v>
      </c>
      <c r="E578" s="21" t="s">
        <v>1918</v>
      </c>
      <c r="F578" s="38">
        <v>70</v>
      </c>
      <c r="G578" s="6" t="str">
        <f t="shared" ref="G578:G641" si="9">IF(F578&gt;=90,"Xuất sắc",IF(F578&gt;=80,"Tốt",IF(F578&gt;=70,"Khá",IF(F578&gt;=50,"Trung bình",IF(F578&gt;0,"Yếu","Không xếp loại")))))</f>
        <v>Khá</v>
      </c>
      <c r="H578" s="77"/>
    </row>
    <row r="579" spans="1:8" s="20" customFormat="1">
      <c r="A579" s="5" t="s">
        <v>637</v>
      </c>
      <c r="B579" s="7" t="s">
        <v>2047</v>
      </c>
      <c r="C579" s="37" t="s">
        <v>1206</v>
      </c>
      <c r="D579" s="9" t="s">
        <v>959</v>
      </c>
      <c r="E579" s="21" t="s">
        <v>2048</v>
      </c>
      <c r="F579" s="38">
        <v>70</v>
      </c>
      <c r="G579" s="6" t="str">
        <f t="shared" si="9"/>
        <v>Khá</v>
      </c>
      <c r="H579" s="77"/>
    </row>
    <row r="580" spans="1:8" s="20" customFormat="1">
      <c r="A580" s="5" t="s">
        <v>638</v>
      </c>
      <c r="B580" s="7" t="s">
        <v>2049</v>
      </c>
      <c r="C580" s="8" t="s">
        <v>2050</v>
      </c>
      <c r="D580" s="9" t="s">
        <v>2051</v>
      </c>
      <c r="E580" s="21" t="s">
        <v>2048</v>
      </c>
      <c r="F580" s="38">
        <v>78</v>
      </c>
      <c r="G580" s="6" t="str">
        <f t="shared" si="9"/>
        <v>Khá</v>
      </c>
      <c r="H580" s="77"/>
    </row>
    <row r="581" spans="1:8" s="20" customFormat="1">
      <c r="A581" s="5" t="s">
        <v>639</v>
      </c>
      <c r="B581" s="7" t="s">
        <v>2052</v>
      </c>
      <c r="C581" s="8" t="s">
        <v>922</v>
      </c>
      <c r="D581" s="9" t="s">
        <v>10</v>
      </c>
      <c r="E581" s="21" t="s">
        <v>2048</v>
      </c>
      <c r="F581" s="38">
        <v>70</v>
      </c>
      <c r="G581" s="6" t="str">
        <f t="shared" si="9"/>
        <v>Khá</v>
      </c>
      <c r="H581" s="77"/>
    </row>
    <row r="582" spans="1:8" s="20" customFormat="1">
      <c r="A582" s="5" t="s">
        <v>640</v>
      </c>
      <c r="B582" s="7" t="s">
        <v>2053</v>
      </c>
      <c r="C582" s="8" t="s">
        <v>2054</v>
      </c>
      <c r="D582" s="9" t="s">
        <v>10</v>
      </c>
      <c r="E582" s="21" t="s">
        <v>2048</v>
      </c>
      <c r="F582" s="38">
        <v>70</v>
      </c>
      <c r="G582" s="6" t="str">
        <f t="shared" si="9"/>
        <v>Khá</v>
      </c>
      <c r="H582" s="77"/>
    </row>
    <row r="583" spans="1:8" s="20" customFormat="1">
      <c r="A583" s="5" t="s">
        <v>641</v>
      </c>
      <c r="B583" s="7" t="s">
        <v>2055</v>
      </c>
      <c r="C583" s="8" t="s">
        <v>2056</v>
      </c>
      <c r="D583" s="9" t="s">
        <v>1204</v>
      </c>
      <c r="E583" s="21" t="s">
        <v>2048</v>
      </c>
      <c r="F583" s="38">
        <v>70</v>
      </c>
      <c r="G583" s="6" t="str">
        <f t="shared" si="9"/>
        <v>Khá</v>
      </c>
      <c r="H583" s="77"/>
    </row>
    <row r="584" spans="1:8" s="20" customFormat="1">
      <c r="A584" s="5" t="s">
        <v>642</v>
      </c>
      <c r="B584" s="7" t="s">
        <v>2057</v>
      </c>
      <c r="C584" s="8" t="s">
        <v>2058</v>
      </c>
      <c r="D584" s="9" t="s">
        <v>37</v>
      </c>
      <c r="E584" s="21" t="s">
        <v>2048</v>
      </c>
      <c r="F584" s="38">
        <v>70</v>
      </c>
      <c r="G584" s="6" t="str">
        <f t="shared" si="9"/>
        <v>Khá</v>
      </c>
      <c r="H584" s="77"/>
    </row>
    <row r="585" spans="1:8" s="20" customFormat="1">
      <c r="A585" s="5" t="s">
        <v>643</v>
      </c>
      <c r="B585" s="7" t="s">
        <v>2059</v>
      </c>
      <c r="C585" s="8" t="s">
        <v>2060</v>
      </c>
      <c r="D585" s="9" t="s">
        <v>941</v>
      </c>
      <c r="E585" s="21" t="s">
        <v>2048</v>
      </c>
      <c r="F585" s="38">
        <v>70</v>
      </c>
      <c r="G585" s="6" t="str">
        <f t="shared" si="9"/>
        <v>Khá</v>
      </c>
      <c r="H585" s="77"/>
    </row>
    <row r="586" spans="1:8" s="20" customFormat="1">
      <c r="A586" s="5" t="s">
        <v>644</v>
      </c>
      <c r="B586" s="7" t="s">
        <v>2061</v>
      </c>
      <c r="C586" s="8" t="s">
        <v>962</v>
      </c>
      <c r="D586" s="9" t="s">
        <v>41</v>
      </c>
      <c r="E586" s="21" t="s">
        <v>2048</v>
      </c>
      <c r="F586" s="38">
        <v>74</v>
      </c>
      <c r="G586" s="6" t="str">
        <f t="shared" si="9"/>
        <v>Khá</v>
      </c>
      <c r="H586" s="77"/>
    </row>
    <row r="587" spans="1:8" s="20" customFormat="1">
      <c r="A587" s="5" t="s">
        <v>645</v>
      </c>
      <c r="B587" s="7" t="s">
        <v>2062</v>
      </c>
      <c r="C587" s="8" t="s">
        <v>1023</v>
      </c>
      <c r="D587" s="9" t="s">
        <v>12</v>
      </c>
      <c r="E587" s="21" t="s">
        <v>2048</v>
      </c>
      <c r="F587" s="38">
        <v>70</v>
      </c>
      <c r="G587" s="6" t="str">
        <f t="shared" si="9"/>
        <v>Khá</v>
      </c>
      <c r="H587" s="77"/>
    </row>
    <row r="588" spans="1:8" s="20" customFormat="1">
      <c r="A588" s="5" t="s">
        <v>646</v>
      </c>
      <c r="B588" s="7" t="s">
        <v>2063</v>
      </c>
      <c r="C588" s="8" t="s">
        <v>1108</v>
      </c>
      <c r="D588" s="9" t="s">
        <v>924</v>
      </c>
      <c r="E588" s="21" t="s">
        <v>2048</v>
      </c>
      <c r="F588" s="41">
        <v>48</v>
      </c>
      <c r="G588" s="6" t="str">
        <f t="shared" si="9"/>
        <v>Yếu</v>
      </c>
      <c r="H588" s="77"/>
    </row>
    <row r="589" spans="1:8" s="20" customFormat="1">
      <c r="A589" s="5" t="s">
        <v>647</v>
      </c>
      <c r="B589" s="7" t="s">
        <v>2064</v>
      </c>
      <c r="C589" s="8" t="s">
        <v>2065</v>
      </c>
      <c r="D589" s="9" t="s">
        <v>1016</v>
      </c>
      <c r="E589" s="21" t="s">
        <v>2048</v>
      </c>
      <c r="F589" s="38">
        <v>70</v>
      </c>
      <c r="G589" s="6" t="str">
        <f t="shared" si="9"/>
        <v>Khá</v>
      </c>
      <c r="H589" s="77"/>
    </row>
    <row r="590" spans="1:8" s="20" customFormat="1">
      <c r="A590" s="5" t="s">
        <v>648</v>
      </c>
      <c r="B590" s="7" t="s">
        <v>2066</v>
      </c>
      <c r="C590" s="8" t="s">
        <v>1436</v>
      </c>
      <c r="D590" s="9" t="s">
        <v>964</v>
      </c>
      <c r="E590" s="21" t="s">
        <v>2048</v>
      </c>
      <c r="F590" s="38">
        <v>70</v>
      </c>
      <c r="G590" s="6" t="str">
        <f t="shared" si="9"/>
        <v>Khá</v>
      </c>
      <c r="H590" s="77"/>
    </row>
    <row r="591" spans="1:8" s="20" customFormat="1">
      <c r="A591" s="5" t="s">
        <v>649</v>
      </c>
      <c r="B591" s="7" t="s">
        <v>2067</v>
      </c>
      <c r="C591" s="8" t="s">
        <v>1144</v>
      </c>
      <c r="D591" s="9" t="s">
        <v>974</v>
      </c>
      <c r="E591" s="21" t="s">
        <v>2048</v>
      </c>
      <c r="F591" s="38">
        <v>70</v>
      </c>
      <c r="G591" s="6" t="str">
        <f t="shared" si="9"/>
        <v>Khá</v>
      </c>
      <c r="H591" s="77"/>
    </row>
    <row r="592" spans="1:8" s="20" customFormat="1">
      <c r="A592" s="5" t="s">
        <v>650</v>
      </c>
      <c r="B592" s="7" t="s">
        <v>2068</v>
      </c>
      <c r="C592" s="8" t="s">
        <v>1047</v>
      </c>
      <c r="D592" s="9" t="s">
        <v>950</v>
      </c>
      <c r="E592" s="21" t="s">
        <v>2048</v>
      </c>
      <c r="F592" s="38">
        <v>70</v>
      </c>
      <c r="G592" s="6" t="str">
        <f t="shared" si="9"/>
        <v>Khá</v>
      </c>
      <c r="H592" s="77"/>
    </row>
    <row r="593" spans="1:8" s="20" customFormat="1">
      <c r="A593" s="5" t="s">
        <v>651</v>
      </c>
      <c r="B593" s="7" t="s">
        <v>2069</v>
      </c>
      <c r="C593" s="8" t="s">
        <v>2070</v>
      </c>
      <c r="D593" s="9" t="s">
        <v>989</v>
      </c>
      <c r="E593" s="21" t="s">
        <v>2048</v>
      </c>
      <c r="F593" s="38">
        <v>70</v>
      </c>
      <c r="G593" s="6" t="str">
        <f t="shared" si="9"/>
        <v>Khá</v>
      </c>
      <c r="H593" s="77"/>
    </row>
    <row r="594" spans="1:8" s="20" customFormat="1">
      <c r="A594" s="5" t="s">
        <v>652</v>
      </c>
      <c r="B594" s="7" t="s">
        <v>2071</v>
      </c>
      <c r="C594" s="8" t="s">
        <v>1214</v>
      </c>
      <c r="D594" s="9" t="s">
        <v>1039</v>
      </c>
      <c r="E594" s="21" t="s">
        <v>2048</v>
      </c>
      <c r="F594" s="38">
        <v>50</v>
      </c>
      <c r="G594" s="6" t="str">
        <f t="shared" si="9"/>
        <v>Trung bình</v>
      </c>
      <c r="H594" s="77"/>
    </row>
    <row r="595" spans="1:8" s="20" customFormat="1">
      <c r="A595" s="5" t="s">
        <v>653</v>
      </c>
      <c r="B595" s="7" t="s">
        <v>2072</v>
      </c>
      <c r="C595" s="8" t="s">
        <v>2073</v>
      </c>
      <c r="D595" s="9" t="s">
        <v>1040</v>
      </c>
      <c r="E595" s="21" t="s">
        <v>2048</v>
      </c>
      <c r="F595" s="38">
        <v>76</v>
      </c>
      <c r="G595" s="6" t="str">
        <f t="shared" si="9"/>
        <v>Khá</v>
      </c>
      <c r="H595" s="77"/>
    </row>
    <row r="596" spans="1:8" s="20" customFormat="1">
      <c r="A596" s="5" t="s">
        <v>654</v>
      </c>
      <c r="B596" s="7" t="s">
        <v>2074</v>
      </c>
      <c r="C596" s="8" t="s">
        <v>946</v>
      </c>
      <c r="D596" s="9" t="s">
        <v>927</v>
      </c>
      <c r="E596" s="21" t="s">
        <v>2048</v>
      </c>
      <c r="F596" s="38">
        <v>70</v>
      </c>
      <c r="G596" s="6" t="str">
        <f t="shared" si="9"/>
        <v>Khá</v>
      </c>
      <c r="H596" s="77"/>
    </row>
    <row r="597" spans="1:8" s="20" customFormat="1">
      <c r="A597" s="5" t="s">
        <v>655</v>
      </c>
      <c r="B597" s="7" t="s">
        <v>2075</v>
      </c>
      <c r="C597" s="8" t="s">
        <v>1153</v>
      </c>
      <c r="D597" s="9" t="s">
        <v>1767</v>
      </c>
      <c r="E597" s="21" t="s">
        <v>2048</v>
      </c>
      <c r="F597" s="38">
        <v>50</v>
      </c>
      <c r="G597" s="6" t="str">
        <f t="shared" si="9"/>
        <v>Trung bình</v>
      </c>
      <c r="H597" s="77"/>
    </row>
    <row r="598" spans="1:8" s="20" customFormat="1">
      <c r="A598" s="5" t="s">
        <v>656</v>
      </c>
      <c r="B598" s="7" t="s">
        <v>2076</v>
      </c>
      <c r="C598" s="8" t="s">
        <v>1853</v>
      </c>
      <c r="D598" s="9" t="s">
        <v>932</v>
      </c>
      <c r="E598" s="21" t="s">
        <v>2048</v>
      </c>
      <c r="F598" s="38">
        <v>70</v>
      </c>
      <c r="G598" s="6" t="str">
        <f t="shared" si="9"/>
        <v>Khá</v>
      </c>
      <c r="H598" s="77"/>
    </row>
    <row r="599" spans="1:8" s="20" customFormat="1">
      <c r="A599" s="5" t="s">
        <v>657</v>
      </c>
      <c r="B599" s="7" t="s">
        <v>2077</v>
      </c>
      <c r="C599" s="37" t="s">
        <v>2078</v>
      </c>
      <c r="D599" s="9" t="s">
        <v>938</v>
      </c>
      <c r="E599" s="21" t="s">
        <v>2079</v>
      </c>
      <c r="F599" s="38">
        <v>70</v>
      </c>
      <c r="G599" s="6" t="str">
        <f t="shared" si="9"/>
        <v>Khá</v>
      </c>
      <c r="H599" s="77"/>
    </row>
    <row r="600" spans="1:8" s="20" customFormat="1">
      <c r="A600" s="5" t="s">
        <v>658</v>
      </c>
      <c r="B600" s="7" t="s">
        <v>2080</v>
      </c>
      <c r="C600" s="8" t="s">
        <v>2081</v>
      </c>
      <c r="D600" s="9" t="s">
        <v>2082</v>
      </c>
      <c r="E600" s="21" t="s">
        <v>2079</v>
      </c>
      <c r="F600" s="38">
        <v>70</v>
      </c>
      <c r="G600" s="6" t="str">
        <f t="shared" si="9"/>
        <v>Khá</v>
      </c>
      <c r="H600" s="77"/>
    </row>
    <row r="601" spans="1:8" s="20" customFormat="1">
      <c r="A601" s="5" t="s">
        <v>659</v>
      </c>
      <c r="B601" s="7" t="s">
        <v>2083</v>
      </c>
      <c r="C601" s="8" t="s">
        <v>2084</v>
      </c>
      <c r="D601" s="9" t="s">
        <v>40</v>
      </c>
      <c r="E601" s="21" t="s">
        <v>2079</v>
      </c>
      <c r="F601" s="38">
        <v>70</v>
      </c>
      <c r="G601" s="6" t="str">
        <f t="shared" si="9"/>
        <v>Khá</v>
      </c>
      <c r="H601" s="77"/>
    </row>
    <row r="602" spans="1:8" s="20" customFormat="1">
      <c r="A602" s="5" t="s">
        <v>660</v>
      </c>
      <c r="B602" s="7" t="s">
        <v>2085</v>
      </c>
      <c r="C602" s="8" t="s">
        <v>1062</v>
      </c>
      <c r="D602" s="9" t="s">
        <v>40</v>
      </c>
      <c r="E602" s="21" t="s">
        <v>2079</v>
      </c>
      <c r="F602" s="38">
        <v>70</v>
      </c>
      <c r="G602" s="6" t="str">
        <f t="shared" si="9"/>
        <v>Khá</v>
      </c>
      <c r="H602" s="77"/>
    </row>
    <row r="603" spans="1:8" s="20" customFormat="1">
      <c r="A603" s="5" t="s">
        <v>661</v>
      </c>
      <c r="B603" s="7" t="s">
        <v>2086</v>
      </c>
      <c r="C603" s="8" t="s">
        <v>1141</v>
      </c>
      <c r="D603" s="9" t="s">
        <v>996</v>
      </c>
      <c r="E603" s="21" t="s">
        <v>2079</v>
      </c>
      <c r="F603" s="38">
        <v>74</v>
      </c>
      <c r="G603" s="6" t="str">
        <f t="shared" si="9"/>
        <v>Khá</v>
      </c>
      <c r="H603" s="77"/>
    </row>
    <row r="604" spans="1:8" s="20" customFormat="1">
      <c r="A604" s="5" t="s">
        <v>662</v>
      </c>
      <c r="B604" s="7" t="s">
        <v>2087</v>
      </c>
      <c r="C604" s="8" t="s">
        <v>2088</v>
      </c>
      <c r="D604" s="9" t="s">
        <v>47</v>
      </c>
      <c r="E604" s="21" t="s">
        <v>2079</v>
      </c>
      <c r="F604" s="38">
        <v>70</v>
      </c>
      <c r="G604" s="6" t="str">
        <f t="shared" si="9"/>
        <v>Khá</v>
      </c>
      <c r="H604" s="77"/>
    </row>
    <row r="605" spans="1:8" s="20" customFormat="1">
      <c r="A605" s="5" t="s">
        <v>663</v>
      </c>
      <c r="B605" s="7" t="s">
        <v>2089</v>
      </c>
      <c r="C605" s="8" t="s">
        <v>1001</v>
      </c>
      <c r="D605" s="9" t="s">
        <v>12</v>
      </c>
      <c r="E605" s="21" t="s">
        <v>2079</v>
      </c>
      <c r="F605" s="38">
        <v>70</v>
      </c>
      <c r="G605" s="6" t="str">
        <f t="shared" si="9"/>
        <v>Khá</v>
      </c>
      <c r="H605" s="77"/>
    </row>
    <row r="606" spans="1:8" s="20" customFormat="1">
      <c r="A606" s="5" t="s">
        <v>664</v>
      </c>
      <c r="B606" s="7" t="s">
        <v>2090</v>
      </c>
      <c r="C606" s="8" t="s">
        <v>1114</v>
      </c>
      <c r="D606" s="9" t="s">
        <v>921</v>
      </c>
      <c r="E606" s="21" t="s">
        <v>2079</v>
      </c>
      <c r="F606" s="38">
        <v>76</v>
      </c>
      <c r="G606" s="6" t="str">
        <f t="shared" si="9"/>
        <v>Khá</v>
      </c>
      <c r="H606" s="77"/>
    </row>
    <row r="607" spans="1:8" s="20" customFormat="1">
      <c r="A607" s="5" t="s">
        <v>665</v>
      </c>
      <c r="B607" s="7" t="s">
        <v>2091</v>
      </c>
      <c r="C607" s="8" t="s">
        <v>1556</v>
      </c>
      <c r="D607" s="9" t="s">
        <v>921</v>
      </c>
      <c r="E607" s="21" t="s">
        <v>2079</v>
      </c>
      <c r="F607" s="38">
        <v>74</v>
      </c>
      <c r="G607" s="6" t="str">
        <f t="shared" si="9"/>
        <v>Khá</v>
      </c>
      <c r="H607" s="77"/>
    </row>
    <row r="608" spans="1:8" s="20" customFormat="1">
      <c r="A608" s="5" t="s">
        <v>666</v>
      </c>
      <c r="B608" s="7" t="s">
        <v>2092</v>
      </c>
      <c r="C608" s="8" t="s">
        <v>2093</v>
      </c>
      <c r="D608" s="9" t="s">
        <v>1016</v>
      </c>
      <c r="E608" s="21" t="s">
        <v>2079</v>
      </c>
      <c r="F608" s="38">
        <v>70</v>
      </c>
      <c r="G608" s="6" t="str">
        <f t="shared" si="9"/>
        <v>Khá</v>
      </c>
      <c r="H608" s="77"/>
    </row>
    <row r="609" spans="1:8" s="20" customFormat="1">
      <c r="A609" s="5" t="s">
        <v>667</v>
      </c>
      <c r="B609" s="7" t="s">
        <v>2094</v>
      </c>
      <c r="C609" s="8" t="s">
        <v>928</v>
      </c>
      <c r="D609" s="9" t="s">
        <v>1008</v>
      </c>
      <c r="E609" s="21" t="s">
        <v>2079</v>
      </c>
      <c r="F609" s="38">
        <v>70</v>
      </c>
      <c r="G609" s="6" t="str">
        <f t="shared" si="9"/>
        <v>Khá</v>
      </c>
      <c r="H609" s="77"/>
    </row>
    <row r="610" spans="1:8" s="20" customFormat="1">
      <c r="A610" s="5" t="s">
        <v>668</v>
      </c>
      <c r="B610" s="7" t="s">
        <v>2095</v>
      </c>
      <c r="C610" s="8" t="s">
        <v>1098</v>
      </c>
      <c r="D610" s="9" t="s">
        <v>950</v>
      </c>
      <c r="E610" s="21" t="s">
        <v>2079</v>
      </c>
      <c r="F610" s="38">
        <v>70</v>
      </c>
      <c r="G610" s="6" t="str">
        <f t="shared" si="9"/>
        <v>Khá</v>
      </c>
      <c r="H610" s="77"/>
    </row>
    <row r="611" spans="1:8" s="20" customFormat="1">
      <c r="A611" s="5" t="s">
        <v>669</v>
      </c>
      <c r="B611" s="7" t="s">
        <v>2096</v>
      </c>
      <c r="C611" s="8" t="s">
        <v>926</v>
      </c>
      <c r="D611" s="9" t="s">
        <v>967</v>
      </c>
      <c r="E611" s="21" t="s">
        <v>2079</v>
      </c>
      <c r="F611" s="38">
        <v>78</v>
      </c>
      <c r="G611" s="6" t="str">
        <f t="shared" si="9"/>
        <v>Khá</v>
      </c>
      <c r="H611" s="77"/>
    </row>
    <row r="612" spans="1:8" s="20" customFormat="1">
      <c r="A612" s="5" t="s">
        <v>670</v>
      </c>
      <c r="B612" s="7" t="s">
        <v>2097</v>
      </c>
      <c r="C612" s="8" t="s">
        <v>39</v>
      </c>
      <c r="D612" s="9" t="s">
        <v>925</v>
      </c>
      <c r="E612" s="21" t="s">
        <v>2079</v>
      </c>
      <c r="F612" s="38">
        <v>70</v>
      </c>
      <c r="G612" s="6" t="str">
        <f t="shared" si="9"/>
        <v>Khá</v>
      </c>
      <c r="H612" s="77"/>
    </row>
    <row r="613" spans="1:8" s="20" customFormat="1">
      <c r="A613" s="5" t="s">
        <v>671</v>
      </c>
      <c r="B613" s="7" t="s">
        <v>2098</v>
      </c>
      <c r="C613" s="8" t="s">
        <v>2099</v>
      </c>
      <c r="D613" s="9" t="s">
        <v>2100</v>
      </c>
      <c r="E613" s="21" t="s">
        <v>2079</v>
      </c>
      <c r="F613" s="38">
        <v>70</v>
      </c>
      <c r="G613" s="6" t="str">
        <f t="shared" si="9"/>
        <v>Khá</v>
      </c>
      <c r="H613" s="77"/>
    </row>
    <row r="614" spans="1:8" s="20" customFormat="1">
      <c r="A614" s="5" t="s">
        <v>672</v>
      </c>
      <c r="B614" s="7" t="s">
        <v>2101</v>
      </c>
      <c r="C614" s="8" t="s">
        <v>922</v>
      </c>
      <c r="D614" s="9" t="s">
        <v>42</v>
      </c>
      <c r="E614" s="21" t="s">
        <v>2079</v>
      </c>
      <c r="F614" s="38">
        <v>76</v>
      </c>
      <c r="G614" s="6" t="str">
        <f t="shared" si="9"/>
        <v>Khá</v>
      </c>
      <c r="H614" s="77"/>
    </row>
    <row r="615" spans="1:8" s="20" customFormat="1">
      <c r="A615" s="5" t="s">
        <v>673</v>
      </c>
      <c r="B615" s="7" t="s">
        <v>2102</v>
      </c>
      <c r="C615" s="8" t="s">
        <v>28</v>
      </c>
      <c r="D615" s="9" t="s">
        <v>1002</v>
      </c>
      <c r="E615" s="21" t="s">
        <v>2079</v>
      </c>
      <c r="F615" s="38">
        <v>74</v>
      </c>
      <c r="G615" s="6" t="str">
        <f t="shared" si="9"/>
        <v>Khá</v>
      </c>
      <c r="H615" s="77"/>
    </row>
    <row r="616" spans="1:8" s="20" customFormat="1">
      <c r="A616" s="5" t="s">
        <v>674</v>
      </c>
      <c r="B616" s="7" t="s">
        <v>2103</v>
      </c>
      <c r="C616" s="8" t="s">
        <v>2104</v>
      </c>
      <c r="D616" s="9" t="s">
        <v>982</v>
      </c>
      <c r="E616" s="21" t="s">
        <v>2079</v>
      </c>
      <c r="F616" s="38">
        <v>74</v>
      </c>
      <c r="G616" s="6" t="str">
        <f t="shared" si="9"/>
        <v>Khá</v>
      </c>
      <c r="H616" s="77"/>
    </row>
    <row r="617" spans="1:8" s="20" customFormat="1">
      <c r="A617" s="5" t="s">
        <v>675</v>
      </c>
      <c r="B617" s="7" t="s">
        <v>2105</v>
      </c>
      <c r="C617" s="8" t="s">
        <v>2106</v>
      </c>
      <c r="D617" s="9" t="s">
        <v>2037</v>
      </c>
      <c r="E617" s="21" t="s">
        <v>2079</v>
      </c>
      <c r="F617" s="38">
        <v>70</v>
      </c>
      <c r="G617" s="6" t="str">
        <f t="shared" si="9"/>
        <v>Khá</v>
      </c>
      <c r="H617" s="77"/>
    </row>
    <row r="618" spans="1:8" s="20" customFormat="1">
      <c r="A618" s="5" t="s">
        <v>676</v>
      </c>
      <c r="B618" s="7" t="s">
        <v>2107</v>
      </c>
      <c r="C618" s="8" t="s">
        <v>2108</v>
      </c>
      <c r="D618" s="9" t="s">
        <v>936</v>
      </c>
      <c r="E618" s="21" t="s">
        <v>2079</v>
      </c>
      <c r="F618" s="38">
        <v>70</v>
      </c>
      <c r="G618" s="6" t="str">
        <f t="shared" si="9"/>
        <v>Khá</v>
      </c>
      <c r="H618" s="77"/>
    </row>
    <row r="619" spans="1:8" s="20" customFormat="1">
      <c r="A619" s="5" t="s">
        <v>677</v>
      </c>
      <c r="B619" s="7" t="s">
        <v>2109</v>
      </c>
      <c r="C619" s="8" t="s">
        <v>1182</v>
      </c>
      <c r="D619" s="9" t="s">
        <v>20</v>
      </c>
      <c r="E619" s="21" t="s">
        <v>2079</v>
      </c>
      <c r="F619" s="38">
        <v>70</v>
      </c>
      <c r="G619" s="6" t="str">
        <f t="shared" si="9"/>
        <v>Khá</v>
      </c>
      <c r="H619" s="77"/>
    </row>
    <row r="620" spans="1:8" s="20" customFormat="1">
      <c r="A620" s="5" t="s">
        <v>678</v>
      </c>
      <c r="B620" s="7" t="s">
        <v>2110</v>
      </c>
      <c r="C620" s="37" t="s">
        <v>58</v>
      </c>
      <c r="D620" s="9" t="s">
        <v>938</v>
      </c>
      <c r="E620" s="21" t="s">
        <v>2111</v>
      </c>
      <c r="F620" s="38">
        <v>74</v>
      </c>
      <c r="G620" s="6" t="str">
        <f t="shared" si="9"/>
        <v>Khá</v>
      </c>
      <c r="H620" s="77"/>
    </row>
    <row r="621" spans="1:8" s="20" customFormat="1">
      <c r="A621" s="5" t="s">
        <v>679</v>
      </c>
      <c r="B621" s="7" t="s">
        <v>2112</v>
      </c>
      <c r="C621" s="8" t="s">
        <v>1044</v>
      </c>
      <c r="D621" s="9" t="s">
        <v>938</v>
      </c>
      <c r="E621" s="21" t="s">
        <v>2111</v>
      </c>
      <c r="F621" s="38">
        <v>70</v>
      </c>
      <c r="G621" s="6" t="str">
        <f t="shared" si="9"/>
        <v>Khá</v>
      </c>
      <c r="H621" s="77"/>
    </row>
    <row r="622" spans="1:8" s="20" customFormat="1">
      <c r="A622" s="5" t="s">
        <v>680</v>
      </c>
      <c r="B622" s="7" t="s">
        <v>2113</v>
      </c>
      <c r="C622" s="8" t="s">
        <v>1129</v>
      </c>
      <c r="D622" s="9" t="s">
        <v>938</v>
      </c>
      <c r="E622" s="21" t="s">
        <v>2111</v>
      </c>
      <c r="F622" s="38">
        <v>70</v>
      </c>
      <c r="G622" s="6" t="str">
        <f t="shared" si="9"/>
        <v>Khá</v>
      </c>
      <c r="H622" s="77"/>
    </row>
    <row r="623" spans="1:8" s="20" customFormat="1">
      <c r="A623" s="5" t="s">
        <v>681</v>
      </c>
      <c r="B623" s="7" t="s">
        <v>2114</v>
      </c>
      <c r="C623" s="8" t="s">
        <v>1125</v>
      </c>
      <c r="D623" s="9" t="s">
        <v>1007</v>
      </c>
      <c r="E623" s="21" t="s">
        <v>2111</v>
      </c>
      <c r="F623" s="38">
        <v>70</v>
      </c>
      <c r="G623" s="6" t="str">
        <f t="shared" si="9"/>
        <v>Khá</v>
      </c>
      <c r="H623" s="77"/>
    </row>
    <row r="624" spans="1:8" s="20" customFormat="1">
      <c r="A624" s="5" t="s">
        <v>682</v>
      </c>
      <c r="B624" s="7" t="s">
        <v>2115</v>
      </c>
      <c r="C624" s="8" t="s">
        <v>1658</v>
      </c>
      <c r="D624" s="9" t="s">
        <v>31</v>
      </c>
      <c r="E624" s="21" t="s">
        <v>2111</v>
      </c>
      <c r="F624" s="38">
        <v>70</v>
      </c>
      <c r="G624" s="6" t="str">
        <f t="shared" si="9"/>
        <v>Khá</v>
      </c>
      <c r="H624" s="77"/>
    </row>
    <row r="625" spans="1:8" s="20" customFormat="1">
      <c r="A625" s="5" t="s">
        <v>683</v>
      </c>
      <c r="B625" s="7" t="s">
        <v>2116</v>
      </c>
      <c r="C625" s="8" t="s">
        <v>2117</v>
      </c>
      <c r="D625" s="9" t="s">
        <v>10</v>
      </c>
      <c r="E625" s="21" t="s">
        <v>2111</v>
      </c>
      <c r="F625" s="38">
        <v>70</v>
      </c>
      <c r="G625" s="6" t="str">
        <f t="shared" si="9"/>
        <v>Khá</v>
      </c>
      <c r="H625" s="77"/>
    </row>
    <row r="626" spans="1:8" s="20" customFormat="1">
      <c r="A626" s="5" t="s">
        <v>684</v>
      </c>
      <c r="B626" s="7" t="s">
        <v>2118</v>
      </c>
      <c r="C626" s="8" t="s">
        <v>1245</v>
      </c>
      <c r="D626" s="9" t="s">
        <v>10</v>
      </c>
      <c r="E626" s="21" t="s">
        <v>2111</v>
      </c>
      <c r="F626" s="38">
        <v>74</v>
      </c>
      <c r="G626" s="6" t="str">
        <f t="shared" si="9"/>
        <v>Khá</v>
      </c>
      <c r="H626" s="77"/>
    </row>
    <row r="627" spans="1:8" s="20" customFormat="1">
      <c r="A627" s="5" t="s">
        <v>685</v>
      </c>
      <c r="B627" s="7" t="s">
        <v>2119</v>
      </c>
      <c r="C627" s="8" t="s">
        <v>2120</v>
      </c>
      <c r="D627" s="9" t="s">
        <v>1168</v>
      </c>
      <c r="E627" s="21" t="s">
        <v>2111</v>
      </c>
      <c r="F627" s="38">
        <v>70</v>
      </c>
      <c r="G627" s="6" t="str">
        <f t="shared" si="9"/>
        <v>Khá</v>
      </c>
      <c r="H627" s="77"/>
    </row>
    <row r="628" spans="1:8" s="20" customFormat="1">
      <c r="A628" s="5" t="s">
        <v>686</v>
      </c>
      <c r="B628" s="7" t="s">
        <v>2121</v>
      </c>
      <c r="C628" s="8" t="s">
        <v>2122</v>
      </c>
      <c r="D628" s="9" t="s">
        <v>40</v>
      </c>
      <c r="E628" s="21" t="s">
        <v>2111</v>
      </c>
      <c r="F628" s="38">
        <v>70</v>
      </c>
      <c r="G628" s="6" t="str">
        <f t="shared" si="9"/>
        <v>Khá</v>
      </c>
      <c r="H628" s="77"/>
    </row>
    <row r="629" spans="1:8" s="20" customFormat="1">
      <c r="A629" s="5" t="s">
        <v>687</v>
      </c>
      <c r="B629" s="7" t="s">
        <v>2123</v>
      </c>
      <c r="C629" s="8" t="s">
        <v>1037</v>
      </c>
      <c r="D629" s="9" t="s">
        <v>40</v>
      </c>
      <c r="E629" s="21" t="s">
        <v>2111</v>
      </c>
      <c r="F629" s="38">
        <v>75</v>
      </c>
      <c r="G629" s="6" t="str">
        <f t="shared" si="9"/>
        <v>Khá</v>
      </c>
      <c r="H629" s="77"/>
    </row>
    <row r="630" spans="1:8" s="20" customFormat="1">
      <c r="A630" s="5" t="s">
        <v>688</v>
      </c>
      <c r="B630" s="7" t="s">
        <v>2124</v>
      </c>
      <c r="C630" s="8" t="s">
        <v>2125</v>
      </c>
      <c r="D630" s="9" t="s">
        <v>986</v>
      </c>
      <c r="E630" s="21" t="s">
        <v>2111</v>
      </c>
      <c r="F630" s="38">
        <v>70</v>
      </c>
      <c r="G630" s="6" t="str">
        <f t="shared" si="9"/>
        <v>Khá</v>
      </c>
      <c r="H630" s="77"/>
    </row>
    <row r="631" spans="1:8" s="20" customFormat="1">
      <c r="A631" s="5" t="s">
        <v>689</v>
      </c>
      <c r="B631" s="7" t="s">
        <v>2126</v>
      </c>
      <c r="C631" s="8" t="s">
        <v>994</v>
      </c>
      <c r="D631" s="9" t="s">
        <v>941</v>
      </c>
      <c r="E631" s="21" t="s">
        <v>2111</v>
      </c>
      <c r="F631" s="38">
        <v>70</v>
      </c>
      <c r="G631" s="6" t="str">
        <f t="shared" si="9"/>
        <v>Khá</v>
      </c>
      <c r="H631" s="77"/>
    </row>
    <row r="632" spans="1:8" s="20" customFormat="1">
      <c r="A632" s="5" t="s">
        <v>690</v>
      </c>
      <c r="B632" s="7" t="s">
        <v>2127</v>
      </c>
      <c r="C632" s="8" t="s">
        <v>1116</v>
      </c>
      <c r="D632" s="9" t="s">
        <v>943</v>
      </c>
      <c r="E632" s="21" t="s">
        <v>2111</v>
      </c>
      <c r="F632" s="38">
        <v>70</v>
      </c>
      <c r="G632" s="6" t="str">
        <f t="shared" si="9"/>
        <v>Khá</v>
      </c>
      <c r="H632" s="77"/>
    </row>
    <row r="633" spans="1:8" s="20" customFormat="1">
      <c r="A633" s="5" t="s">
        <v>691</v>
      </c>
      <c r="B633" s="7" t="s">
        <v>2128</v>
      </c>
      <c r="C633" s="8" t="s">
        <v>1262</v>
      </c>
      <c r="D633" s="9" t="s">
        <v>48</v>
      </c>
      <c r="E633" s="21" t="s">
        <v>2111</v>
      </c>
      <c r="F633" s="38">
        <v>70</v>
      </c>
      <c r="G633" s="6" t="str">
        <f t="shared" si="9"/>
        <v>Khá</v>
      </c>
      <c r="H633" s="77"/>
    </row>
    <row r="634" spans="1:8" s="20" customFormat="1">
      <c r="A634" s="5" t="s">
        <v>692</v>
      </c>
      <c r="B634" s="7" t="s">
        <v>2129</v>
      </c>
      <c r="C634" s="8" t="s">
        <v>2130</v>
      </c>
      <c r="D634" s="9" t="s">
        <v>1159</v>
      </c>
      <c r="E634" s="21" t="s">
        <v>2111</v>
      </c>
      <c r="F634" s="38">
        <v>78</v>
      </c>
      <c r="G634" s="6" t="str">
        <f t="shared" si="9"/>
        <v>Khá</v>
      </c>
      <c r="H634" s="77"/>
    </row>
    <row r="635" spans="1:8" s="20" customFormat="1">
      <c r="A635" s="5" t="s">
        <v>693</v>
      </c>
      <c r="B635" s="7" t="s">
        <v>2131</v>
      </c>
      <c r="C635" s="8" t="s">
        <v>1023</v>
      </c>
      <c r="D635" s="9" t="s">
        <v>12</v>
      </c>
      <c r="E635" s="21" t="s">
        <v>2111</v>
      </c>
      <c r="F635" s="38">
        <v>70</v>
      </c>
      <c r="G635" s="6" t="str">
        <f t="shared" si="9"/>
        <v>Khá</v>
      </c>
      <c r="H635" s="77"/>
    </row>
    <row r="636" spans="1:8" s="20" customFormat="1">
      <c r="A636" s="5" t="s">
        <v>694</v>
      </c>
      <c r="B636" s="7" t="s">
        <v>2132</v>
      </c>
      <c r="C636" s="8" t="s">
        <v>2133</v>
      </c>
      <c r="D636" s="9" t="s">
        <v>921</v>
      </c>
      <c r="E636" s="21" t="s">
        <v>2111</v>
      </c>
      <c r="F636" s="38">
        <v>70</v>
      </c>
      <c r="G636" s="6" t="str">
        <f t="shared" si="9"/>
        <v>Khá</v>
      </c>
      <c r="H636" s="77"/>
    </row>
    <row r="637" spans="1:8" s="20" customFormat="1">
      <c r="A637" s="5" t="s">
        <v>695</v>
      </c>
      <c r="B637" s="7" t="s">
        <v>2134</v>
      </c>
      <c r="C637" s="8" t="s">
        <v>1023</v>
      </c>
      <c r="D637" s="9" t="s">
        <v>924</v>
      </c>
      <c r="E637" s="21" t="s">
        <v>2111</v>
      </c>
      <c r="F637" s="38">
        <v>76</v>
      </c>
      <c r="G637" s="6" t="str">
        <f t="shared" si="9"/>
        <v>Khá</v>
      </c>
      <c r="H637" s="77"/>
    </row>
    <row r="638" spans="1:8" s="20" customFormat="1">
      <c r="A638" s="5" t="s">
        <v>696</v>
      </c>
      <c r="B638" s="7" t="s">
        <v>2135</v>
      </c>
      <c r="C638" s="8" t="s">
        <v>1150</v>
      </c>
      <c r="D638" s="9" t="s">
        <v>999</v>
      </c>
      <c r="E638" s="21" t="s">
        <v>2111</v>
      </c>
      <c r="F638" s="38">
        <v>70</v>
      </c>
      <c r="G638" s="6" t="str">
        <f t="shared" si="9"/>
        <v>Khá</v>
      </c>
      <c r="H638" s="77"/>
    </row>
    <row r="639" spans="1:8" s="20" customFormat="1">
      <c r="A639" s="5" t="s">
        <v>697</v>
      </c>
      <c r="B639" s="7" t="s">
        <v>2136</v>
      </c>
      <c r="C639" s="8" t="s">
        <v>1221</v>
      </c>
      <c r="D639" s="9" t="s">
        <v>57</v>
      </c>
      <c r="E639" s="21" t="s">
        <v>2111</v>
      </c>
      <c r="F639" s="38">
        <v>70</v>
      </c>
      <c r="G639" s="6" t="str">
        <f t="shared" si="9"/>
        <v>Khá</v>
      </c>
      <c r="H639" s="77"/>
    </row>
    <row r="640" spans="1:8" s="20" customFormat="1">
      <c r="A640" s="5" t="s">
        <v>698</v>
      </c>
      <c r="B640" s="7" t="s">
        <v>2137</v>
      </c>
      <c r="C640" s="8" t="s">
        <v>1285</v>
      </c>
      <c r="D640" s="9" t="s">
        <v>950</v>
      </c>
      <c r="E640" s="21" t="s">
        <v>2111</v>
      </c>
      <c r="F640" s="38">
        <v>70</v>
      </c>
      <c r="G640" s="6" t="str">
        <f t="shared" si="9"/>
        <v>Khá</v>
      </c>
      <c r="H640" s="77"/>
    </row>
    <row r="641" spans="1:8" s="20" customFormat="1">
      <c r="A641" s="5" t="s">
        <v>699</v>
      </c>
      <c r="B641" s="7" t="s">
        <v>2138</v>
      </c>
      <c r="C641" s="8" t="s">
        <v>2139</v>
      </c>
      <c r="D641" s="9" t="s">
        <v>950</v>
      </c>
      <c r="E641" s="21" t="s">
        <v>2111</v>
      </c>
      <c r="F641" s="38">
        <v>48</v>
      </c>
      <c r="G641" s="6" t="str">
        <f t="shared" si="9"/>
        <v>Yếu</v>
      </c>
      <c r="H641" s="77"/>
    </row>
    <row r="642" spans="1:8" s="20" customFormat="1">
      <c r="A642" s="5" t="s">
        <v>700</v>
      </c>
      <c r="B642" s="7" t="s">
        <v>2140</v>
      </c>
      <c r="C642" s="8" t="s">
        <v>1286</v>
      </c>
      <c r="D642" s="9" t="s">
        <v>951</v>
      </c>
      <c r="E642" s="21" t="s">
        <v>2111</v>
      </c>
      <c r="F642" s="38">
        <v>70</v>
      </c>
      <c r="G642" s="6" t="str">
        <f t="shared" ref="G642:G705" si="10">IF(F642&gt;=90,"Xuất sắc",IF(F642&gt;=80,"Tốt",IF(F642&gt;=70,"Khá",IF(F642&gt;=50,"Trung bình",IF(F642&gt;0,"Yếu","Không xếp loại")))))</f>
        <v>Khá</v>
      </c>
      <c r="H642" s="77"/>
    </row>
    <row r="643" spans="1:8" s="20" customFormat="1">
      <c r="A643" s="5" t="s">
        <v>701</v>
      </c>
      <c r="B643" s="7" t="s">
        <v>2141</v>
      </c>
      <c r="C643" s="8" t="s">
        <v>1558</v>
      </c>
      <c r="D643" s="9" t="s">
        <v>976</v>
      </c>
      <c r="E643" s="21" t="s">
        <v>2111</v>
      </c>
      <c r="F643" s="38">
        <v>70</v>
      </c>
      <c r="G643" s="6" t="str">
        <f t="shared" si="10"/>
        <v>Khá</v>
      </c>
      <c r="H643" s="77"/>
    </row>
    <row r="644" spans="1:8" s="20" customFormat="1">
      <c r="A644" s="5" t="s">
        <v>702</v>
      </c>
      <c r="B644" s="7" t="s">
        <v>2142</v>
      </c>
      <c r="C644" s="8" t="s">
        <v>1045</v>
      </c>
      <c r="D644" s="9" t="s">
        <v>49</v>
      </c>
      <c r="E644" s="21" t="s">
        <v>2111</v>
      </c>
      <c r="F644" s="38">
        <v>70</v>
      </c>
      <c r="G644" s="6" t="str">
        <f t="shared" si="10"/>
        <v>Khá</v>
      </c>
      <c r="H644" s="77"/>
    </row>
    <row r="645" spans="1:8" s="20" customFormat="1">
      <c r="A645" s="5" t="s">
        <v>703</v>
      </c>
      <c r="B645" s="7" t="s">
        <v>2143</v>
      </c>
      <c r="C645" s="8" t="s">
        <v>2144</v>
      </c>
      <c r="D645" s="9" t="s">
        <v>965</v>
      </c>
      <c r="E645" s="21" t="s">
        <v>2111</v>
      </c>
      <c r="F645" s="38">
        <v>70</v>
      </c>
      <c r="G645" s="6" t="str">
        <f t="shared" si="10"/>
        <v>Khá</v>
      </c>
      <c r="H645" s="77"/>
    </row>
    <row r="646" spans="1:8" s="20" customFormat="1">
      <c r="A646" s="5" t="s">
        <v>704</v>
      </c>
      <c r="B646" s="7" t="s">
        <v>2145</v>
      </c>
      <c r="C646" s="8" t="s">
        <v>2146</v>
      </c>
      <c r="D646" s="9" t="s">
        <v>965</v>
      </c>
      <c r="E646" s="21" t="s">
        <v>2111</v>
      </c>
      <c r="F646" s="38">
        <v>70</v>
      </c>
      <c r="G646" s="6" t="str">
        <f t="shared" si="10"/>
        <v>Khá</v>
      </c>
      <c r="H646" s="77"/>
    </row>
    <row r="647" spans="1:8" s="20" customFormat="1">
      <c r="A647" s="5" t="s">
        <v>705</v>
      </c>
      <c r="B647" s="7" t="s">
        <v>2147</v>
      </c>
      <c r="C647" s="8" t="s">
        <v>2148</v>
      </c>
      <c r="D647" s="9" t="s">
        <v>1140</v>
      </c>
      <c r="E647" s="21" t="s">
        <v>2111</v>
      </c>
      <c r="F647" s="38">
        <v>70</v>
      </c>
      <c r="G647" s="6" t="str">
        <f t="shared" si="10"/>
        <v>Khá</v>
      </c>
      <c r="H647" s="77"/>
    </row>
    <row r="648" spans="1:8" s="20" customFormat="1">
      <c r="A648" s="5" t="s">
        <v>706</v>
      </c>
      <c r="B648" s="7" t="s">
        <v>2149</v>
      </c>
      <c r="C648" s="8" t="s">
        <v>1134</v>
      </c>
      <c r="D648" s="9" t="s">
        <v>966</v>
      </c>
      <c r="E648" s="21" t="s">
        <v>2111</v>
      </c>
      <c r="F648" s="38">
        <v>76</v>
      </c>
      <c r="G648" s="6" t="str">
        <f t="shared" si="10"/>
        <v>Khá</v>
      </c>
      <c r="H648" s="77"/>
    </row>
    <row r="649" spans="1:8" s="20" customFormat="1">
      <c r="A649" s="5" t="s">
        <v>707</v>
      </c>
      <c r="B649" s="7" t="s">
        <v>2150</v>
      </c>
      <c r="C649" s="8" t="s">
        <v>26</v>
      </c>
      <c r="D649" s="9" t="s">
        <v>1094</v>
      </c>
      <c r="E649" s="21" t="s">
        <v>2111</v>
      </c>
      <c r="F649" s="38">
        <v>70</v>
      </c>
      <c r="G649" s="6" t="str">
        <f t="shared" si="10"/>
        <v>Khá</v>
      </c>
      <c r="H649" s="77"/>
    </row>
    <row r="650" spans="1:8" s="20" customFormat="1">
      <c r="A650" s="5" t="s">
        <v>708</v>
      </c>
      <c r="B650" s="7" t="s">
        <v>2151</v>
      </c>
      <c r="C650" s="8" t="s">
        <v>2152</v>
      </c>
      <c r="D650" s="9" t="s">
        <v>990</v>
      </c>
      <c r="E650" s="21" t="s">
        <v>2111</v>
      </c>
      <c r="F650" s="38">
        <v>70</v>
      </c>
      <c r="G650" s="6" t="str">
        <f t="shared" si="10"/>
        <v>Khá</v>
      </c>
      <c r="H650" s="77"/>
    </row>
    <row r="651" spans="1:8" s="20" customFormat="1">
      <c r="A651" s="5" t="s">
        <v>709</v>
      </c>
      <c r="B651" s="7" t="s">
        <v>2153</v>
      </c>
      <c r="C651" s="8" t="s">
        <v>1015</v>
      </c>
      <c r="D651" s="9" t="s">
        <v>14</v>
      </c>
      <c r="E651" s="21" t="s">
        <v>2111</v>
      </c>
      <c r="F651" s="38">
        <v>74</v>
      </c>
      <c r="G651" s="6" t="str">
        <f t="shared" si="10"/>
        <v>Khá</v>
      </c>
      <c r="H651" s="77"/>
    </row>
    <row r="652" spans="1:8" s="20" customFormat="1">
      <c r="A652" s="5" t="s">
        <v>710</v>
      </c>
      <c r="B652" s="7" t="s">
        <v>2154</v>
      </c>
      <c r="C652" s="8" t="s">
        <v>934</v>
      </c>
      <c r="D652" s="9" t="s">
        <v>1172</v>
      </c>
      <c r="E652" s="21" t="s">
        <v>2111</v>
      </c>
      <c r="F652" s="38">
        <v>70</v>
      </c>
      <c r="G652" s="6" t="str">
        <f t="shared" si="10"/>
        <v>Khá</v>
      </c>
      <c r="H652" s="77"/>
    </row>
    <row r="653" spans="1:8" s="20" customFormat="1">
      <c r="A653" s="5" t="s">
        <v>711</v>
      </c>
      <c r="B653" s="7" t="s">
        <v>2155</v>
      </c>
      <c r="C653" s="8" t="s">
        <v>2156</v>
      </c>
      <c r="D653" s="9" t="s">
        <v>34</v>
      </c>
      <c r="E653" s="21" t="s">
        <v>2111</v>
      </c>
      <c r="F653" s="38">
        <v>70</v>
      </c>
      <c r="G653" s="6" t="str">
        <f t="shared" si="10"/>
        <v>Khá</v>
      </c>
      <c r="H653" s="77"/>
    </row>
    <row r="654" spans="1:8" s="20" customFormat="1">
      <c r="A654" s="5" t="s">
        <v>712</v>
      </c>
      <c r="B654" s="7" t="s">
        <v>2157</v>
      </c>
      <c r="C654" s="8" t="s">
        <v>2158</v>
      </c>
      <c r="D654" s="9" t="s">
        <v>15</v>
      </c>
      <c r="E654" s="21" t="s">
        <v>2111</v>
      </c>
      <c r="F654" s="38">
        <v>48</v>
      </c>
      <c r="G654" s="6" t="str">
        <f t="shared" si="10"/>
        <v>Yếu</v>
      </c>
      <c r="H654" s="77"/>
    </row>
    <row r="655" spans="1:8" s="20" customFormat="1">
      <c r="A655" s="5" t="s">
        <v>713</v>
      </c>
      <c r="B655" s="7" t="s">
        <v>2159</v>
      </c>
      <c r="C655" s="8" t="s">
        <v>1166</v>
      </c>
      <c r="D655" s="9" t="s">
        <v>16</v>
      </c>
      <c r="E655" s="21" t="s">
        <v>2111</v>
      </c>
      <c r="F655" s="38">
        <v>74</v>
      </c>
      <c r="G655" s="6" t="str">
        <f t="shared" si="10"/>
        <v>Khá</v>
      </c>
      <c r="H655" s="77"/>
    </row>
    <row r="656" spans="1:8" s="20" customFormat="1">
      <c r="A656" s="5" t="s">
        <v>714</v>
      </c>
      <c r="B656" s="7" t="s">
        <v>2160</v>
      </c>
      <c r="C656" s="8" t="s">
        <v>926</v>
      </c>
      <c r="D656" s="9" t="s">
        <v>930</v>
      </c>
      <c r="E656" s="21" t="s">
        <v>2111</v>
      </c>
      <c r="F656" s="38">
        <v>70</v>
      </c>
      <c r="G656" s="6" t="str">
        <f t="shared" si="10"/>
        <v>Khá</v>
      </c>
      <c r="H656" s="77"/>
    </row>
    <row r="657" spans="1:8" s="20" customFormat="1">
      <c r="A657" s="5" t="s">
        <v>715</v>
      </c>
      <c r="B657" s="7" t="s">
        <v>2161</v>
      </c>
      <c r="C657" s="8" t="s">
        <v>923</v>
      </c>
      <c r="D657" s="9" t="s">
        <v>930</v>
      </c>
      <c r="E657" s="21" t="s">
        <v>2111</v>
      </c>
      <c r="F657" s="38">
        <v>70</v>
      </c>
      <c r="G657" s="6" t="str">
        <f t="shared" si="10"/>
        <v>Khá</v>
      </c>
      <c r="H657" s="77"/>
    </row>
    <row r="658" spans="1:8" s="20" customFormat="1">
      <c r="A658" s="5" t="s">
        <v>716</v>
      </c>
      <c r="B658" s="7" t="s">
        <v>2162</v>
      </c>
      <c r="C658" s="8" t="s">
        <v>1156</v>
      </c>
      <c r="D658" s="9" t="s">
        <v>1042</v>
      </c>
      <c r="E658" s="21" t="s">
        <v>2111</v>
      </c>
      <c r="F658" s="38">
        <v>74</v>
      </c>
      <c r="G658" s="6" t="str">
        <f t="shared" si="10"/>
        <v>Khá</v>
      </c>
      <c r="H658" s="77"/>
    </row>
    <row r="659" spans="1:8" s="20" customFormat="1">
      <c r="A659" s="5" t="s">
        <v>717</v>
      </c>
      <c r="B659" s="7" t="s">
        <v>2163</v>
      </c>
      <c r="C659" s="8" t="s">
        <v>962</v>
      </c>
      <c r="D659" s="9" t="s">
        <v>992</v>
      </c>
      <c r="E659" s="21" t="s">
        <v>2111</v>
      </c>
      <c r="F659" s="38">
        <v>70</v>
      </c>
      <c r="G659" s="6" t="str">
        <f t="shared" si="10"/>
        <v>Khá</v>
      </c>
      <c r="H659" s="77"/>
    </row>
    <row r="660" spans="1:8" s="20" customFormat="1">
      <c r="A660" s="5" t="s">
        <v>718</v>
      </c>
      <c r="B660" s="7" t="s">
        <v>2164</v>
      </c>
      <c r="C660" s="8" t="s">
        <v>2165</v>
      </c>
      <c r="D660" s="9" t="s">
        <v>932</v>
      </c>
      <c r="E660" s="21" t="s">
        <v>2111</v>
      </c>
      <c r="F660" s="38">
        <v>70</v>
      </c>
      <c r="G660" s="6" t="str">
        <f t="shared" si="10"/>
        <v>Khá</v>
      </c>
      <c r="H660" s="77"/>
    </row>
    <row r="661" spans="1:8" s="20" customFormat="1">
      <c r="A661" s="5" t="s">
        <v>719</v>
      </c>
      <c r="B661" s="7" t="s">
        <v>2166</v>
      </c>
      <c r="C661" s="8" t="s">
        <v>1180</v>
      </c>
      <c r="D661" s="9" t="s">
        <v>1013</v>
      </c>
      <c r="E661" s="21" t="s">
        <v>2111</v>
      </c>
      <c r="F661" s="38">
        <v>70</v>
      </c>
      <c r="G661" s="6" t="str">
        <f t="shared" si="10"/>
        <v>Khá</v>
      </c>
      <c r="H661" s="77"/>
    </row>
    <row r="662" spans="1:8" s="20" customFormat="1">
      <c r="A662" s="5" t="s">
        <v>720</v>
      </c>
      <c r="B662" s="7" t="s">
        <v>2167</v>
      </c>
      <c r="C662" s="8" t="s">
        <v>7</v>
      </c>
      <c r="D662" s="9" t="s">
        <v>1013</v>
      </c>
      <c r="E662" s="21" t="s">
        <v>2111</v>
      </c>
      <c r="F662" s="38">
        <v>70</v>
      </c>
      <c r="G662" s="6" t="str">
        <f t="shared" si="10"/>
        <v>Khá</v>
      </c>
      <c r="H662" s="77"/>
    </row>
    <row r="663" spans="1:8" s="20" customFormat="1">
      <c r="A663" s="5" t="s">
        <v>721</v>
      </c>
      <c r="B663" s="7" t="s">
        <v>2168</v>
      </c>
      <c r="C663" s="8" t="s">
        <v>1098</v>
      </c>
      <c r="D663" s="9" t="s">
        <v>18</v>
      </c>
      <c r="E663" s="21" t="s">
        <v>2111</v>
      </c>
      <c r="F663" s="38">
        <v>70</v>
      </c>
      <c r="G663" s="6" t="str">
        <f t="shared" si="10"/>
        <v>Khá</v>
      </c>
      <c r="H663" s="77"/>
    </row>
    <row r="664" spans="1:8" s="20" customFormat="1">
      <c r="A664" s="5" t="s">
        <v>722</v>
      </c>
      <c r="B664" s="7" t="s">
        <v>2169</v>
      </c>
      <c r="C664" s="8" t="s">
        <v>994</v>
      </c>
      <c r="D664" s="9" t="s">
        <v>983</v>
      </c>
      <c r="E664" s="21" t="s">
        <v>2111</v>
      </c>
      <c r="F664" s="38">
        <v>70</v>
      </c>
      <c r="G664" s="6" t="str">
        <f t="shared" si="10"/>
        <v>Khá</v>
      </c>
      <c r="H664" s="77"/>
    </row>
    <row r="665" spans="1:8" s="20" customFormat="1">
      <c r="A665" s="5" t="s">
        <v>723</v>
      </c>
      <c r="B665" s="7" t="s">
        <v>2170</v>
      </c>
      <c r="C665" s="8" t="s">
        <v>2171</v>
      </c>
      <c r="D665" s="9" t="s">
        <v>983</v>
      </c>
      <c r="E665" s="21" t="s">
        <v>2111</v>
      </c>
      <c r="F665" s="38">
        <v>70</v>
      </c>
      <c r="G665" s="6" t="str">
        <f t="shared" si="10"/>
        <v>Khá</v>
      </c>
      <c r="H665" s="77"/>
    </row>
    <row r="666" spans="1:8" s="20" customFormat="1">
      <c r="A666" s="5" t="s">
        <v>724</v>
      </c>
      <c r="B666" s="7" t="s">
        <v>2172</v>
      </c>
      <c r="C666" s="8" t="s">
        <v>1088</v>
      </c>
      <c r="D666" s="9" t="s">
        <v>958</v>
      </c>
      <c r="E666" s="21" t="s">
        <v>2111</v>
      </c>
      <c r="F666" s="38">
        <v>48</v>
      </c>
      <c r="G666" s="6" t="str">
        <f t="shared" si="10"/>
        <v>Yếu</v>
      </c>
      <c r="H666" s="77"/>
    </row>
    <row r="667" spans="1:8" s="20" customFormat="1">
      <c r="A667" s="5" t="s">
        <v>725</v>
      </c>
      <c r="B667" s="7" t="s">
        <v>2173</v>
      </c>
      <c r="C667" s="8" t="s">
        <v>1017</v>
      </c>
      <c r="D667" s="9" t="s">
        <v>20</v>
      </c>
      <c r="E667" s="21" t="s">
        <v>2111</v>
      </c>
      <c r="F667" s="38">
        <v>70</v>
      </c>
      <c r="G667" s="6" t="str">
        <f t="shared" si="10"/>
        <v>Khá</v>
      </c>
      <c r="H667" s="77"/>
    </row>
    <row r="668" spans="1:8" s="20" customFormat="1">
      <c r="A668" s="5" t="s">
        <v>726</v>
      </c>
      <c r="B668" s="7" t="s">
        <v>2174</v>
      </c>
      <c r="C668" s="37" t="s">
        <v>997</v>
      </c>
      <c r="D668" s="9" t="s">
        <v>995</v>
      </c>
      <c r="E668" s="21" t="s">
        <v>2175</v>
      </c>
      <c r="F668" s="38">
        <v>70</v>
      </c>
      <c r="G668" s="6" t="str">
        <f t="shared" si="10"/>
        <v>Khá</v>
      </c>
      <c r="H668" s="77"/>
    </row>
    <row r="669" spans="1:8" s="20" customFormat="1">
      <c r="A669" s="5" t="s">
        <v>727</v>
      </c>
      <c r="B669" s="7" t="s">
        <v>2176</v>
      </c>
      <c r="C669" s="8" t="s">
        <v>2177</v>
      </c>
      <c r="D669" s="9" t="s">
        <v>1021</v>
      </c>
      <c r="E669" s="21" t="s">
        <v>2175</v>
      </c>
      <c r="F669" s="38">
        <v>70</v>
      </c>
      <c r="G669" s="6" t="str">
        <f t="shared" si="10"/>
        <v>Khá</v>
      </c>
      <c r="H669" s="77"/>
    </row>
    <row r="670" spans="1:8" s="20" customFormat="1">
      <c r="A670" s="5" t="s">
        <v>728</v>
      </c>
      <c r="B670" s="7" t="s">
        <v>2178</v>
      </c>
      <c r="C670" s="8" t="s">
        <v>6</v>
      </c>
      <c r="D670" s="9" t="s">
        <v>47</v>
      </c>
      <c r="E670" s="21" t="s">
        <v>2175</v>
      </c>
      <c r="F670" s="38">
        <v>70</v>
      </c>
      <c r="G670" s="6" t="str">
        <f t="shared" si="10"/>
        <v>Khá</v>
      </c>
      <c r="H670" s="77"/>
    </row>
    <row r="671" spans="1:8" s="20" customFormat="1">
      <c r="A671" s="5" t="s">
        <v>729</v>
      </c>
      <c r="B671" s="7" t="s">
        <v>2179</v>
      </c>
      <c r="C671" s="8" t="s">
        <v>1211</v>
      </c>
      <c r="D671" s="9" t="s">
        <v>1008</v>
      </c>
      <c r="E671" s="21" t="s">
        <v>2175</v>
      </c>
      <c r="F671" s="38">
        <v>70</v>
      </c>
      <c r="G671" s="6" t="str">
        <f t="shared" si="10"/>
        <v>Khá</v>
      </c>
      <c r="H671" s="77"/>
    </row>
    <row r="672" spans="1:8" s="20" customFormat="1">
      <c r="A672" s="5" t="s">
        <v>730</v>
      </c>
      <c r="B672" s="7" t="s">
        <v>2180</v>
      </c>
      <c r="C672" s="8" t="s">
        <v>2181</v>
      </c>
      <c r="D672" s="9" t="s">
        <v>974</v>
      </c>
      <c r="E672" s="21" t="s">
        <v>2175</v>
      </c>
      <c r="F672" s="38">
        <v>70</v>
      </c>
      <c r="G672" s="6" t="str">
        <f t="shared" si="10"/>
        <v>Khá</v>
      </c>
      <c r="H672" s="77"/>
    </row>
    <row r="673" spans="1:8" s="20" customFormat="1">
      <c r="A673" s="5" t="s">
        <v>731</v>
      </c>
      <c r="B673" s="7" t="s">
        <v>2182</v>
      </c>
      <c r="C673" s="8" t="s">
        <v>29</v>
      </c>
      <c r="D673" s="9" t="s">
        <v>951</v>
      </c>
      <c r="E673" s="21" t="s">
        <v>2175</v>
      </c>
      <c r="F673" s="38">
        <v>70</v>
      </c>
      <c r="G673" s="6" t="str">
        <f t="shared" si="10"/>
        <v>Khá</v>
      </c>
      <c r="H673" s="77"/>
    </row>
    <row r="674" spans="1:8" s="20" customFormat="1">
      <c r="A674" s="5" t="s">
        <v>732</v>
      </c>
      <c r="B674" s="7" t="s">
        <v>2183</v>
      </c>
      <c r="C674" s="8" t="s">
        <v>2184</v>
      </c>
      <c r="D674" s="9" t="s">
        <v>1063</v>
      </c>
      <c r="E674" s="21" t="s">
        <v>2175</v>
      </c>
      <c r="F674" s="38">
        <v>76</v>
      </c>
      <c r="G674" s="6" t="str">
        <f t="shared" si="10"/>
        <v>Khá</v>
      </c>
      <c r="H674" s="77"/>
    </row>
    <row r="675" spans="1:8" s="20" customFormat="1">
      <c r="A675" s="5" t="s">
        <v>733</v>
      </c>
      <c r="B675" s="7" t="s">
        <v>2185</v>
      </c>
      <c r="C675" s="8" t="s">
        <v>1139</v>
      </c>
      <c r="D675" s="9" t="s">
        <v>33</v>
      </c>
      <c r="E675" s="21" t="s">
        <v>2175</v>
      </c>
      <c r="F675" s="38">
        <v>70</v>
      </c>
      <c r="G675" s="6" t="str">
        <f t="shared" si="10"/>
        <v>Khá</v>
      </c>
      <c r="H675" s="77"/>
    </row>
    <row r="676" spans="1:8" s="20" customFormat="1">
      <c r="A676" s="5" t="s">
        <v>734</v>
      </c>
      <c r="B676" s="7" t="s">
        <v>2186</v>
      </c>
      <c r="C676" s="8" t="s">
        <v>926</v>
      </c>
      <c r="D676" s="9" t="s">
        <v>967</v>
      </c>
      <c r="E676" s="21" t="s">
        <v>2175</v>
      </c>
      <c r="F676" s="38">
        <v>76</v>
      </c>
      <c r="G676" s="6" t="str">
        <f t="shared" si="10"/>
        <v>Khá</v>
      </c>
      <c r="H676" s="77"/>
    </row>
    <row r="677" spans="1:8" s="20" customFormat="1">
      <c r="A677" s="5" t="s">
        <v>735</v>
      </c>
      <c r="B677" s="7" t="s">
        <v>2187</v>
      </c>
      <c r="C677" s="8" t="s">
        <v>1151</v>
      </c>
      <c r="D677" s="9" t="s">
        <v>1048</v>
      </c>
      <c r="E677" s="21" t="s">
        <v>2175</v>
      </c>
      <c r="F677" s="38">
        <v>70</v>
      </c>
      <c r="G677" s="6" t="str">
        <f t="shared" si="10"/>
        <v>Khá</v>
      </c>
      <c r="H677" s="77"/>
    </row>
    <row r="678" spans="1:8" s="20" customFormat="1">
      <c r="A678" s="5" t="s">
        <v>736</v>
      </c>
      <c r="B678" s="7" t="s">
        <v>2188</v>
      </c>
      <c r="C678" s="8" t="s">
        <v>2189</v>
      </c>
      <c r="D678" s="9" t="s">
        <v>1002</v>
      </c>
      <c r="E678" s="21" t="s">
        <v>2175</v>
      </c>
      <c r="F678" s="38">
        <v>78</v>
      </c>
      <c r="G678" s="6" t="str">
        <f t="shared" si="10"/>
        <v>Khá</v>
      </c>
      <c r="H678" s="77"/>
    </row>
    <row r="679" spans="1:8" s="20" customFormat="1">
      <c r="A679" s="5" t="s">
        <v>737</v>
      </c>
      <c r="B679" s="7" t="s">
        <v>2190</v>
      </c>
      <c r="C679" s="8" t="s">
        <v>1197</v>
      </c>
      <c r="D679" s="9" t="s">
        <v>983</v>
      </c>
      <c r="E679" s="21" t="s">
        <v>2175</v>
      </c>
      <c r="F679" s="38">
        <v>74</v>
      </c>
      <c r="G679" s="6" t="str">
        <f t="shared" si="10"/>
        <v>Khá</v>
      </c>
      <c r="H679" s="77"/>
    </row>
    <row r="680" spans="1:8" s="20" customFormat="1">
      <c r="A680" s="5" t="s">
        <v>738</v>
      </c>
      <c r="B680" s="5" t="s">
        <v>2191</v>
      </c>
      <c r="C680" s="45" t="s">
        <v>2192</v>
      </c>
      <c r="D680" s="44" t="s">
        <v>938</v>
      </c>
      <c r="E680" s="21" t="s">
        <v>2193</v>
      </c>
      <c r="F680" s="38">
        <v>70</v>
      </c>
      <c r="G680" s="6" t="str">
        <f t="shared" si="10"/>
        <v>Khá</v>
      </c>
      <c r="H680" s="77"/>
    </row>
    <row r="681" spans="1:8" s="20" customFormat="1">
      <c r="A681" s="5" t="s">
        <v>739</v>
      </c>
      <c r="B681" s="5" t="s">
        <v>2194</v>
      </c>
      <c r="C681" s="43" t="s">
        <v>1234</v>
      </c>
      <c r="D681" s="44" t="s">
        <v>959</v>
      </c>
      <c r="E681" s="21" t="s">
        <v>2193</v>
      </c>
      <c r="F681" s="38">
        <v>70</v>
      </c>
      <c r="G681" s="6" t="str">
        <f t="shared" si="10"/>
        <v>Khá</v>
      </c>
      <c r="H681" s="77"/>
    </row>
    <row r="682" spans="1:8" s="20" customFormat="1">
      <c r="A682" s="5" t="s">
        <v>740</v>
      </c>
      <c r="B682" s="5" t="s">
        <v>2195</v>
      </c>
      <c r="C682" s="43" t="s">
        <v>946</v>
      </c>
      <c r="D682" s="44" t="s">
        <v>959</v>
      </c>
      <c r="E682" s="21" t="s">
        <v>2193</v>
      </c>
      <c r="F682" s="38">
        <v>70</v>
      </c>
      <c r="G682" s="6" t="str">
        <f t="shared" si="10"/>
        <v>Khá</v>
      </c>
      <c r="H682" s="77"/>
    </row>
    <row r="683" spans="1:8" s="20" customFormat="1">
      <c r="A683" s="5" t="s">
        <v>741</v>
      </c>
      <c r="B683" s="5" t="s">
        <v>2196</v>
      </c>
      <c r="C683" s="43" t="s">
        <v>2197</v>
      </c>
      <c r="D683" s="44" t="s">
        <v>2198</v>
      </c>
      <c r="E683" s="21" t="s">
        <v>2193</v>
      </c>
      <c r="F683" s="38">
        <v>70</v>
      </c>
      <c r="G683" s="6" t="str">
        <f t="shared" si="10"/>
        <v>Khá</v>
      </c>
      <c r="H683" s="77"/>
    </row>
    <row r="684" spans="1:8" s="20" customFormat="1">
      <c r="A684" s="5" t="s">
        <v>742</v>
      </c>
      <c r="B684" s="5" t="s">
        <v>2199</v>
      </c>
      <c r="C684" s="43" t="s">
        <v>1240</v>
      </c>
      <c r="D684" s="44" t="s">
        <v>10</v>
      </c>
      <c r="E684" s="21" t="s">
        <v>2193</v>
      </c>
      <c r="F684" s="38">
        <v>70</v>
      </c>
      <c r="G684" s="6" t="str">
        <f t="shared" si="10"/>
        <v>Khá</v>
      </c>
      <c r="H684" s="77"/>
    </row>
    <row r="685" spans="1:8" s="20" customFormat="1">
      <c r="A685" s="5" t="s">
        <v>743</v>
      </c>
      <c r="B685" s="5" t="s">
        <v>2200</v>
      </c>
      <c r="C685" s="43" t="s">
        <v>942</v>
      </c>
      <c r="D685" s="44" t="s">
        <v>10</v>
      </c>
      <c r="E685" s="21" t="s">
        <v>2193</v>
      </c>
      <c r="F685" s="38">
        <v>48</v>
      </c>
      <c r="G685" s="6" t="str">
        <f t="shared" si="10"/>
        <v>Yếu</v>
      </c>
      <c r="H685" s="77"/>
    </row>
    <row r="686" spans="1:8" s="20" customFormat="1">
      <c r="A686" s="5" t="s">
        <v>744</v>
      </c>
      <c r="B686" s="5" t="s">
        <v>2201</v>
      </c>
      <c r="C686" s="43" t="s">
        <v>2202</v>
      </c>
      <c r="D686" s="44" t="s">
        <v>1067</v>
      </c>
      <c r="E686" s="21" t="s">
        <v>2193</v>
      </c>
      <c r="F686" s="38">
        <v>70</v>
      </c>
      <c r="G686" s="6" t="str">
        <f t="shared" si="10"/>
        <v>Khá</v>
      </c>
      <c r="H686" s="77"/>
    </row>
    <row r="687" spans="1:8" s="20" customFormat="1">
      <c r="A687" s="5" t="s">
        <v>745</v>
      </c>
      <c r="B687" s="5" t="s">
        <v>2203</v>
      </c>
      <c r="C687" s="43" t="s">
        <v>2204</v>
      </c>
      <c r="D687" s="44" t="s">
        <v>941</v>
      </c>
      <c r="E687" s="21" t="s">
        <v>2193</v>
      </c>
      <c r="F687" s="38">
        <v>74</v>
      </c>
      <c r="G687" s="6" t="str">
        <f t="shared" si="10"/>
        <v>Khá</v>
      </c>
      <c r="H687" s="77"/>
    </row>
    <row r="688" spans="1:8" s="20" customFormat="1">
      <c r="A688" s="5" t="s">
        <v>746</v>
      </c>
      <c r="B688" s="5" t="s">
        <v>2205</v>
      </c>
      <c r="C688" s="43" t="s">
        <v>2206</v>
      </c>
      <c r="D688" s="44" t="s">
        <v>12</v>
      </c>
      <c r="E688" s="21" t="s">
        <v>2193</v>
      </c>
      <c r="F688" s="38">
        <v>74</v>
      </c>
      <c r="G688" s="6" t="str">
        <f t="shared" si="10"/>
        <v>Khá</v>
      </c>
      <c r="H688" s="77"/>
    </row>
    <row r="689" spans="1:8" s="20" customFormat="1">
      <c r="A689" s="5" t="s">
        <v>747</v>
      </c>
      <c r="B689" s="5" t="s">
        <v>2207</v>
      </c>
      <c r="C689" s="43" t="s">
        <v>2208</v>
      </c>
      <c r="D689" s="44" t="s">
        <v>2209</v>
      </c>
      <c r="E689" s="21" t="s">
        <v>2193</v>
      </c>
      <c r="F689" s="38">
        <v>76</v>
      </c>
      <c r="G689" s="6" t="str">
        <f t="shared" si="10"/>
        <v>Khá</v>
      </c>
      <c r="H689" s="77"/>
    </row>
    <row r="690" spans="1:8" s="20" customFormat="1">
      <c r="A690" s="5" t="s">
        <v>748</v>
      </c>
      <c r="B690" s="5" t="s">
        <v>2210</v>
      </c>
      <c r="C690" s="43" t="s">
        <v>1070</v>
      </c>
      <c r="D690" s="44" t="s">
        <v>1209</v>
      </c>
      <c r="E690" s="21" t="s">
        <v>2193</v>
      </c>
      <c r="F690" s="38">
        <v>76</v>
      </c>
      <c r="G690" s="6" t="str">
        <f t="shared" si="10"/>
        <v>Khá</v>
      </c>
      <c r="H690" s="77"/>
    </row>
    <row r="691" spans="1:8" s="20" customFormat="1">
      <c r="A691" s="5" t="s">
        <v>749</v>
      </c>
      <c r="B691" s="5" t="s">
        <v>2211</v>
      </c>
      <c r="C691" s="43" t="s">
        <v>2212</v>
      </c>
      <c r="D691" s="44" t="s">
        <v>1209</v>
      </c>
      <c r="E691" s="21" t="s">
        <v>2193</v>
      </c>
      <c r="F691" s="38">
        <v>70</v>
      </c>
      <c r="G691" s="6" t="str">
        <f t="shared" si="10"/>
        <v>Khá</v>
      </c>
      <c r="H691" s="77"/>
    </row>
    <row r="692" spans="1:8" s="20" customFormat="1">
      <c r="A692" s="5" t="s">
        <v>750</v>
      </c>
      <c r="B692" s="5" t="s">
        <v>2213</v>
      </c>
      <c r="C692" s="43" t="s">
        <v>1171</v>
      </c>
      <c r="D692" s="44" t="s">
        <v>1101</v>
      </c>
      <c r="E692" s="21" t="s">
        <v>2193</v>
      </c>
      <c r="F692" s="38">
        <v>48</v>
      </c>
      <c r="G692" s="6" t="str">
        <f t="shared" si="10"/>
        <v>Yếu</v>
      </c>
      <c r="H692" s="77"/>
    </row>
    <row r="693" spans="1:8" s="20" customFormat="1">
      <c r="A693" s="5" t="s">
        <v>751</v>
      </c>
      <c r="B693" s="5" t="s">
        <v>2214</v>
      </c>
      <c r="C693" s="43" t="s">
        <v>1062</v>
      </c>
      <c r="D693" s="44" t="s">
        <v>921</v>
      </c>
      <c r="E693" s="21" t="s">
        <v>2193</v>
      </c>
      <c r="F693" s="38">
        <v>70</v>
      </c>
      <c r="G693" s="6" t="str">
        <f t="shared" si="10"/>
        <v>Khá</v>
      </c>
      <c r="H693" s="77"/>
    </row>
    <row r="694" spans="1:8" s="20" customFormat="1">
      <c r="A694" s="5" t="s">
        <v>752</v>
      </c>
      <c r="B694" s="5" t="s">
        <v>2215</v>
      </c>
      <c r="C694" s="43" t="s">
        <v>994</v>
      </c>
      <c r="D694" s="44" t="s">
        <v>999</v>
      </c>
      <c r="E694" s="21" t="s">
        <v>2193</v>
      </c>
      <c r="F694" s="38">
        <v>70</v>
      </c>
      <c r="G694" s="6" t="str">
        <f t="shared" si="10"/>
        <v>Khá</v>
      </c>
      <c r="H694" s="77"/>
    </row>
    <row r="695" spans="1:8" s="20" customFormat="1">
      <c r="A695" s="5" t="s">
        <v>753</v>
      </c>
      <c r="B695" s="5" t="s">
        <v>2216</v>
      </c>
      <c r="C695" s="43" t="s">
        <v>1092</v>
      </c>
      <c r="D695" s="44" t="s">
        <v>1220</v>
      </c>
      <c r="E695" s="21" t="s">
        <v>2193</v>
      </c>
      <c r="F695" s="38">
        <v>70</v>
      </c>
      <c r="G695" s="6" t="str">
        <f t="shared" si="10"/>
        <v>Khá</v>
      </c>
      <c r="H695" s="77"/>
    </row>
    <row r="696" spans="1:8" s="20" customFormat="1">
      <c r="A696" s="5" t="s">
        <v>754</v>
      </c>
      <c r="B696" s="5" t="s">
        <v>2217</v>
      </c>
      <c r="C696" s="43" t="s">
        <v>2218</v>
      </c>
      <c r="D696" s="44" t="s">
        <v>950</v>
      </c>
      <c r="E696" s="21" t="s">
        <v>2193</v>
      </c>
      <c r="F696" s="38">
        <v>48</v>
      </c>
      <c r="G696" s="6" t="str">
        <f t="shared" si="10"/>
        <v>Yếu</v>
      </c>
      <c r="H696" s="77"/>
    </row>
    <row r="697" spans="1:8" s="20" customFormat="1">
      <c r="A697" s="5" t="s">
        <v>755</v>
      </c>
      <c r="B697" s="5" t="s">
        <v>2219</v>
      </c>
      <c r="C697" s="43" t="s">
        <v>1078</v>
      </c>
      <c r="D697" s="44" t="s">
        <v>989</v>
      </c>
      <c r="E697" s="21" t="s">
        <v>2193</v>
      </c>
      <c r="F697" s="38">
        <v>70</v>
      </c>
      <c r="G697" s="6" t="str">
        <f t="shared" si="10"/>
        <v>Khá</v>
      </c>
      <c r="H697" s="77"/>
    </row>
    <row r="698" spans="1:8" s="20" customFormat="1">
      <c r="A698" s="5" t="s">
        <v>756</v>
      </c>
      <c r="B698" s="5" t="s">
        <v>2220</v>
      </c>
      <c r="C698" s="43" t="s">
        <v>1138</v>
      </c>
      <c r="D698" s="44" t="s">
        <v>1081</v>
      </c>
      <c r="E698" s="21" t="s">
        <v>2193</v>
      </c>
      <c r="F698" s="38">
        <v>70</v>
      </c>
      <c r="G698" s="6" t="str">
        <f t="shared" si="10"/>
        <v>Khá</v>
      </c>
      <c r="H698" s="77"/>
    </row>
    <row r="699" spans="1:8" s="20" customFormat="1">
      <c r="A699" s="5" t="s">
        <v>757</v>
      </c>
      <c r="B699" s="5" t="s">
        <v>2221</v>
      </c>
      <c r="C699" s="43" t="s">
        <v>2222</v>
      </c>
      <c r="D699" s="44" t="s">
        <v>49</v>
      </c>
      <c r="E699" s="21" t="s">
        <v>2193</v>
      </c>
      <c r="F699" s="38">
        <v>70</v>
      </c>
      <c r="G699" s="6" t="str">
        <f t="shared" si="10"/>
        <v>Khá</v>
      </c>
      <c r="H699" s="77"/>
    </row>
    <row r="700" spans="1:8" s="20" customFormat="1">
      <c r="A700" s="5" t="s">
        <v>758</v>
      </c>
      <c r="B700" s="5" t="s">
        <v>2223</v>
      </c>
      <c r="C700" s="43" t="s">
        <v>2224</v>
      </c>
      <c r="D700" s="44" t="s">
        <v>2225</v>
      </c>
      <c r="E700" s="21" t="s">
        <v>2193</v>
      </c>
      <c r="F700" s="38">
        <v>70</v>
      </c>
      <c r="G700" s="6" t="str">
        <f t="shared" si="10"/>
        <v>Khá</v>
      </c>
      <c r="H700" s="77"/>
    </row>
    <row r="701" spans="1:8" s="20" customFormat="1">
      <c r="A701" s="5" t="s">
        <v>759</v>
      </c>
      <c r="B701" s="5" t="s">
        <v>2226</v>
      </c>
      <c r="C701" s="43" t="s">
        <v>2227</v>
      </c>
      <c r="D701" s="44" t="s">
        <v>966</v>
      </c>
      <c r="E701" s="21" t="s">
        <v>2193</v>
      </c>
      <c r="F701" s="38">
        <v>48</v>
      </c>
      <c r="G701" s="6" t="str">
        <f t="shared" si="10"/>
        <v>Yếu</v>
      </c>
      <c r="H701" s="77"/>
    </row>
    <row r="702" spans="1:8" s="20" customFormat="1">
      <c r="A702" s="5" t="s">
        <v>760</v>
      </c>
      <c r="B702" s="5" t="s">
        <v>2228</v>
      </c>
      <c r="C702" s="43" t="s">
        <v>968</v>
      </c>
      <c r="D702" s="44" t="s">
        <v>1064</v>
      </c>
      <c r="E702" s="21" t="s">
        <v>2193</v>
      </c>
      <c r="F702" s="38">
        <v>70</v>
      </c>
      <c r="G702" s="6" t="str">
        <f t="shared" si="10"/>
        <v>Khá</v>
      </c>
      <c r="H702" s="77"/>
    </row>
    <row r="703" spans="1:8" s="20" customFormat="1">
      <c r="A703" s="5" t="s">
        <v>761</v>
      </c>
      <c r="B703" s="5" t="s">
        <v>2229</v>
      </c>
      <c r="C703" s="43" t="s">
        <v>2230</v>
      </c>
      <c r="D703" s="44" t="s">
        <v>977</v>
      </c>
      <c r="E703" s="21" t="s">
        <v>2193</v>
      </c>
      <c r="F703" s="38">
        <v>70</v>
      </c>
      <c r="G703" s="6" t="str">
        <f t="shared" si="10"/>
        <v>Khá</v>
      </c>
      <c r="H703" s="77"/>
    </row>
    <row r="704" spans="1:8" s="20" customFormat="1">
      <c r="A704" s="5" t="s">
        <v>762</v>
      </c>
      <c r="B704" s="5" t="s">
        <v>2231</v>
      </c>
      <c r="C704" s="43" t="s">
        <v>1235</v>
      </c>
      <c r="D704" s="44" t="s">
        <v>33</v>
      </c>
      <c r="E704" s="21" t="s">
        <v>2193</v>
      </c>
      <c r="F704" s="38">
        <v>70</v>
      </c>
      <c r="G704" s="6" t="str">
        <f t="shared" si="10"/>
        <v>Khá</v>
      </c>
      <c r="H704" s="77"/>
    </row>
    <row r="705" spans="1:8" s="20" customFormat="1">
      <c r="A705" s="5" t="s">
        <v>763</v>
      </c>
      <c r="B705" s="5" t="s">
        <v>2232</v>
      </c>
      <c r="C705" s="43" t="s">
        <v>1253</v>
      </c>
      <c r="D705" s="44" t="s">
        <v>33</v>
      </c>
      <c r="E705" s="21" t="s">
        <v>2193</v>
      </c>
      <c r="F705" s="38">
        <v>70</v>
      </c>
      <c r="G705" s="6" t="str">
        <f t="shared" si="10"/>
        <v>Khá</v>
      </c>
      <c r="H705" s="77"/>
    </row>
    <row r="706" spans="1:8" s="20" customFormat="1">
      <c r="A706" s="5" t="s">
        <v>764</v>
      </c>
      <c r="B706" s="5" t="s">
        <v>2233</v>
      </c>
      <c r="C706" s="43" t="s">
        <v>2234</v>
      </c>
      <c r="D706" s="44" t="s">
        <v>14</v>
      </c>
      <c r="E706" s="21" t="s">
        <v>2193</v>
      </c>
      <c r="F706" s="38">
        <v>78</v>
      </c>
      <c r="G706" s="6" t="str">
        <f t="shared" ref="G706:G769" si="11">IF(F706&gt;=90,"Xuất sắc",IF(F706&gt;=80,"Tốt",IF(F706&gt;=70,"Khá",IF(F706&gt;=50,"Trung bình",IF(F706&gt;0,"Yếu","Không xếp loại")))))</f>
        <v>Khá</v>
      </c>
      <c r="H706" s="77"/>
    </row>
    <row r="707" spans="1:8" s="20" customFormat="1">
      <c r="A707" s="5" t="s">
        <v>765</v>
      </c>
      <c r="B707" s="5" t="s">
        <v>2235</v>
      </c>
      <c r="C707" s="43" t="s">
        <v>1170</v>
      </c>
      <c r="D707" s="44" t="s">
        <v>14</v>
      </c>
      <c r="E707" s="21" t="s">
        <v>2193</v>
      </c>
      <c r="F707" s="38">
        <v>70</v>
      </c>
      <c r="G707" s="6" t="str">
        <f t="shared" si="11"/>
        <v>Khá</v>
      </c>
      <c r="H707" s="77"/>
    </row>
    <row r="708" spans="1:8" s="20" customFormat="1">
      <c r="A708" s="5" t="s">
        <v>766</v>
      </c>
      <c r="B708" s="5" t="s">
        <v>2236</v>
      </c>
      <c r="C708" s="43" t="s">
        <v>1134</v>
      </c>
      <c r="D708" s="44" t="s">
        <v>14</v>
      </c>
      <c r="E708" s="21" t="s">
        <v>2193</v>
      </c>
      <c r="F708" s="38">
        <v>70</v>
      </c>
      <c r="G708" s="6" t="str">
        <f t="shared" si="11"/>
        <v>Khá</v>
      </c>
      <c r="H708" s="77"/>
    </row>
    <row r="709" spans="1:8" s="20" customFormat="1">
      <c r="A709" s="5" t="s">
        <v>767</v>
      </c>
      <c r="B709" s="5" t="s">
        <v>2237</v>
      </c>
      <c r="C709" s="43" t="s">
        <v>1047</v>
      </c>
      <c r="D709" s="44" t="s">
        <v>16</v>
      </c>
      <c r="E709" s="21" t="s">
        <v>2193</v>
      </c>
      <c r="F709" s="38">
        <v>70</v>
      </c>
      <c r="G709" s="6" t="str">
        <f t="shared" si="11"/>
        <v>Khá</v>
      </c>
      <c r="H709" s="77"/>
    </row>
    <row r="710" spans="1:8" s="20" customFormat="1">
      <c r="A710" s="5" t="s">
        <v>768</v>
      </c>
      <c r="B710" s="5" t="s">
        <v>2238</v>
      </c>
      <c r="C710" s="43" t="s">
        <v>2239</v>
      </c>
      <c r="D710" s="44" t="s">
        <v>1073</v>
      </c>
      <c r="E710" s="21" t="s">
        <v>2193</v>
      </c>
      <c r="F710" s="38">
        <v>70</v>
      </c>
      <c r="G710" s="6" t="str">
        <f t="shared" si="11"/>
        <v>Khá</v>
      </c>
      <c r="H710" s="77"/>
    </row>
    <row r="711" spans="1:8" s="20" customFormat="1">
      <c r="A711" s="5" t="s">
        <v>769</v>
      </c>
      <c r="B711" s="5" t="s">
        <v>2240</v>
      </c>
      <c r="C711" s="43" t="s">
        <v>2241</v>
      </c>
      <c r="D711" s="44" t="s">
        <v>927</v>
      </c>
      <c r="E711" s="21" t="s">
        <v>2193</v>
      </c>
      <c r="F711" s="38">
        <v>70</v>
      </c>
      <c r="G711" s="6" t="str">
        <f t="shared" si="11"/>
        <v>Khá</v>
      </c>
      <c r="H711" s="77"/>
    </row>
    <row r="712" spans="1:8" s="20" customFormat="1">
      <c r="A712" s="5" t="s">
        <v>770</v>
      </c>
      <c r="B712" s="5" t="s">
        <v>2242</v>
      </c>
      <c r="C712" s="43" t="s">
        <v>2243</v>
      </c>
      <c r="D712" s="44" t="s">
        <v>1042</v>
      </c>
      <c r="E712" s="21" t="s">
        <v>2193</v>
      </c>
      <c r="F712" s="38">
        <v>70</v>
      </c>
      <c r="G712" s="6" t="str">
        <f t="shared" si="11"/>
        <v>Khá</v>
      </c>
      <c r="H712" s="77"/>
    </row>
    <row r="713" spans="1:8" s="20" customFormat="1">
      <c r="A713" s="5" t="s">
        <v>771</v>
      </c>
      <c r="B713" s="5" t="s">
        <v>2244</v>
      </c>
      <c r="C713" s="43" t="s">
        <v>51</v>
      </c>
      <c r="D713" s="44" t="s">
        <v>1019</v>
      </c>
      <c r="E713" s="21" t="s">
        <v>2193</v>
      </c>
      <c r="F713" s="38">
        <v>70</v>
      </c>
      <c r="G713" s="6" t="str">
        <f t="shared" si="11"/>
        <v>Khá</v>
      </c>
      <c r="H713" s="77"/>
    </row>
    <row r="714" spans="1:8" s="20" customFormat="1">
      <c r="A714" s="5" t="s">
        <v>772</v>
      </c>
      <c r="B714" s="5" t="s">
        <v>2245</v>
      </c>
      <c r="C714" s="43" t="s">
        <v>2246</v>
      </c>
      <c r="D714" s="44" t="s">
        <v>2247</v>
      </c>
      <c r="E714" s="21" t="s">
        <v>2193</v>
      </c>
      <c r="F714" s="38">
        <v>70</v>
      </c>
      <c r="G714" s="6" t="str">
        <f t="shared" si="11"/>
        <v>Khá</v>
      </c>
      <c r="H714" s="77"/>
    </row>
    <row r="715" spans="1:8" s="20" customFormat="1">
      <c r="A715" s="5" t="s">
        <v>773</v>
      </c>
      <c r="B715" s="5" t="s">
        <v>2248</v>
      </c>
      <c r="C715" s="43" t="s">
        <v>2249</v>
      </c>
      <c r="D715" s="44" t="s">
        <v>932</v>
      </c>
      <c r="E715" s="21" t="s">
        <v>2193</v>
      </c>
      <c r="F715" s="38">
        <v>59</v>
      </c>
      <c r="G715" s="6" t="str">
        <f t="shared" si="11"/>
        <v>Trung bình</v>
      </c>
      <c r="H715" s="77"/>
    </row>
    <row r="716" spans="1:8" s="20" customFormat="1">
      <c r="A716" s="5" t="s">
        <v>774</v>
      </c>
      <c r="B716" s="5" t="s">
        <v>2250</v>
      </c>
      <c r="C716" s="43" t="s">
        <v>1158</v>
      </c>
      <c r="D716" s="44" t="s">
        <v>18</v>
      </c>
      <c r="E716" s="21" t="s">
        <v>2193</v>
      </c>
      <c r="F716" s="38">
        <v>70</v>
      </c>
      <c r="G716" s="6" t="str">
        <f t="shared" si="11"/>
        <v>Khá</v>
      </c>
      <c r="H716" s="77"/>
    </row>
    <row r="717" spans="1:8" s="20" customFormat="1">
      <c r="A717" s="5" t="s">
        <v>775</v>
      </c>
      <c r="B717" s="5" t="s">
        <v>2251</v>
      </c>
      <c r="C717" s="43" t="s">
        <v>2252</v>
      </c>
      <c r="D717" s="44" t="s">
        <v>18</v>
      </c>
      <c r="E717" s="21" t="s">
        <v>2193</v>
      </c>
      <c r="F717" s="38">
        <v>70</v>
      </c>
      <c r="G717" s="6" t="str">
        <f t="shared" si="11"/>
        <v>Khá</v>
      </c>
      <c r="H717" s="77"/>
    </row>
    <row r="718" spans="1:8" s="20" customFormat="1">
      <c r="A718" s="5" t="s">
        <v>776</v>
      </c>
      <c r="B718" s="5" t="s">
        <v>2253</v>
      </c>
      <c r="C718" s="43" t="s">
        <v>1974</v>
      </c>
      <c r="D718" s="44" t="s">
        <v>983</v>
      </c>
      <c r="E718" s="21" t="s">
        <v>2193</v>
      </c>
      <c r="F718" s="38">
        <v>70</v>
      </c>
      <c r="G718" s="6" t="str">
        <f t="shared" si="11"/>
        <v>Khá</v>
      </c>
      <c r="H718" s="77"/>
    </row>
    <row r="719" spans="1:8" s="20" customFormat="1">
      <c r="A719" s="5" t="s">
        <v>777</v>
      </c>
      <c r="B719" s="5" t="s">
        <v>2254</v>
      </c>
      <c r="C719" s="43" t="s">
        <v>946</v>
      </c>
      <c r="D719" s="44" t="s">
        <v>983</v>
      </c>
      <c r="E719" s="21" t="s">
        <v>2193</v>
      </c>
      <c r="F719" s="38">
        <v>48</v>
      </c>
      <c r="G719" s="6" t="str">
        <f t="shared" si="11"/>
        <v>Yếu</v>
      </c>
      <c r="H719" s="77"/>
    </row>
    <row r="720" spans="1:8" s="20" customFormat="1">
      <c r="A720" s="5" t="s">
        <v>778</v>
      </c>
      <c r="B720" s="5" t="s">
        <v>2255</v>
      </c>
      <c r="C720" s="43" t="s">
        <v>1110</v>
      </c>
      <c r="D720" s="44" t="s">
        <v>1014</v>
      </c>
      <c r="E720" s="21" t="s">
        <v>2193</v>
      </c>
      <c r="F720" s="38">
        <v>70</v>
      </c>
      <c r="G720" s="6" t="str">
        <f t="shared" si="11"/>
        <v>Khá</v>
      </c>
      <c r="H720" s="77"/>
    </row>
    <row r="721" spans="1:8" s="20" customFormat="1">
      <c r="A721" s="5" t="s">
        <v>779</v>
      </c>
      <c r="B721" s="5" t="s">
        <v>2256</v>
      </c>
      <c r="C721" s="43" t="s">
        <v>1260</v>
      </c>
      <c r="D721" s="44" t="s">
        <v>20</v>
      </c>
      <c r="E721" s="21" t="s">
        <v>2193</v>
      </c>
      <c r="F721" s="38">
        <v>70</v>
      </c>
      <c r="G721" s="6" t="str">
        <f t="shared" si="11"/>
        <v>Khá</v>
      </c>
      <c r="H721" s="77"/>
    </row>
    <row r="722" spans="1:8" s="20" customFormat="1">
      <c r="A722" s="5" t="s">
        <v>780</v>
      </c>
      <c r="B722" s="7" t="s">
        <v>2257</v>
      </c>
      <c r="C722" s="37" t="s">
        <v>2258</v>
      </c>
      <c r="D722" s="9" t="s">
        <v>938</v>
      </c>
      <c r="E722" s="21" t="s">
        <v>2259</v>
      </c>
      <c r="F722" s="38">
        <v>48</v>
      </c>
      <c r="G722" s="6" t="str">
        <f t="shared" si="11"/>
        <v>Yếu</v>
      </c>
      <c r="H722" s="77"/>
    </row>
    <row r="723" spans="1:8" s="20" customFormat="1">
      <c r="A723" s="5" t="s">
        <v>781</v>
      </c>
      <c r="B723" s="7" t="s">
        <v>2260</v>
      </c>
      <c r="C723" s="8" t="s">
        <v>2261</v>
      </c>
      <c r="D723" s="9" t="s">
        <v>1059</v>
      </c>
      <c r="E723" s="21" t="s">
        <v>2259</v>
      </c>
      <c r="F723" s="38">
        <v>70</v>
      </c>
      <c r="G723" s="6" t="str">
        <f t="shared" si="11"/>
        <v>Khá</v>
      </c>
      <c r="H723" s="77"/>
    </row>
    <row r="724" spans="1:8" s="20" customFormat="1">
      <c r="A724" s="5" t="s">
        <v>782</v>
      </c>
      <c r="B724" s="7" t="s">
        <v>2262</v>
      </c>
      <c r="C724" s="8" t="s">
        <v>1107</v>
      </c>
      <c r="D724" s="9" t="s">
        <v>940</v>
      </c>
      <c r="E724" s="21" t="s">
        <v>2259</v>
      </c>
      <c r="F724" s="38">
        <v>70</v>
      </c>
      <c r="G724" s="6" t="str">
        <f t="shared" si="11"/>
        <v>Khá</v>
      </c>
      <c r="H724" s="77"/>
    </row>
    <row r="725" spans="1:8" s="20" customFormat="1">
      <c r="A725" s="5" t="s">
        <v>783</v>
      </c>
      <c r="B725" s="7" t="s">
        <v>2263</v>
      </c>
      <c r="C725" s="8" t="s">
        <v>1137</v>
      </c>
      <c r="D725" s="9" t="s">
        <v>41</v>
      </c>
      <c r="E725" s="21" t="s">
        <v>2259</v>
      </c>
      <c r="F725" s="38">
        <v>78</v>
      </c>
      <c r="G725" s="6" t="str">
        <f t="shared" si="11"/>
        <v>Khá</v>
      </c>
      <c r="H725" s="77"/>
    </row>
    <row r="726" spans="1:8" s="20" customFormat="1">
      <c r="A726" s="5" t="s">
        <v>784</v>
      </c>
      <c r="B726" s="7" t="s">
        <v>2264</v>
      </c>
      <c r="C726" s="8" t="s">
        <v>2265</v>
      </c>
      <c r="D726" s="9" t="s">
        <v>1052</v>
      </c>
      <c r="E726" s="21" t="s">
        <v>2259</v>
      </c>
      <c r="F726" s="38">
        <v>70</v>
      </c>
      <c r="G726" s="6" t="str">
        <f t="shared" si="11"/>
        <v>Khá</v>
      </c>
      <c r="H726" s="77"/>
    </row>
    <row r="727" spans="1:8" s="20" customFormat="1">
      <c r="A727" s="5" t="s">
        <v>785</v>
      </c>
      <c r="B727" s="7" t="s">
        <v>2266</v>
      </c>
      <c r="C727" s="8" t="s">
        <v>2267</v>
      </c>
      <c r="D727" s="9" t="s">
        <v>974</v>
      </c>
      <c r="E727" s="21" t="s">
        <v>2259</v>
      </c>
      <c r="F727" s="38">
        <v>70</v>
      </c>
      <c r="G727" s="6" t="str">
        <f t="shared" si="11"/>
        <v>Khá</v>
      </c>
      <c r="H727" s="77"/>
    </row>
    <row r="728" spans="1:8" s="20" customFormat="1">
      <c r="A728" s="5" t="s">
        <v>786</v>
      </c>
      <c r="B728" s="7" t="s">
        <v>2268</v>
      </c>
      <c r="C728" s="8" t="s">
        <v>2269</v>
      </c>
      <c r="D728" s="9" t="s">
        <v>52</v>
      </c>
      <c r="E728" s="21" t="s">
        <v>2259</v>
      </c>
      <c r="F728" s="38">
        <v>76</v>
      </c>
      <c r="G728" s="6" t="str">
        <f t="shared" si="11"/>
        <v>Khá</v>
      </c>
      <c r="H728" s="77"/>
    </row>
    <row r="729" spans="1:8" s="20" customFormat="1">
      <c r="A729" s="5" t="s">
        <v>787</v>
      </c>
      <c r="B729" s="7" t="s">
        <v>2270</v>
      </c>
      <c r="C729" s="8" t="s">
        <v>1840</v>
      </c>
      <c r="D729" s="9" t="s">
        <v>975</v>
      </c>
      <c r="E729" s="21" t="s">
        <v>2259</v>
      </c>
      <c r="F729" s="38">
        <v>76</v>
      </c>
      <c r="G729" s="6" t="str">
        <f t="shared" si="11"/>
        <v>Khá</v>
      </c>
      <c r="H729" s="77"/>
    </row>
    <row r="730" spans="1:8" s="20" customFormat="1">
      <c r="A730" s="5" t="s">
        <v>788</v>
      </c>
      <c r="B730" s="7" t="s">
        <v>2271</v>
      </c>
      <c r="C730" s="8" t="s">
        <v>1290</v>
      </c>
      <c r="D730" s="9" t="s">
        <v>49</v>
      </c>
      <c r="E730" s="21" t="s">
        <v>2259</v>
      </c>
      <c r="F730" s="38">
        <v>70</v>
      </c>
      <c r="G730" s="6" t="str">
        <f t="shared" si="11"/>
        <v>Khá</v>
      </c>
      <c r="H730" s="77"/>
    </row>
    <row r="731" spans="1:8" s="20" customFormat="1">
      <c r="A731" s="5" t="s">
        <v>789</v>
      </c>
      <c r="B731" s="7" t="s">
        <v>2272</v>
      </c>
      <c r="C731" s="8" t="s">
        <v>1257</v>
      </c>
      <c r="D731" s="9" t="s">
        <v>1033</v>
      </c>
      <c r="E731" s="21" t="s">
        <v>2259</v>
      </c>
      <c r="F731" s="38">
        <v>70</v>
      </c>
      <c r="G731" s="6" t="str">
        <f t="shared" si="11"/>
        <v>Khá</v>
      </c>
      <c r="H731" s="77"/>
    </row>
    <row r="732" spans="1:8" s="20" customFormat="1">
      <c r="A732" s="5" t="s">
        <v>790</v>
      </c>
      <c r="B732" s="7" t="s">
        <v>2273</v>
      </c>
      <c r="C732" s="8" t="s">
        <v>2274</v>
      </c>
      <c r="D732" s="9" t="s">
        <v>1033</v>
      </c>
      <c r="E732" s="21" t="s">
        <v>2259</v>
      </c>
      <c r="F732" s="38">
        <v>48</v>
      </c>
      <c r="G732" s="6" t="str">
        <f t="shared" si="11"/>
        <v>Yếu</v>
      </c>
      <c r="H732" s="77"/>
    </row>
    <row r="733" spans="1:8" s="20" customFormat="1">
      <c r="A733" s="5" t="s">
        <v>791</v>
      </c>
      <c r="B733" s="7" t="s">
        <v>2275</v>
      </c>
      <c r="C733" s="8" t="s">
        <v>2276</v>
      </c>
      <c r="D733" s="9" t="s">
        <v>1042</v>
      </c>
      <c r="E733" s="21" t="s">
        <v>2259</v>
      </c>
      <c r="F733" s="38">
        <v>70</v>
      </c>
      <c r="G733" s="6" t="str">
        <f t="shared" si="11"/>
        <v>Khá</v>
      </c>
      <c r="H733" s="77"/>
    </row>
    <row r="734" spans="1:8" s="20" customFormat="1">
      <c r="A734" s="5" t="s">
        <v>792</v>
      </c>
      <c r="B734" s="7" t="s">
        <v>2277</v>
      </c>
      <c r="C734" s="8" t="s">
        <v>2278</v>
      </c>
      <c r="D734" s="9" t="s">
        <v>1079</v>
      </c>
      <c r="E734" s="21" t="s">
        <v>2259</v>
      </c>
      <c r="F734" s="38">
        <v>70</v>
      </c>
      <c r="G734" s="6" t="str">
        <f t="shared" si="11"/>
        <v>Khá</v>
      </c>
      <c r="H734" s="77"/>
    </row>
    <row r="735" spans="1:8" s="20" customFormat="1">
      <c r="A735" s="5" t="s">
        <v>793</v>
      </c>
      <c r="B735" s="7" t="s">
        <v>2279</v>
      </c>
      <c r="C735" s="8" t="s">
        <v>1249</v>
      </c>
      <c r="D735" s="9" t="s">
        <v>1079</v>
      </c>
      <c r="E735" s="21" t="s">
        <v>2259</v>
      </c>
      <c r="F735" s="38">
        <v>70</v>
      </c>
      <c r="G735" s="6" t="str">
        <f t="shared" si="11"/>
        <v>Khá</v>
      </c>
      <c r="H735" s="77"/>
    </row>
    <row r="736" spans="1:8" s="20" customFormat="1">
      <c r="A736" s="5" t="s">
        <v>794</v>
      </c>
      <c r="B736" s="7" t="s">
        <v>2280</v>
      </c>
      <c r="C736" s="8" t="s">
        <v>2281</v>
      </c>
      <c r="D736" s="9" t="s">
        <v>1079</v>
      </c>
      <c r="E736" s="21" t="s">
        <v>2259</v>
      </c>
      <c r="F736" s="38">
        <v>50</v>
      </c>
      <c r="G736" s="6" t="str">
        <f t="shared" si="11"/>
        <v>Trung bình</v>
      </c>
      <c r="H736" s="77"/>
    </row>
    <row r="737" spans="1:8" s="20" customFormat="1">
      <c r="A737" s="5" t="s">
        <v>795</v>
      </c>
      <c r="B737" s="7" t="s">
        <v>2282</v>
      </c>
      <c r="C737" s="8" t="s">
        <v>1267</v>
      </c>
      <c r="D737" s="9" t="s">
        <v>1056</v>
      </c>
      <c r="E737" s="21" t="s">
        <v>2259</v>
      </c>
      <c r="F737" s="38">
        <v>70</v>
      </c>
      <c r="G737" s="6" t="str">
        <f t="shared" si="11"/>
        <v>Khá</v>
      </c>
      <c r="H737" s="77"/>
    </row>
    <row r="738" spans="1:8" s="20" customFormat="1">
      <c r="A738" s="5" t="s">
        <v>796</v>
      </c>
      <c r="B738" s="7" t="s">
        <v>2283</v>
      </c>
      <c r="C738" s="8" t="s">
        <v>1161</v>
      </c>
      <c r="D738" s="9" t="s">
        <v>1004</v>
      </c>
      <c r="E738" s="21" t="s">
        <v>2259</v>
      </c>
      <c r="F738" s="38">
        <v>70</v>
      </c>
      <c r="G738" s="6" t="str">
        <f t="shared" si="11"/>
        <v>Khá</v>
      </c>
      <c r="H738" s="77"/>
    </row>
    <row r="739" spans="1:8" s="20" customFormat="1">
      <c r="A739" s="5" t="s">
        <v>797</v>
      </c>
      <c r="B739" s="7" t="s">
        <v>2284</v>
      </c>
      <c r="C739" s="37" t="s">
        <v>1214</v>
      </c>
      <c r="D739" s="9" t="s">
        <v>40</v>
      </c>
      <c r="E739" s="21" t="s">
        <v>2285</v>
      </c>
      <c r="F739" s="38">
        <v>50</v>
      </c>
      <c r="G739" s="6" t="str">
        <f t="shared" si="11"/>
        <v>Trung bình</v>
      </c>
      <c r="H739" s="77"/>
    </row>
    <row r="740" spans="1:8" s="20" customFormat="1">
      <c r="A740" s="5" t="s">
        <v>798</v>
      </c>
      <c r="B740" s="7" t="s">
        <v>2286</v>
      </c>
      <c r="C740" s="8" t="s">
        <v>934</v>
      </c>
      <c r="D740" s="9" t="s">
        <v>986</v>
      </c>
      <c r="E740" s="21" t="s">
        <v>2285</v>
      </c>
      <c r="F740" s="38">
        <v>70</v>
      </c>
      <c r="G740" s="6" t="str">
        <f t="shared" si="11"/>
        <v>Khá</v>
      </c>
      <c r="H740" s="77"/>
    </row>
    <row r="741" spans="1:8" s="20" customFormat="1">
      <c r="A741" s="5" t="s">
        <v>799</v>
      </c>
      <c r="B741" s="7" t="s">
        <v>2287</v>
      </c>
      <c r="C741" s="8" t="s">
        <v>2288</v>
      </c>
      <c r="D741" s="9" t="s">
        <v>1101</v>
      </c>
      <c r="E741" s="21" t="s">
        <v>2285</v>
      </c>
      <c r="F741" s="38">
        <v>50</v>
      </c>
      <c r="G741" s="6" t="str">
        <f t="shared" si="11"/>
        <v>Trung bình</v>
      </c>
      <c r="H741" s="77"/>
    </row>
    <row r="742" spans="1:8" s="20" customFormat="1">
      <c r="A742" s="5" t="s">
        <v>800</v>
      </c>
      <c r="B742" s="7" t="s">
        <v>2289</v>
      </c>
      <c r="C742" s="8" t="s">
        <v>2290</v>
      </c>
      <c r="D742" s="9" t="s">
        <v>2291</v>
      </c>
      <c r="E742" s="21" t="s">
        <v>2285</v>
      </c>
      <c r="F742" s="38">
        <v>70</v>
      </c>
      <c r="G742" s="6" t="str">
        <f t="shared" si="11"/>
        <v>Khá</v>
      </c>
      <c r="H742" s="77"/>
    </row>
    <row r="743" spans="1:8" s="20" customFormat="1">
      <c r="A743" s="5" t="s">
        <v>801</v>
      </c>
      <c r="B743" s="7" t="s">
        <v>2292</v>
      </c>
      <c r="C743" s="8" t="s">
        <v>1160</v>
      </c>
      <c r="D743" s="9" t="s">
        <v>1220</v>
      </c>
      <c r="E743" s="21" t="s">
        <v>2285</v>
      </c>
      <c r="F743" s="38">
        <v>70</v>
      </c>
      <c r="G743" s="6" t="str">
        <f t="shared" si="11"/>
        <v>Khá</v>
      </c>
      <c r="H743" s="77"/>
    </row>
    <row r="744" spans="1:8" s="20" customFormat="1">
      <c r="A744" s="5" t="s">
        <v>802</v>
      </c>
      <c r="B744" s="7" t="s">
        <v>2293</v>
      </c>
      <c r="C744" s="8" t="s">
        <v>933</v>
      </c>
      <c r="D744" s="9" t="s">
        <v>988</v>
      </c>
      <c r="E744" s="21" t="s">
        <v>2285</v>
      </c>
      <c r="F744" s="38">
        <v>70</v>
      </c>
      <c r="G744" s="6" t="str">
        <f t="shared" si="11"/>
        <v>Khá</v>
      </c>
      <c r="H744" s="77"/>
    </row>
    <row r="745" spans="1:8" s="20" customFormat="1">
      <c r="A745" s="5" t="s">
        <v>803</v>
      </c>
      <c r="B745" s="7" t="s">
        <v>2294</v>
      </c>
      <c r="C745" s="8" t="s">
        <v>2295</v>
      </c>
      <c r="D745" s="9" t="s">
        <v>1053</v>
      </c>
      <c r="E745" s="21" t="s">
        <v>2285</v>
      </c>
      <c r="F745" s="38">
        <v>76</v>
      </c>
      <c r="G745" s="6" t="str">
        <f t="shared" si="11"/>
        <v>Khá</v>
      </c>
      <c r="H745" s="77"/>
    </row>
    <row r="746" spans="1:8" s="20" customFormat="1">
      <c r="A746" s="5" t="s">
        <v>804</v>
      </c>
      <c r="B746" s="7" t="s">
        <v>2296</v>
      </c>
      <c r="C746" s="8" t="s">
        <v>1250</v>
      </c>
      <c r="D746" s="9" t="s">
        <v>1083</v>
      </c>
      <c r="E746" s="21" t="s">
        <v>2285</v>
      </c>
      <c r="F746" s="38">
        <v>70</v>
      </c>
      <c r="G746" s="6" t="str">
        <f t="shared" si="11"/>
        <v>Khá</v>
      </c>
      <c r="H746" s="77"/>
    </row>
    <row r="747" spans="1:8" s="20" customFormat="1">
      <c r="A747" s="5" t="s">
        <v>805</v>
      </c>
      <c r="B747" s="7" t="s">
        <v>2297</v>
      </c>
      <c r="C747" s="8" t="s">
        <v>26</v>
      </c>
      <c r="D747" s="9" t="s">
        <v>990</v>
      </c>
      <c r="E747" s="21" t="s">
        <v>2285</v>
      </c>
      <c r="F747" s="38">
        <v>70</v>
      </c>
      <c r="G747" s="6" t="str">
        <f t="shared" si="11"/>
        <v>Khá</v>
      </c>
      <c r="H747" s="77"/>
    </row>
    <row r="748" spans="1:8" s="20" customFormat="1">
      <c r="A748" s="5" t="s">
        <v>806</v>
      </c>
      <c r="B748" s="7" t="s">
        <v>2298</v>
      </c>
      <c r="C748" s="8" t="s">
        <v>1122</v>
      </c>
      <c r="D748" s="9" t="s">
        <v>925</v>
      </c>
      <c r="E748" s="21" t="s">
        <v>2285</v>
      </c>
      <c r="F748" s="38">
        <v>50</v>
      </c>
      <c r="G748" s="6" t="str">
        <f t="shared" si="11"/>
        <v>Trung bình</v>
      </c>
      <c r="H748" s="77"/>
    </row>
    <row r="749" spans="1:8" s="20" customFormat="1">
      <c r="A749" s="5" t="s">
        <v>807</v>
      </c>
      <c r="B749" s="7" t="s">
        <v>2299</v>
      </c>
      <c r="C749" s="8" t="s">
        <v>2300</v>
      </c>
      <c r="D749" s="9" t="s">
        <v>42</v>
      </c>
      <c r="E749" s="21" t="s">
        <v>2285</v>
      </c>
      <c r="F749" s="38">
        <v>70</v>
      </c>
      <c r="G749" s="6" t="str">
        <f t="shared" si="11"/>
        <v>Khá</v>
      </c>
      <c r="H749" s="77"/>
    </row>
    <row r="750" spans="1:8" s="20" customFormat="1">
      <c r="A750" s="5" t="s">
        <v>808</v>
      </c>
      <c r="B750" s="7" t="s">
        <v>2301</v>
      </c>
      <c r="C750" s="8" t="s">
        <v>2302</v>
      </c>
      <c r="D750" s="9" t="s">
        <v>1084</v>
      </c>
      <c r="E750" s="21" t="s">
        <v>2285</v>
      </c>
      <c r="F750" s="38">
        <v>76</v>
      </c>
      <c r="G750" s="6" t="str">
        <f t="shared" si="11"/>
        <v>Khá</v>
      </c>
      <c r="H750" s="77"/>
    </row>
    <row r="751" spans="1:8" s="20" customFormat="1">
      <c r="A751" s="5" t="s">
        <v>809</v>
      </c>
      <c r="B751" s="7" t="s">
        <v>2303</v>
      </c>
      <c r="C751" s="8" t="s">
        <v>1222</v>
      </c>
      <c r="D751" s="9" t="s">
        <v>1084</v>
      </c>
      <c r="E751" s="21" t="s">
        <v>2285</v>
      </c>
      <c r="F751" s="38">
        <v>70</v>
      </c>
      <c r="G751" s="6" t="str">
        <f t="shared" si="11"/>
        <v>Khá</v>
      </c>
      <c r="H751" s="77"/>
    </row>
    <row r="752" spans="1:8" s="20" customFormat="1">
      <c r="A752" s="5" t="s">
        <v>810</v>
      </c>
      <c r="B752" s="7" t="s">
        <v>2304</v>
      </c>
      <c r="C752" s="8" t="s">
        <v>980</v>
      </c>
      <c r="D752" s="9" t="s">
        <v>957</v>
      </c>
      <c r="E752" s="21" t="s">
        <v>2285</v>
      </c>
      <c r="F752" s="38">
        <v>70</v>
      </c>
      <c r="G752" s="6" t="str">
        <f t="shared" si="11"/>
        <v>Khá</v>
      </c>
      <c r="H752" s="77"/>
    </row>
    <row r="753" spans="1:8" s="20" customFormat="1">
      <c r="A753" s="5" t="s">
        <v>811</v>
      </c>
      <c r="B753" s="7" t="s">
        <v>2305</v>
      </c>
      <c r="C753" s="8" t="s">
        <v>980</v>
      </c>
      <c r="D753" s="9" t="s">
        <v>982</v>
      </c>
      <c r="E753" s="21" t="s">
        <v>2285</v>
      </c>
      <c r="F753" s="38">
        <v>70</v>
      </c>
      <c r="G753" s="6" t="str">
        <f t="shared" si="11"/>
        <v>Khá</v>
      </c>
      <c r="H753" s="77"/>
    </row>
    <row r="754" spans="1:8" s="20" customFormat="1">
      <c r="A754" s="5" t="s">
        <v>812</v>
      </c>
      <c r="B754" s="7" t="s">
        <v>2306</v>
      </c>
      <c r="C754" s="8" t="s">
        <v>2307</v>
      </c>
      <c r="D754" s="9" t="s">
        <v>1080</v>
      </c>
      <c r="E754" s="21" t="s">
        <v>2285</v>
      </c>
      <c r="F754" s="38">
        <v>70</v>
      </c>
      <c r="G754" s="6" t="str">
        <f t="shared" si="11"/>
        <v>Khá</v>
      </c>
      <c r="H754" s="77"/>
    </row>
    <row r="755" spans="1:8" s="20" customFormat="1">
      <c r="A755" s="5" t="s">
        <v>813</v>
      </c>
      <c r="B755" s="7" t="s">
        <v>2308</v>
      </c>
      <c r="C755" s="37" t="s">
        <v>2309</v>
      </c>
      <c r="D755" s="9" t="s">
        <v>938</v>
      </c>
      <c r="E755" s="21" t="s">
        <v>2310</v>
      </c>
      <c r="F755" s="38">
        <v>70</v>
      </c>
      <c r="G755" s="6" t="str">
        <f t="shared" si="11"/>
        <v>Khá</v>
      </c>
      <c r="H755" s="77"/>
    </row>
    <row r="756" spans="1:8" s="20" customFormat="1">
      <c r="A756" s="5" t="s">
        <v>814</v>
      </c>
      <c r="B756" s="7" t="s">
        <v>2311</v>
      </c>
      <c r="C756" s="8" t="s">
        <v>1190</v>
      </c>
      <c r="D756" s="9" t="s">
        <v>959</v>
      </c>
      <c r="E756" s="21" t="s">
        <v>2310</v>
      </c>
      <c r="F756" s="38">
        <v>70</v>
      </c>
      <c r="G756" s="6" t="str">
        <f t="shared" si="11"/>
        <v>Khá</v>
      </c>
      <c r="H756" s="77"/>
    </row>
    <row r="757" spans="1:8" s="20" customFormat="1">
      <c r="A757" s="5" t="s">
        <v>815</v>
      </c>
      <c r="B757" s="7" t="s">
        <v>2312</v>
      </c>
      <c r="C757" s="8" t="s">
        <v>947</v>
      </c>
      <c r="D757" s="9" t="s">
        <v>918</v>
      </c>
      <c r="E757" s="21" t="s">
        <v>2310</v>
      </c>
      <c r="F757" s="38">
        <v>70</v>
      </c>
      <c r="G757" s="6" t="str">
        <f t="shared" si="11"/>
        <v>Khá</v>
      </c>
      <c r="H757" s="77"/>
    </row>
    <row r="758" spans="1:8" s="20" customFormat="1">
      <c r="A758" s="5" t="s">
        <v>816</v>
      </c>
      <c r="B758" s="7" t="s">
        <v>2313</v>
      </c>
      <c r="C758" s="8" t="s">
        <v>1236</v>
      </c>
      <c r="D758" s="9" t="s">
        <v>55</v>
      </c>
      <c r="E758" s="21" t="s">
        <v>2310</v>
      </c>
      <c r="F758" s="38">
        <v>70</v>
      </c>
      <c r="G758" s="6" t="str">
        <f t="shared" si="11"/>
        <v>Khá</v>
      </c>
      <c r="H758" s="77"/>
    </row>
    <row r="759" spans="1:8" s="20" customFormat="1">
      <c r="A759" s="5" t="s">
        <v>817</v>
      </c>
      <c r="B759" s="7" t="s">
        <v>2314</v>
      </c>
      <c r="C759" s="8" t="s">
        <v>2315</v>
      </c>
      <c r="D759" s="9" t="s">
        <v>2316</v>
      </c>
      <c r="E759" s="21" t="s">
        <v>2310</v>
      </c>
      <c r="F759" s="38">
        <v>50</v>
      </c>
      <c r="G759" s="6" t="str">
        <f t="shared" si="11"/>
        <v>Trung bình</v>
      </c>
      <c r="H759" s="77"/>
    </row>
    <row r="760" spans="1:8" s="20" customFormat="1">
      <c r="A760" s="5" t="s">
        <v>818</v>
      </c>
      <c r="B760" s="7" t="s">
        <v>2317</v>
      </c>
      <c r="C760" s="8" t="s">
        <v>919</v>
      </c>
      <c r="D760" s="9" t="s">
        <v>31</v>
      </c>
      <c r="E760" s="21" t="s">
        <v>2310</v>
      </c>
      <c r="F760" s="38">
        <v>70</v>
      </c>
      <c r="G760" s="6" t="str">
        <f t="shared" si="11"/>
        <v>Khá</v>
      </c>
      <c r="H760" s="77"/>
    </row>
    <row r="761" spans="1:8" s="20" customFormat="1">
      <c r="A761" s="5" t="s">
        <v>819</v>
      </c>
      <c r="B761" s="7" t="s">
        <v>2318</v>
      </c>
      <c r="C761" s="8" t="s">
        <v>1244</v>
      </c>
      <c r="D761" s="9" t="s">
        <v>940</v>
      </c>
      <c r="E761" s="21" t="s">
        <v>2310</v>
      </c>
      <c r="F761" s="38">
        <v>70</v>
      </c>
      <c r="G761" s="6" t="str">
        <f t="shared" si="11"/>
        <v>Khá</v>
      </c>
      <c r="H761" s="77"/>
    </row>
    <row r="762" spans="1:8" s="20" customFormat="1">
      <c r="A762" s="5" t="s">
        <v>820</v>
      </c>
      <c r="B762" s="7" t="s">
        <v>2319</v>
      </c>
      <c r="C762" s="8" t="s">
        <v>2320</v>
      </c>
      <c r="D762" s="9" t="s">
        <v>40</v>
      </c>
      <c r="E762" s="21" t="s">
        <v>2310</v>
      </c>
      <c r="F762" s="38">
        <v>50</v>
      </c>
      <c r="G762" s="6" t="str">
        <f t="shared" si="11"/>
        <v>Trung bình</v>
      </c>
      <c r="H762" s="77"/>
    </row>
    <row r="763" spans="1:8" s="20" customFormat="1">
      <c r="A763" s="5" t="s">
        <v>821</v>
      </c>
      <c r="B763" s="7" t="s">
        <v>2321</v>
      </c>
      <c r="C763" s="8" t="s">
        <v>980</v>
      </c>
      <c r="D763" s="9" t="s">
        <v>1051</v>
      </c>
      <c r="E763" s="21" t="s">
        <v>2310</v>
      </c>
      <c r="F763" s="38">
        <v>70</v>
      </c>
      <c r="G763" s="6" t="str">
        <f t="shared" si="11"/>
        <v>Khá</v>
      </c>
      <c r="H763" s="77"/>
    </row>
    <row r="764" spans="1:8" s="20" customFormat="1">
      <c r="A764" s="5" t="s">
        <v>822</v>
      </c>
      <c r="B764" s="7" t="s">
        <v>2322</v>
      </c>
      <c r="C764" s="8" t="s">
        <v>1241</v>
      </c>
      <c r="D764" s="9" t="s">
        <v>943</v>
      </c>
      <c r="E764" s="21" t="s">
        <v>2310</v>
      </c>
      <c r="F764" s="38">
        <v>70</v>
      </c>
      <c r="G764" s="6" t="str">
        <f t="shared" si="11"/>
        <v>Khá</v>
      </c>
      <c r="H764" s="77"/>
    </row>
    <row r="765" spans="1:8" s="20" customFormat="1">
      <c r="A765" s="5" t="s">
        <v>823</v>
      </c>
      <c r="B765" s="7" t="s">
        <v>2323</v>
      </c>
      <c r="C765" s="8" t="s">
        <v>2324</v>
      </c>
      <c r="D765" s="9" t="s">
        <v>41</v>
      </c>
      <c r="E765" s="21" t="s">
        <v>2310</v>
      </c>
      <c r="F765" s="38">
        <v>48</v>
      </c>
      <c r="G765" s="6" t="str">
        <f t="shared" si="11"/>
        <v>Yếu</v>
      </c>
      <c r="H765" s="77"/>
    </row>
    <row r="766" spans="1:8" s="20" customFormat="1">
      <c r="A766" s="5" t="s">
        <v>824</v>
      </c>
      <c r="B766" s="7" t="s">
        <v>2325</v>
      </c>
      <c r="C766" s="8" t="s">
        <v>1141</v>
      </c>
      <c r="D766" s="9" t="s">
        <v>924</v>
      </c>
      <c r="E766" s="21" t="s">
        <v>2310</v>
      </c>
      <c r="F766" s="38">
        <v>70</v>
      </c>
      <c r="G766" s="6" t="str">
        <f t="shared" si="11"/>
        <v>Khá</v>
      </c>
      <c r="H766" s="77"/>
    </row>
    <row r="767" spans="1:8" s="20" customFormat="1">
      <c r="A767" s="5" t="s">
        <v>825</v>
      </c>
      <c r="B767" s="7" t="s">
        <v>2326</v>
      </c>
      <c r="C767" s="8" t="s">
        <v>2327</v>
      </c>
      <c r="D767" s="9" t="s">
        <v>999</v>
      </c>
      <c r="E767" s="21" t="s">
        <v>2310</v>
      </c>
      <c r="F767" s="38">
        <v>76</v>
      </c>
      <c r="G767" s="6" t="str">
        <f t="shared" si="11"/>
        <v>Khá</v>
      </c>
      <c r="H767" s="77"/>
    </row>
    <row r="768" spans="1:8" s="20" customFormat="1">
      <c r="A768" s="5" t="s">
        <v>826</v>
      </c>
      <c r="B768" s="7" t="s">
        <v>2328</v>
      </c>
      <c r="C768" s="8" t="s">
        <v>2329</v>
      </c>
      <c r="D768" s="9" t="s">
        <v>966</v>
      </c>
      <c r="E768" s="21" t="s">
        <v>2310</v>
      </c>
      <c r="F768" s="38">
        <v>70</v>
      </c>
      <c r="G768" s="6" t="str">
        <f t="shared" si="11"/>
        <v>Khá</v>
      </c>
      <c r="H768" s="77"/>
    </row>
    <row r="769" spans="1:8" s="20" customFormat="1">
      <c r="A769" s="5" t="s">
        <v>827</v>
      </c>
      <c r="B769" s="7" t="s">
        <v>2330</v>
      </c>
      <c r="C769" s="8" t="s">
        <v>1265</v>
      </c>
      <c r="D769" s="9" t="s">
        <v>1064</v>
      </c>
      <c r="E769" s="21" t="s">
        <v>2310</v>
      </c>
      <c r="F769" s="38">
        <v>78</v>
      </c>
      <c r="G769" s="6" t="str">
        <f t="shared" si="11"/>
        <v>Khá</v>
      </c>
      <c r="H769" s="77"/>
    </row>
    <row r="770" spans="1:8" s="20" customFormat="1">
      <c r="A770" s="5" t="s">
        <v>828</v>
      </c>
      <c r="B770" s="7" t="s">
        <v>2331</v>
      </c>
      <c r="C770" s="8" t="s">
        <v>994</v>
      </c>
      <c r="D770" s="9" t="s">
        <v>34</v>
      </c>
      <c r="E770" s="21" t="s">
        <v>2310</v>
      </c>
      <c r="F770" s="38">
        <v>70</v>
      </c>
      <c r="G770" s="6" t="str">
        <f t="shared" ref="G770:G833" si="12">IF(F770&gt;=90,"Xuất sắc",IF(F770&gt;=80,"Tốt",IF(F770&gt;=70,"Khá",IF(F770&gt;=50,"Trung bình",IF(F770&gt;0,"Yếu","Không xếp loại")))))</f>
        <v>Khá</v>
      </c>
      <c r="H770" s="77"/>
    </row>
    <row r="771" spans="1:8" s="20" customFormat="1">
      <c r="A771" s="5" t="s">
        <v>829</v>
      </c>
      <c r="B771" s="7" t="s">
        <v>2332</v>
      </c>
      <c r="C771" s="8" t="s">
        <v>1285</v>
      </c>
      <c r="D771" s="9" t="s">
        <v>978</v>
      </c>
      <c r="E771" s="21" t="s">
        <v>2310</v>
      </c>
      <c r="F771" s="38">
        <v>70</v>
      </c>
      <c r="G771" s="6" t="str">
        <f t="shared" si="12"/>
        <v>Khá</v>
      </c>
      <c r="H771" s="77"/>
    </row>
    <row r="772" spans="1:8" s="20" customFormat="1">
      <c r="A772" s="5" t="s">
        <v>830</v>
      </c>
      <c r="B772" s="7" t="s">
        <v>2333</v>
      </c>
      <c r="C772" s="8" t="s">
        <v>933</v>
      </c>
      <c r="D772" s="9" t="s">
        <v>42</v>
      </c>
      <c r="E772" s="21" t="s">
        <v>2310</v>
      </c>
      <c r="F772" s="38">
        <v>76</v>
      </c>
      <c r="G772" s="6" t="str">
        <f t="shared" si="12"/>
        <v>Khá</v>
      </c>
      <c r="H772" s="77"/>
    </row>
    <row r="773" spans="1:8" s="20" customFormat="1">
      <c r="A773" s="5" t="s">
        <v>831</v>
      </c>
      <c r="B773" s="7" t="s">
        <v>2334</v>
      </c>
      <c r="C773" s="8" t="s">
        <v>2335</v>
      </c>
      <c r="D773" s="9" t="s">
        <v>927</v>
      </c>
      <c r="E773" s="21" t="s">
        <v>2310</v>
      </c>
      <c r="F773" s="38">
        <v>70</v>
      </c>
      <c r="G773" s="6" t="str">
        <f t="shared" si="12"/>
        <v>Khá</v>
      </c>
      <c r="H773" s="77"/>
    </row>
    <row r="774" spans="1:8" s="20" customFormat="1">
      <c r="A774" s="5" t="s">
        <v>832</v>
      </c>
      <c r="B774" s="7" t="s">
        <v>2336</v>
      </c>
      <c r="C774" s="8" t="s">
        <v>2337</v>
      </c>
      <c r="D774" s="9" t="s">
        <v>1084</v>
      </c>
      <c r="E774" s="21" t="s">
        <v>2310</v>
      </c>
      <c r="F774" s="38">
        <v>70</v>
      </c>
      <c r="G774" s="6" t="str">
        <f t="shared" si="12"/>
        <v>Khá</v>
      </c>
      <c r="H774" s="77"/>
    </row>
    <row r="775" spans="1:8" s="20" customFormat="1">
      <c r="A775" s="5" t="s">
        <v>833</v>
      </c>
      <c r="B775" s="7" t="s">
        <v>2338</v>
      </c>
      <c r="C775" s="8" t="s">
        <v>2339</v>
      </c>
      <c r="D775" s="9" t="s">
        <v>1055</v>
      </c>
      <c r="E775" s="21" t="s">
        <v>2310</v>
      </c>
      <c r="F775" s="38">
        <v>70</v>
      </c>
      <c r="G775" s="6" t="str">
        <f t="shared" si="12"/>
        <v>Khá</v>
      </c>
      <c r="H775" s="77"/>
    </row>
    <row r="776" spans="1:8" s="20" customFormat="1">
      <c r="A776" s="5" t="s">
        <v>834</v>
      </c>
      <c r="B776" s="7" t="s">
        <v>2340</v>
      </c>
      <c r="C776" s="8" t="s">
        <v>1165</v>
      </c>
      <c r="D776" s="9" t="s">
        <v>983</v>
      </c>
      <c r="E776" s="21" t="s">
        <v>2310</v>
      </c>
      <c r="F776" s="38">
        <v>70</v>
      </c>
      <c r="G776" s="6" t="str">
        <f t="shared" si="12"/>
        <v>Khá</v>
      </c>
      <c r="H776" s="77"/>
    </row>
    <row r="777" spans="1:8" s="20" customFormat="1">
      <c r="A777" s="5" t="s">
        <v>835</v>
      </c>
      <c r="B777" s="7" t="s">
        <v>2341</v>
      </c>
      <c r="C777" s="8" t="s">
        <v>7</v>
      </c>
      <c r="D777" s="9" t="s">
        <v>19</v>
      </c>
      <c r="E777" s="21" t="s">
        <v>2310</v>
      </c>
      <c r="F777" s="38">
        <v>70</v>
      </c>
      <c r="G777" s="6" t="str">
        <f t="shared" si="12"/>
        <v>Khá</v>
      </c>
      <c r="H777" s="77"/>
    </row>
    <row r="778" spans="1:8" s="20" customFormat="1">
      <c r="A778" s="5" t="s">
        <v>836</v>
      </c>
      <c r="B778" s="7" t="s">
        <v>2342</v>
      </c>
      <c r="C778" s="8" t="s">
        <v>2343</v>
      </c>
      <c r="D778" s="9" t="s">
        <v>1080</v>
      </c>
      <c r="E778" s="21" t="s">
        <v>2310</v>
      </c>
      <c r="F778" s="38">
        <v>70</v>
      </c>
      <c r="G778" s="6" t="str">
        <f t="shared" si="12"/>
        <v>Khá</v>
      </c>
      <c r="H778" s="77"/>
    </row>
    <row r="779" spans="1:8" s="20" customFormat="1">
      <c r="A779" s="5" t="s">
        <v>837</v>
      </c>
      <c r="B779" s="7" t="s">
        <v>2344</v>
      </c>
      <c r="C779" s="8" t="s">
        <v>1155</v>
      </c>
      <c r="D779" s="9" t="s">
        <v>20</v>
      </c>
      <c r="E779" s="21" t="s">
        <v>2310</v>
      </c>
      <c r="F779" s="38">
        <v>70</v>
      </c>
      <c r="G779" s="6" t="str">
        <f t="shared" si="12"/>
        <v>Khá</v>
      </c>
      <c r="H779" s="77"/>
    </row>
    <row r="780" spans="1:8" s="20" customFormat="1">
      <c r="A780" s="5" t="s">
        <v>838</v>
      </c>
      <c r="B780" s="7" t="s">
        <v>2345</v>
      </c>
      <c r="C780" s="8" t="s">
        <v>2346</v>
      </c>
      <c r="D780" s="9" t="s">
        <v>1075</v>
      </c>
      <c r="E780" s="21" t="s">
        <v>2310</v>
      </c>
      <c r="F780" s="38">
        <v>70</v>
      </c>
      <c r="G780" s="6" t="str">
        <f t="shared" si="12"/>
        <v>Khá</v>
      </c>
      <c r="H780" s="77"/>
    </row>
    <row r="781" spans="1:8" s="20" customFormat="1">
      <c r="A781" s="5" t="s">
        <v>839</v>
      </c>
      <c r="B781" s="7" t="s">
        <v>2347</v>
      </c>
      <c r="C781" s="37" t="s">
        <v>2348</v>
      </c>
      <c r="D781" s="9" t="s">
        <v>1067</v>
      </c>
      <c r="E781" s="21" t="s">
        <v>2349</v>
      </c>
      <c r="F781" s="38">
        <v>70</v>
      </c>
      <c r="G781" s="6" t="str">
        <f t="shared" si="12"/>
        <v>Khá</v>
      </c>
      <c r="H781" s="77"/>
    </row>
    <row r="782" spans="1:8" s="20" customFormat="1">
      <c r="A782" s="5" t="s">
        <v>840</v>
      </c>
      <c r="B782" s="7" t="s">
        <v>2350</v>
      </c>
      <c r="C782" s="8" t="s">
        <v>2351</v>
      </c>
      <c r="D782" s="9" t="s">
        <v>971</v>
      </c>
      <c r="E782" s="21" t="s">
        <v>2349</v>
      </c>
      <c r="F782" s="38">
        <v>70</v>
      </c>
      <c r="G782" s="6" t="str">
        <f t="shared" si="12"/>
        <v>Khá</v>
      </c>
      <c r="H782" s="77"/>
    </row>
    <row r="783" spans="1:8" s="20" customFormat="1">
      <c r="A783" s="5" t="s">
        <v>841</v>
      </c>
      <c r="B783" s="7" t="s">
        <v>2352</v>
      </c>
      <c r="C783" s="8" t="s">
        <v>2353</v>
      </c>
      <c r="D783" s="9" t="s">
        <v>949</v>
      </c>
      <c r="E783" s="21" t="s">
        <v>2349</v>
      </c>
      <c r="F783" s="38">
        <v>70</v>
      </c>
      <c r="G783" s="6" t="str">
        <f t="shared" si="12"/>
        <v>Khá</v>
      </c>
      <c r="H783" s="77"/>
    </row>
    <row r="784" spans="1:8" s="20" customFormat="1">
      <c r="A784" s="5" t="s">
        <v>842</v>
      </c>
      <c r="B784" s="7" t="s">
        <v>2354</v>
      </c>
      <c r="C784" s="8" t="s">
        <v>1235</v>
      </c>
      <c r="D784" s="9" t="s">
        <v>1063</v>
      </c>
      <c r="E784" s="21" t="s">
        <v>2349</v>
      </c>
      <c r="F784" s="38">
        <v>70</v>
      </c>
      <c r="G784" s="6" t="str">
        <f t="shared" si="12"/>
        <v>Khá</v>
      </c>
      <c r="H784" s="77"/>
    </row>
    <row r="785" spans="1:8" s="20" customFormat="1">
      <c r="A785" s="5" t="s">
        <v>843</v>
      </c>
      <c r="B785" s="7" t="s">
        <v>2355</v>
      </c>
      <c r="C785" s="8" t="s">
        <v>59</v>
      </c>
      <c r="D785" s="9" t="s">
        <v>1063</v>
      </c>
      <c r="E785" s="21" t="s">
        <v>2349</v>
      </c>
      <c r="F785" s="38">
        <v>76</v>
      </c>
      <c r="G785" s="6" t="str">
        <f t="shared" si="12"/>
        <v>Khá</v>
      </c>
      <c r="H785" s="77"/>
    </row>
    <row r="786" spans="1:8" s="20" customFormat="1">
      <c r="A786" s="5" t="s">
        <v>844</v>
      </c>
      <c r="B786" s="7" t="s">
        <v>2356</v>
      </c>
      <c r="C786" s="8" t="s">
        <v>2357</v>
      </c>
      <c r="D786" s="9" t="s">
        <v>1082</v>
      </c>
      <c r="E786" s="21" t="s">
        <v>2349</v>
      </c>
      <c r="F786" s="38">
        <v>70</v>
      </c>
      <c r="G786" s="6" t="str">
        <f t="shared" si="12"/>
        <v>Khá</v>
      </c>
      <c r="H786" s="77"/>
    </row>
    <row r="787" spans="1:8" s="20" customFormat="1">
      <c r="A787" s="5" t="s">
        <v>845</v>
      </c>
      <c r="B787" s="7" t="s">
        <v>2358</v>
      </c>
      <c r="C787" s="8" t="s">
        <v>1028</v>
      </c>
      <c r="D787" s="9" t="s">
        <v>966</v>
      </c>
      <c r="E787" s="21" t="s">
        <v>2349</v>
      </c>
      <c r="F787" s="38">
        <v>70</v>
      </c>
      <c r="G787" s="6" t="str">
        <f t="shared" si="12"/>
        <v>Khá</v>
      </c>
      <c r="H787" s="77"/>
    </row>
    <row r="788" spans="1:8" s="20" customFormat="1">
      <c r="A788" s="5" t="s">
        <v>846</v>
      </c>
      <c r="B788" s="7" t="s">
        <v>2359</v>
      </c>
      <c r="C788" s="8" t="s">
        <v>59</v>
      </c>
      <c r="D788" s="9" t="s">
        <v>1083</v>
      </c>
      <c r="E788" s="21" t="s">
        <v>2349</v>
      </c>
      <c r="F788" s="38">
        <v>70</v>
      </c>
      <c r="G788" s="6" t="str">
        <f t="shared" si="12"/>
        <v>Khá</v>
      </c>
      <c r="H788" s="77"/>
    </row>
    <row r="789" spans="1:8" s="20" customFormat="1">
      <c r="A789" s="5" t="s">
        <v>847</v>
      </c>
      <c r="B789" s="7" t="s">
        <v>2360</v>
      </c>
      <c r="C789" s="8" t="s">
        <v>8</v>
      </c>
      <c r="D789" s="9" t="s">
        <v>14</v>
      </c>
      <c r="E789" s="21" t="s">
        <v>2349</v>
      </c>
      <c r="F789" s="38">
        <v>70</v>
      </c>
      <c r="G789" s="6" t="str">
        <f t="shared" si="12"/>
        <v>Khá</v>
      </c>
      <c r="H789" s="77"/>
    </row>
    <row r="790" spans="1:8" s="20" customFormat="1">
      <c r="A790" s="5" t="s">
        <v>848</v>
      </c>
      <c r="B790" s="7" t="s">
        <v>2361</v>
      </c>
      <c r="C790" s="8" t="s">
        <v>928</v>
      </c>
      <c r="D790" s="9" t="s">
        <v>42</v>
      </c>
      <c r="E790" s="21" t="s">
        <v>2349</v>
      </c>
      <c r="F790" s="38">
        <v>70</v>
      </c>
      <c r="G790" s="6" t="str">
        <f t="shared" si="12"/>
        <v>Khá</v>
      </c>
      <c r="H790" s="77"/>
    </row>
    <row r="791" spans="1:8" s="20" customFormat="1">
      <c r="A791" s="5" t="s">
        <v>849</v>
      </c>
      <c r="B791" s="7" t="s">
        <v>2362</v>
      </c>
      <c r="C791" s="8" t="s">
        <v>2363</v>
      </c>
      <c r="D791" s="9" t="s">
        <v>42</v>
      </c>
      <c r="E791" s="21" t="s">
        <v>2349</v>
      </c>
      <c r="F791" s="38">
        <v>78</v>
      </c>
      <c r="G791" s="6" t="str">
        <f t="shared" si="12"/>
        <v>Khá</v>
      </c>
      <c r="H791" s="77"/>
    </row>
    <row r="792" spans="1:8" s="20" customFormat="1">
      <c r="A792" s="5" t="s">
        <v>850</v>
      </c>
      <c r="B792" s="7" t="s">
        <v>2364</v>
      </c>
      <c r="C792" s="8" t="s">
        <v>923</v>
      </c>
      <c r="D792" s="9" t="s">
        <v>17</v>
      </c>
      <c r="E792" s="21" t="s">
        <v>2349</v>
      </c>
      <c r="F792" s="38">
        <v>48</v>
      </c>
      <c r="G792" s="6" t="str">
        <f t="shared" si="12"/>
        <v>Yếu</v>
      </c>
      <c r="H792" s="77"/>
    </row>
    <row r="793" spans="1:8" s="20" customFormat="1">
      <c r="A793" s="5" t="s">
        <v>851</v>
      </c>
      <c r="B793" s="7" t="s">
        <v>2365</v>
      </c>
      <c r="C793" s="8" t="s">
        <v>2366</v>
      </c>
      <c r="D793" s="9" t="s">
        <v>18</v>
      </c>
      <c r="E793" s="21" t="s">
        <v>2349</v>
      </c>
      <c r="F793" s="38">
        <v>70</v>
      </c>
      <c r="G793" s="6" t="str">
        <f t="shared" si="12"/>
        <v>Khá</v>
      </c>
      <c r="H793" s="77"/>
    </row>
    <row r="794" spans="1:8" s="20" customFormat="1">
      <c r="A794" s="5" t="s">
        <v>852</v>
      </c>
      <c r="B794" s="7" t="s">
        <v>2367</v>
      </c>
      <c r="C794" s="8" t="s">
        <v>2368</v>
      </c>
      <c r="D794" s="9" t="s">
        <v>983</v>
      </c>
      <c r="E794" s="21" t="s">
        <v>2349</v>
      </c>
      <c r="F794" s="38">
        <v>70</v>
      </c>
      <c r="G794" s="6" t="str">
        <f t="shared" si="12"/>
        <v>Khá</v>
      </c>
      <c r="H794" s="77"/>
    </row>
    <row r="795" spans="1:8" s="20" customFormat="1">
      <c r="A795" s="5" t="s">
        <v>853</v>
      </c>
      <c r="B795" s="7" t="s">
        <v>2369</v>
      </c>
      <c r="C795" s="8" t="s">
        <v>1022</v>
      </c>
      <c r="D795" s="9" t="s">
        <v>1287</v>
      </c>
      <c r="E795" s="21" t="s">
        <v>2349</v>
      </c>
      <c r="F795" s="38">
        <v>70</v>
      </c>
      <c r="G795" s="6" t="str">
        <f t="shared" si="12"/>
        <v>Khá</v>
      </c>
      <c r="H795" s="77"/>
    </row>
    <row r="796" spans="1:8" s="20" customFormat="1">
      <c r="A796" s="5" t="s">
        <v>854</v>
      </c>
      <c r="B796" s="7" t="s">
        <v>2370</v>
      </c>
      <c r="C796" s="37" t="s">
        <v>56</v>
      </c>
      <c r="D796" s="9" t="s">
        <v>2371</v>
      </c>
      <c r="E796" s="21" t="s">
        <v>2372</v>
      </c>
      <c r="F796" s="39">
        <v>78</v>
      </c>
      <c r="G796" s="6" t="str">
        <f t="shared" si="12"/>
        <v>Khá</v>
      </c>
      <c r="H796" s="77"/>
    </row>
    <row r="797" spans="1:8" s="20" customFormat="1">
      <c r="A797" s="5" t="s">
        <v>855</v>
      </c>
      <c r="B797" s="7" t="s">
        <v>2373</v>
      </c>
      <c r="C797" s="8" t="s">
        <v>2374</v>
      </c>
      <c r="D797" s="9" t="s">
        <v>12</v>
      </c>
      <c r="E797" s="21" t="s">
        <v>2372</v>
      </c>
      <c r="F797" s="39">
        <v>70</v>
      </c>
      <c r="G797" s="6" t="str">
        <f t="shared" si="12"/>
        <v>Khá</v>
      </c>
      <c r="H797" s="77"/>
    </row>
    <row r="798" spans="1:8" s="20" customFormat="1">
      <c r="A798" s="5" t="s">
        <v>856</v>
      </c>
      <c r="B798" s="7" t="s">
        <v>2375</v>
      </c>
      <c r="C798" s="8" t="s">
        <v>1085</v>
      </c>
      <c r="D798" s="9" t="s">
        <v>1209</v>
      </c>
      <c r="E798" s="21" t="s">
        <v>2372</v>
      </c>
      <c r="F798" s="39">
        <v>76</v>
      </c>
      <c r="G798" s="6" t="str">
        <f t="shared" si="12"/>
        <v>Khá</v>
      </c>
      <c r="H798" s="77"/>
    </row>
    <row r="799" spans="1:8" s="20" customFormat="1">
      <c r="A799" s="5" t="s">
        <v>857</v>
      </c>
      <c r="B799" s="7" t="s">
        <v>2376</v>
      </c>
      <c r="C799" s="8" t="s">
        <v>939</v>
      </c>
      <c r="D799" s="9" t="s">
        <v>921</v>
      </c>
      <c r="E799" s="21" t="s">
        <v>2372</v>
      </c>
      <c r="F799" s="39">
        <v>57</v>
      </c>
      <c r="G799" s="6" t="str">
        <f t="shared" si="12"/>
        <v>Trung bình</v>
      </c>
      <c r="H799" s="77"/>
    </row>
    <row r="800" spans="1:8" s="20" customFormat="1">
      <c r="A800" s="5" t="s">
        <v>858</v>
      </c>
      <c r="B800" s="7" t="s">
        <v>2377</v>
      </c>
      <c r="C800" s="8" t="s">
        <v>1133</v>
      </c>
      <c r="D800" s="9" t="s">
        <v>999</v>
      </c>
      <c r="E800" s="21" t="s">
        <v>2372</v>
      </c>
      <c r="F800" s="39">
        <v>70</v>
      </c>
      <c r="G800" s="6" t="str">
        <f t="shared" si="12"/>
        <v>Khá</v>
      </c>
      <c r="H800" s="77"/>
    </row>
    <row r="801" spans="1:8" s="20" customFormat="1">
      <c r="A801" s="5" t="s">
        <v>859</v>
      </c>
      <c r="B801" s="7" t="s">
        <v>2378</v>
      </c>
      <c r="C801" s="8" t="s">
        <v>50</v>
      </c>
      <c r="D801" s="9" t="s">
        <v>2379</v>
      </c>
      <c r="E801" s="21" t="s">
        <v>2372</v>
      </c>
      <c r="F801" s="39">
        <v>70</v>
      </c>
      <c r="G801" s="6" t="str">
        <f t="shared" si="12"/>
        <v>Khá</v>
      </c>
      <c r="H801" s="77"/>
    </row>
    <row r="802" spans="1:8" s="20" customFormat="1">
      <c r="A802" s="5" t="s">
        <v>860</v>
      </c>
      <c r="B802" s="7" t="s">
        <v>2380</v>
      </c>
      <c r="C802" s="8" t="s">
        <v>2381</v>
      </c>
      <c r="D802" s="9" t="s">
        <v>1147</v>
      </c>
      <c r="E802" s="21" t="s">
        <v>2372</v>
      </c>
      <c r="F802" s="39">
        <v>70</v>
      </c>
      <c r="G802" s="6" t="str">
        <f t="shared" si="12"/>
        <v>Khá</v>
      </c>
      <c r="H802" s="77"/>
    </row>
    <row r="803" spans="1:8" s="20" customFormat="1">
      <c r="A803" s="5" t="s">
        <v>861</v>
      </c>
      <c r="B803" s="7" t="s">
        <v>2382</v>
      </c>
      <c r="C803" s="8" t="s">
        <v>1226</v>
      </c>
      <c r="D803" s="9" t="s">
        <v>1063</v>
      </c>
      <c r="E803" s="21" t="s">
        <v>2372</v>
      </c>
      <c r="F803" s="39">
        <v>70</v>
      </c>
      <c r="G803" s="6" t="str">
        <f t="shared" si="12"/>
        <v>Khá</v>
      </c>
      <c r="H803" s="77"/>
    </row>
    <row r="804" spans="1:8" s="20" customFormat="1">
      <c r="A804" s="5" t="s">
        <v>862</v>
      </c>
      <c r="B804" s="7" t="s">
        <v>2383</v>
      </c>
      <c r="C804" s="8" t="s">
        <v>2384</v>
      </c>
      <c r="D804" s="9" t="s">
        <v>1081</v>
      </c>
      <c r="E804" s="21" t="s">
        <v>2372</v>
      </c>
      <c r="F804" s="39">
        <v>70</v>
      </c>
      <c r="G804" s="6" t="str">
        <f t="shared" si="12"/>
        <v>Khá</v>
      </c>
      <c r="H804" s="77"/>
    </row>
    <row r="805" spans="1:8" s="20" customFormat="1">
      <c r="A805" s="5" t="s">
        <v>863</v>
      </c>
      <c r="B805" s="7" t="s">
        <v>2385</v>
      </c>
      <c r="C805" s="8" t="s">
        <v>29</v>
      </c>
      <c r="D805" s="9" t="s">
        <v>1039</v>
      </c>
      <c r="E805" s="21" t="s">
        <v>2372</v>
      </c>
      <c r="F805" s="39">
        <v>70</v>
      </c>
      <c r="G805" s="6" t="str">
        <f t="shared" si="12"/>
        <v>Khá</v>
      </c>
      <c r="H805" s="77"/>
    </row>
    <row r="806" spans="1:8" s="20" customFormat="1">
      <c r="A806" s="5" t="s">
        <v>864</v>
      </c>
      <c r="B806" s="7" t="s">
        <v>2386</v>
      </c>
      <c r="C806" s="8" t="s">
        <v>2387</v>
      </c>
      <c r="D806" s="9" t="s">
        <v>1040</v>
      </c>
      <c r="E806" s="21" t="s">
        <v>2372</v>
      </c>
      <c r="F806" s="39">
        <v>70</v>
      </c>
      <c r="G806" s="6" t="str">
        <f t="shared" si="12"/>
        <v>Khá</v>
      </c>
      <c r="H806" s="77"/>
    </row>
    <row r="807" spans="1:8" s="20" customFormat="1">
      <c r="A807" s="5" t="s">
        <v>865</v>
      </c>
      <c r="B807" s="7" t="s">
        <v>2388</v>
      </c>
      <c r="C807" s="8" t="s">
        <v>2389</v>
      </c>
      <c r="D807" s="9" t="s">
        <v>1042</v>
      </c>
      <c r="E807" s="21" t="s">
        <v>2372</v>
      </c>
      <c r="F807" s="39">
        <v>70</v>
      </c>
      <c r="G807" s="6" t="str">
        <f t="shared" si="12"/>
        <v>Khá</v>
      </c>
      <c r="H807" s="77"/>
    </row>
    <row r="808" spans="1:8" s="20" customFormat="1">
      <c r="A808" s="5" t="s">
        <v>866</v>
      </c>
      <c r="B808" s="7" t="s">
        <v>2390</v>
      </c>
      <c r="C808" s="8" t="s">
        <v>2391</v>
      </c>
      <c r="D808" s="9" t="s">
        <v>1079</v>
      </c>
      <c r="E808" s="21" t="s">
        <v>2372</v>
      </c>
      <c r="F808" s="39">
        <v>76</v>
      </c>
      <c r="G808" s="6" t="str">
        <f t="shared" si="12"/>
        <v>Khá</v>
      </c>
      <c r="H808" s="77"/>
    </row>
    <row r="809" spans="1:8" s="20" customFormat="1">
      <c r="A809" s="5" t="s">
        <v>867</v>
      </c>
      <c r="B809" s="7" t="s">
        <v>2392</v>
      </c>
      <c r="C809" s="8" t="s">
        <v>1031</v>
      </c>
      <c r="D809" s="9" t="s">
        <v>53</v>
      </c>
      <c r="E809" s="21" t="s">
        <v>2372</v>
      </c>
      <c r="F809" s="39">
        <v>70</v>
      </c>
      <c r="G809" s="6" t="str">
        <f t="shared" si="12"/>
        <v>Khá</v>
      </c>
      <c r="H809" s="77"/>
    </row>
    <row r="810" spans="1:8" s="20" customFormat="1">
      <c r="A810" s="5" t="s">
        <v>868</v>
      </c>
      <c r="B810" s="7" t="s">
        <v>2393</v>
      </c>
      <c r="C810" s="8" t="s">
        <v>29</v>
      </c>
      <c r="D810" s="9" t="s">
        <v>1013</v>
      </c>
      <c r="E810" s="21" t="s">
        <v>2372</v>
      </c>
      <c r="F810" s="39">
        <v>70</v>
      </c>
      <c r="G810" s="6" t="str">
        <f t="shared" si="12"/>
        <v>Khá</v>
      </c>
      <c r="H810" s="77"/>
    </row>
    <row r="811" spans="1:8" s="20" customFormat="1">
      <c r="A811" s="5" t="s">
        <v>869</v>
      </c>
      <c r="B811" s="7" t="s">
        <v>2394</v>
      </c>
      <c r="C811" s="8" t="s">
        <v>2395</v>
      </c>
      <c r="D811" s="9" t="s">
        <v>935</v>
      </c>
      <c r="E811" s="21" t="s">
        <v>2372</v>
      </c>
      <c r="F811" s="39">
        <v>70</v>
      </c>
      <c r="G811" s="6" t="str">
        <f t="shared" si="12"/>
        <v>Khá</v>
      </c>
      <c r="H811" s="77"/>
    </row>
    <row r="812" spans="1:8" s="20" customFormat="1">
      <c r="A812" s="5" t="s">
        <v>870</v>
      </c>
      <c r="B812" s="7" t="s">
        <v>2396</v>
      </c>
      <c r="C812" s="37" t="s">
        <v>2156</v>
      </c>
      <c r="D812" s="9" t="s">
        <v>937</v>
      </c>
      <c r="E812" s="21" t="s">
        <v>2397</v>
      </c>
      <c r="F812" s="38">
        <v>45</v>
      </c>
      <c r="G812" s="6" t="str">
        <f t="shared" si="12"/>
        <v>Yếu</v>
      </c>
      <c r="H812" s="77"/>
    </row>
    <row r="813" spans="1:8" s="20" customFormat="1">
      <c r="A813" s="5" t="s">
        <v>871</v>
      </c>
      <c r="B813" s="7" t="s">
        <v>2398</v>
      </c>
      <c r="C813" s="8" t="s">
        <v>2399</v>
      </c>
      <c r="D813" s="9" t="s">
        <v>918</v>
      </c>
      <c r="E813" s="21" t="s">
        <v>2397</v>
      </c>
      <c r="F813" s="38">
        <v>70</v>
      </c>
      <c r="G813" s="6" t="str">
        <f t="shared" si="12"/>
        <v>Khá</v>
      </c>
      <c r="H813" s="77"/>
    </row>
    <row r="814" spans="1:8" s="20" customFormat="1">
      <c r="A814" s="5" t="s">
        <v>872</v>
      </c>
      <c r="B814" s="7" t="s">
        <v>2400</v>
      </c>
      <c r="C814" s="8" t="s">
        <v>1203</v>
      </c>
      <c r="D814" s="9" t="s">
        <v>40</v>
      </c>
      <c r="E814" s="21" t="s">
        <v>2397</v>
      </c>
      <c r="F814" s="38">
        <v>66</v>
      </c>
      <c r="G814" s="6" t="str">
        <f t="shared" si="12"/>
        <v>Trung bình</v>
      </c>
      <c r="H814" s="77"/>
    </row>
    <row r="815" spans="1:8" s="20" customFormat="1">
      <c r="A815" s="5" t="s">
        <v>873</v>
      </c>
      <c r="B815" s="7" t="s">
        <v>2401</v>
      </c>
      <c r="C815" s="8" t="s">
        <v>973</v>
      </c>
      <c r="D815" s="9" t="s">
        <v>1102</v>
      </c>
      <c r="E815" s="21" t="s">
        <v>2397</v>
      </c>
      <c r="F815" s="38">
        <v>70</v>
      </c>
      <c r="G815" s="6" t="str">
        <f t="shared" si="12"/>
        <v>Khá</v>
      </c>
      <c r="H815" s="77"/>
    </row>
    <row r="816" spans="1:8" s="20" customFormat="1">
      <c r="A816" s="5" t="s">
        <v>874</v>
      </c>
      <c r="B816" s="7" t="s">
        <v>2402</v>
      </c>
      <c r="C816" s="8" t="s">
        <v>1098</v>
      </c>
      <c r="D816" s="9" t="s">
        <v>1029</v>
      </c>
      <c r="E816" s="21" t="s">
        <v>2397</v>
      </c>
      <c r="F816" s="38">
        <v>45</v>
      </c>
      <c r="G816" s="6" t="str">
        <f t="shared" si="12"/>
        <v>Yếu</v>
      </c>
      <c r="H816" s="77"/>
    </row>
    <row r="817" spans="1:8" s="20" customFormat="1">
      <c r="A817" s="5" t="s">
        <v>875</v>
      </c>
      <c r="B817" s="7" t="s">
        <v>2403</v>
      </c>
      <c r="C817" s="8" t="s">
        <v>1145</v>
      </c>
      <c r="D817" s="9" t="s">
        <v>1000</v>
      </c>
      <c r="E817" s="21" t="s">
        <v>2397</v>
      </c>
      <c r="F817" s="38">
        <v>70</v>
      </c>
      <c r="G817" s="6" t="str">
        <f t="shared" si="12"/>
        <v>Khá</v>
      </c>
      <c r="H817" s="77"/>
    </row>
    <row r="818" spans="1:8" s="20" customFormat="1">
      <c r="A818" s="5" t="s">
        <v>876</v>
      </c>
      <c r="B818" s="7" t="s">
        <v>2404</v>
      </c>
      <c r="C818" s="8" t="s">
        <v>2405</v>
      </c>
      <c r="D818" s="9" t="s">
        <v>951</v>
      </c>
      <c r="E818" s="21" t="s">
        <v>2397</v>
      </c>
      <c r="F818" s="38">
        <v>76</v>
      </c>
      <c r="G818" s="6" t="str">
        <f t="shared" si="12"/>
        <v>Khá</v>
      </c>
      <c r="H818" s="77"/>
    </row>
    <row r="819" spans="1:8" s="20" customFormat="1">
      <c r="A819" s="5" t="s">
        <v>877</v>
      </c>
      <c r="B819" s="7" t="s">
        <v>2406</v>
      </c>
      <c r="C819" s="8" t="s">
        <v>2407</v>
      </c>
      <c r="D819" s="9" t="s">
        <v>989</v>
      </c>
      <c r="E819" s="21" t="s">
        <v>2397</v>
      </c>
      <c r="F819" s="38">
        <v>48</v>
      </c>
      <c r="G819" s="6" t="str">
        <f t="shared" si="12"/>
        <v>Yếu</v>
      </c>
      <c r="H819" s="77"/>
    </row>
    <row r="820" spans="1:8" s="20" customFormat="1">
      <c r="A820" s="5" t="s">
        <v>878</v>
      </c>
      <c r="B820" s="7" t="s">
        <v>2408</v>
      </c>
      <c r="C820" s="8" t="s">
        <v>1186</v>
      </c>
      <c r="D820" s="9" t="s">
        <v>976</v>
      </c>
      <c r="E820" s="21" t="s">
        <v>2397</v>
      </c>
      <c r="F820" s="38">
        <v>70</v>
      </c>
      <c r="G820" s="6" t="str">
        <f t="shared" si="12"/>
        <v>Khá</v>
      </c>
      <c r="H820" s="77"/>
    </row>
    <row r="821" spans="1:8" s="20" customFormat="1">
      <c r="A821" s="5" t="s">
        <v>879</v>
      </c>
      <c r="B821" s="7" t="s">
        <v>2409</v>
      </c>
      <c r="C821" s="8" t="s">
        <v>2410</v>
      </c>
      <c r="D821" s="9" t="s">
        <v>1053</v>
      </c>
      <c r="E821" s="21" t="s">
        <v>2397</v>
      </c>
      <c r="F821" s="38">
        <v>70</v>
      </c>
      <c r="G821" s="6" t="str">
        <f t="shared" si="12"/>
        <v>Khá</v>
      </c>
      <c r="H821" s="77"/>
    </row>
    <row r="822" spans="1:8" s="20" customFormat="1">
      <c r="A822" s="5" t="s">
        <v>880</v>
      </c>
      <c r="B822" s="7" t="s">
        <v>2411</v>
      </c>
      <c r="C822" s="8" t="s">
        <v>1274</v>
      </c>
      <c r="D822" s="9" t="s">
        <v>1032</v>
      </c>
      <c r="E822" s="21" t="s">
        <v>2397</v>
      </c>
      <c r="F822" s="38">
        <v>70</v>
      </c>
      <c r="G822" s="6" t="str">
        <f t="shared" si="12"/>
        <v>Khá</v>
      </c>
      <c r="H822" s="77"/>
    </row>
    <row r="823" spans="1:8" s="20" customFormat="1">
      <c r="A823" s="5" t="s">
        <v>881</v>
      </c>
      <c r="B823" s="7" t="s">
        <v>2412</v>
      </c>
      <c r="C823" s="8" t="s">
        <v>2413</v>
      </c>
      <c r="D823" s="9" t="s">
        <v>1032</v>
      </c>
      <c r="E823" s="21" t="s">
        <v>2397</v>
      </c>
      <c r="F823" s="38">
        <v>70</v>
      </c>
      <c r="G823" s="6" t="str">
        <f t="shared" si="12"/>
        <v>Khá</v>
      </c>
      <c r="H823" s="77"/>
    </row>
    <row r="824" spans="1:8" s="20" customFormat="1">
      <c r="A824" s="5" t="s">
        <v>882</v>
      </c>
      <c r="B824" s="7" t="s">
        <v>2414</v>
      </c>
      <c r="C824" s="8" t="s">
        <v>2415</v>
      </c>
      <c r="D824" s="9" t="s">
        <v>953</v>
      </c>
      <c r="E824" s="21" t="s">
        <v>2397</v>
      </c>
      <c r="F824" s="38">
        <v>45</v>
      </c>
      <c r="G824" s="6" t="str">
        <f t="shared" si="12"/>
        <v>Yếu</v>
      </c>
      <c r="H824" s="77"/>
    </row>
    <row r="825" spans="1:8" s="20" customFormat="1">
      <c r="A825" s="5" t="s">
        <v>883</v>
      </c>
      <c r="B825" s="7" t="s">
        <v>2416</v>
      </c>
      <c r="C825" s="8" t="s">
        <v>2417</v>
      </c>
      <c r="D825" s="9" t="s">
        <v>1033</v>
      </c>
      <c r="E825" s="21" t="s">
        <v>2397</v>
      </c>
      <c r="F825" s="38">
        <v>78</v>
      </c>
      <c r="G825" s="6" t="str">
        <f t="shared" si="12"/>
        <v>Khá</v>
      </c>
      <c r="H825" s="77"/>
    </row>
    <row r="826" spans="1:8" s="20" customFormat="1">
      <c r="A826" s="5" t="s">
        <v>884</v>
      </c>
      <c r="B826" s="7" t="s">
        <v>2418</v>
      </c>
      <c r="C826" s="8" t="s">
        <v>32</v>
      </c>
      <c r="D826" s="9" t="s">
        <v>932</v>
      </c>
      <c r="E826" s="21" t="s">
        <v>2397</v>
      </c>
      <c r="F826" s="38">
        <v>70</v>
      </c>
      <c r="G826" s="6" t="str">
        <f t="shared" si="12"/>
        <v>Khá</v>
      </c>
      <c r="H826" s="77"/>
    </row>
    <row r="827" spans="1:8" s="20" customFormat="1">
      <c r="A827" s="5" t="s">
        <v>885</v>
      </c>
      <c r="B827" s="7" t="s">
        <v>2419</v>
      </c>
      <c r="C827" s="8" t="s">
        <v>2420</v>
      </c>
      <c r="D827" s="9" t="s">
        <v>1056</v>
      </c>
      <c r="E827" s="21" t="s">
        <v>2397</v>
      </c>
      <c r="F827" s="38">
        <v>45</v>
      </c>
      <c r="G827" s="6" t="str">
        <f t="shared" si="12"/>
        <v>Yếu</v>
      </c>
      <c r="H827" s="77"/>
    </row>
    <row r="828" spans="1:8" s="20" customFormat="1">
      <c r="A828" s="5" t="s">
        <v>886</v>
      </c>
      <c r="B828" s="7" t="s">
        <v>2421</v>
      </c>
      <c r="C828" s="37" t="s">
        <v>1049</v>
      </c>
      <c r="D828" s="9" t="s">
        <v>40</v>
      </c>
      <c r="E828" s="21" t="s">
        <v>2422</v>
      </c>
      <c r="F828" s="38">
        <v>69</v>
      </c>
      <c r="G828" s="6" t="str">
        <f t="shared" si="12"/>
        <v>Trung bình</v>
      </c>
      <c r="H828" s="77"/>
    </row>
    <row r="829" spans="1:8" s="20" customFormat="1">
      <c r="A829" s="5" t="s">
        <v>887</v>
      </c>
      <c r="B829" s="7" t="s">
        <v>2423</v>
      </c>
      <c r="C829" s="8" t="s">
        <v>2424</v>
      </c>
      <c r="D829" s="9" t="s">
        <v>996</v>
      </c>
      <c r="E829" s="21" t="s">
        <v>2422</v>
      </c>
      <c r="F829" s="38">
        <v>70</v>
      </c>
      <c r="G829" s="6" t="str">
        <f t="shared" si="12"/>
        <v>Khá</v>
      </c>
      <c r="H829" s="77"/>
    </row>
    <row r="830" spans="1:8" s="20" customFormat="1">
      <c r="A830" s="5" t="s">
        <v>888</v>
      </c>
      <c r="B830" s="7" t="s">
        <v>2425</v>
      </c>
      <c r="C830" s="8" t="s">
        <v>1078</v>
      </c>
      <c r="D830" s="9" t="s">
        <v>1209</v>
      </c>
      <c r="E830" s="21" t="s">
        <v>2422</v>
      </c>
      <c r="F830" s="38">
        <v>62</v>
      </c>
      <c r="G830" s="6" t="str">
        <f t="shared" si="12"/>
        <v>Trung bình</v>
      </c>
      <c r="H830" s="77"/>
    </row>
    <row r="831" spans="1:8" s="20" customFormat="1">
      <c r="A831" s="5" t="s">
        <v>889</v>
      </c>
      <c r="B831" s="7" t="s">
        <v>2426</v>
      </c>
      <c r="C831" s="8" t="s">
        <v>36</v>
      </c>
      <c r="D831" s="9" t="s">
        <v>999</v>
      </c>
      <c r="E831" s="21" t="s">
        <v>2422</v>
      </c>
      <c r="F831" s="38">
        <v>77</v>
      </c>
      <c r="G831" s="6" t="str">
        <f t="shared" si="12"/>
        <v>Khá</v>
      </c>
      <c r="H831" s="77"/>
    </row>
    <row r="832" spans="1:8" s="20" customFormat="1">
      <c r="A832" s="5" t="s">
        <v>890</v>
      </c>
      <c r="B832" s="7" t="s">
        <v>2427</v>
      </c>
      <c r="C832" s="8" t="s">
        <v>2428</v>
      </c>
      <c r="D832" s="9" t="s">
        <v>951</v>
      </c>
      <c r="E832" s="21" t="s">
        <v>2422</v>
      </c>
      <c r="F832" s="38">
        <v>69</v>
      </c>
      <c r="G832" s="6" t="str">
        <f t="shared" si="12"/>
        <v>Trung bình</v>
      </c>
      <c r="H832" s="77"/>
    </row>
    <row r="833" spans="1:8" s="20" customFormat="1">
      <c r="A833" s="5" t="s">
        <v>891</v>
      </c>
      <c r="B833" s="7" t="s">
        <v>2429</v>
      </c>
      <c r="C833" s="8" t="s">
        <v>2430</v>
      </c>
      <c r="D833" s="9" t="s">
        <v>989</v>
      </c>
      <c r="E833" s="21" t="s">
        <v>2422</v>
      </c>
      <c r="F833" s="38">
        <v>50</v>
      </c>
      <c r="G833" s="6" t="str">
        <f t="shared" si="12"/>
        <v>Trung bình</v>
      </c>
      <c r="H833" s="77"/>
    </row>
    <row r="834" spans="1:8" s="20" customFormat="1">
      <c r="A834" s="5" t="s">
        <v>892</v>
      </c>
      <c r="B834" s="7" t="s">
        <v>2431</v>
      </c>
      <c r="C834" s="8" t="s">
        <v>1068</v>
      </c>
      <c r="D834" s="9" t="s">
        <v>15</v>
      </c>
      <c r="E834" s="21" t="s">
        <v>2422</v>
      </c>
      <c r="F834" s="38">
        <v>70</v>
      </c>
      <c r="G834" s="6" t="str">
        <f t="shared" ref="G834:G859" si="13">IF(F834&gt;=90,"Xuất sắc",IF(F834&gt;=80,"Tốt",IF(F834&gt;=70,"Khá",IF(F834&gt;=50,"Trung bình",IF(F834&gt;0,"Yếu","Không xếp loại")))))</f>
        <v>Khá</v>
      </c>
      <c r="H834" s="77"/>
    </row>
    <row r="835" spans="1:8" s="20" customFormat="1">
      <c r="A835" s="5" t="s">
        <v>893</v>
      </c>
      <c r="B835" s="7" t="s">
        <v>2432</v>
      </c>
      <c r="C835" s="8" t="s">
        <v>26</v>
      </c>
      <c r="D835" s="9" t="s">
        <v>956</v>
      </c>
      <c r="E835" s="21" t="s">
        <v>2422</v>
      </c>
      <c r="F835" s="38">
        <v>70</v>
      </c>
      <c r="G835" s="6" t="str">
        <f t="shared" si="13"/>
        <v>Khá</v>
      </c>
      <c r="H835" s="77"/>
    </row>
    <row r="836" spans="1:8" s="20" customFormat="1">
      <c r="A836" s="5" t="s">
        <v>894</v>
      </c>
      <c r="B836" s="7" t="s">
        <v>2433</v>
      </c>
      <c r="C836" s="8" t="s">
        <v>2434</v>
      </c>
      <c r="D836" s="9" t="s">
        <v>1079</v>
      </c>
      <c r="E836" s="21" t="s">
        <v>2422</v>
      </c>
      <c r="F836" s="38">
        <v>69</v>
      </c>
      <c r="G836" s="6" t="str">
        <f t="shared" si="13"/>
        <v>Trung bình</v>
      </c>
      <c r="H836" s="77"/>
    </row>
    <row r="837" spans="1:8" s="20" customFormat="1">
      <c r="A837" s="5" t="s">
        <v>895</v>
      </c>
      <c r="B837" s="7" t="s">
        <v>2435</v>
      </c>
      <c r="C837" s="37" t="s">
        <v>1275</v>
      </c>
      <c r="D837" s="9" t="s">
        <v>938</v>
      </c>
      <c r="E837" s="21" t="s">
        <v>2436</v>
      </c>
      <c r="F837" s="38">
        <v>70</v>
      </c>
      <c r="G837" s="6" t="str">
        <f t="shared" si="13"/>
        <v>Khá</v>
      </c>
      <c r="H837" s="77"/>
    </row>
    <row r="838" spans="1:8" s="20" customFormat="1">
      <c r="A838" s="5" t="s">
        <v>896</v>
      </c>
      <c r="B838" s="7" t="s">
        <v>2437</v>
      </c>
      <c r="C838" s="8" t="s">
        <v>2438</v>
      </c>
      <c r="D838" s="9" t="s">
        <v>1076</v>
      </c>
      <c r="E838" s="21" t="s">
        <v>2436</v>
      </c>
      <c r="F838" s="38">
        <v>70</v>
      </c>
      <c r="G838" s="6" t="str">
        <f t="shared" si="13"/>
        <v>Khá</v>
      </c>
      <c r="H838" s="77"/>
    </row>
    <row r="839" spans="1:8" s="20" customFormat="1">
      <c r="A839" s="5" t="s">
        <v>897</v>
      </c>
      <c r="B839" s="7" t="s">
        <v>2439</v>
      </c>
      <c r="C839" s="8" t="s">
        <v>933</v>
      </c>
      <c r="D839" s="9" t="s">
        <v>971</v>
      </c>
      <c r="E839" s="21" t="s">
        <v>2436</v>
      </c>
      <c r="F839" s="38">
        <v>78</v>
      </c>
      <c r="G839" s="6" t="str">
        <f t="shared" si="13"/>
        <v>Khá</v>
      </c>
      <c r="H839" s="77"/>
    </row>
    <row r="840" spans="1:8" s="20" customFormat="1">
      <c r="A840" s="5" t="s">
        <v>898</v>
      </c>
      <c r="B840" s="7" t="s">
        <v>2440</v>
      </c>
      <c r="C840" s="8" t="s">
        <v>2441</v>
      </c>
      <c r="D840" s="9" t="s">
        <v>1029</v>
      </c>
      <c r="E840" s="21" t="s">
        <v>2436</v>
      </c>
      <c r="F840" s="38">
        <v>70</v>
      </c>
      <c r="G840" s="6" t="str">
        <f t="shared" si="13"/>
        <v>Khá</v>
      </c>
      <c r="H840" s="77"/>
    </row>
    <row r="841" spans="1:8" s="20" customFormat="1">
      <c r="A841" s="5" t="s">
        <v>899</v>
      </c>
      <c r="B841" s="7" t="s">
        <v>2442</v>
      </c>
      <c r="C841" s="8" t="s">
        <v>1112</v>
      </c>
      <c r="D841" s="9" t="s">
        <v>951</v>
      </c>
      <c r="E841" s="21" t="s">
        <v>2436</v>
      </c>
      <c r="F841" s="38">
        <v>70</v>
      </c>
      <c r="G841" s="6" t="str">
        <f t="shared" si="13"/>
        <v>Khá</v>
      </c>
      <c r="H841" s="77"/>
    </row>
    <row r="842" spans="1:8" s="20" customFormat="1">
      <c r="A842" s="5" t="s">
        <v>900</v>
      </c>
      <c r="B842" s="7" t="s">
        <v>2443</v>
      </c>
      <c r="C842" s="8" t="s">
        <v>2444</v>
      </c>
      <c r="D842" s="9" t="s">
        <v>989</v>
      </c>
      <c r="E842" s="21" t="s">
        <v>2436</v>
      </c>
      <c r="F842" s="38">
        <v>70</v>
      </c>
      <c r="G842" s="6" t="str">
        <f t="shared" si="13"/>
        <v>Khá</v>
      </c>
      <c r="H842" s="77"/>
    </row>
    <row r="843" spans="1:8" s="20" customFormat="1">
      <c r="A843" s="5" t="s">
        <v>901</v>
      </c>
      <c r="B843" s="7" t="s">
        <v>2445</v>
      </c>
      <c r="C843" s="8" t="s">
        <v>2446</v>
      </c>
      <c r="D843" s="9" t="s">
        <v>989</v>
      </c>
      <c r="E843" s="21" t="s">
        <v>2436</v>
      </c>
      <c r="F843" s="38">
        <v>70</v>
      </c>
      <c r="G843" s="6" t="str">
        <f t="shared" si="13"/>
        <v>Khá</v>
      </c>
      <c r="H843" s="77"/>
    </row>
    <row r="844" spans="1:8" s="20" customFormat="1">
      <c r="A844" s="5" t="s">
        <v>902</v>
      </c>
      <c r="B844" s="7" t="s">
        <v>2447</v>
      </c>
      <c r="C844" s="8" t="s">
        <v>2448</v>
      </c>
      <c r="D844" s="9" t="s">
        <v>33</v>
      </c>
      <c r="E844" s="21" t="s">
        <v>2436</v>
      </c>
      <c r="F844" s="38">
        <v>70</v>
      </c>
      <c r="G844" s="6" t="str">
        <f t="shared" si="13"/>
        <v>Khá</v>
      </c>
      <c r="H844" s="77"/>
    </row>
    <row r="845" spans="1:8" s="20" customFormat="1">
      <c r="A845" s="5" t="s">
        <v>903</v>
      </c>
      <c r="B845" s="7" t="s">
        <v>2449</v>
      </c>
      <c r="C845" s="8" t="s">
        <v>933</v>
      </c>
      <c r="D845" s="9" t="s">
        <v>978</v>
      </c>
      <c r="E845" s="21" t="s">
        <v>2436</v>
      </c>
      <c r="F845" s="38">
        <v>70</v>
      </c>
      <c r="G845" s="6" t="str">
        <f t="shared" si="13"/>
        <v>Khá</v>
      </c>
      <c r="H845" s="77"/>
    </row>
    <row r="846" spans="1:8" s="20" customFormat="1">
      <c r="A846" s="5" t="s">
        <v>904</v>
      </c>
      <c r="B846" s="7" t="s">
        <v>2450</v>
      </c>
      <c r="C846" s="8" t="s">
        <v>2451</v>
      </c>
      <c r="D846" s="9" t="s">
        <v>43</v>
      </c>
      <c r="E846" s="21" t="s">
        <v>2436</v>
      </c>
      <c r="F846" s="38">
        <v>70</v>
      </c>
      <c r="G846" s="6" t="str">
        <f t="shared" si="13"/>
        <v>Khá</v>
      </c>
      <c r="H846" s="77"/>
    </row>
    <row r="847" spans="1:8" s="20" customFormat="1">
      <c r="A847" s="5" t="s">
        <v>905</v>
      </c>
      <c r="B847" s="7" t="s">
        <v>2452</v>
      </c>
      <c r="C847" s="8" t="s">
        <v>1167</v>
      </c>
      <c r="D847" s="9" t="s">
        <v>1152</v>
      </c>
      <c r="E847" s="21" t="s">
        <v>2436</v>
      </c>
      <c r="F847" s="38">
        <v>76</v>
      </c>
      <c r="G847" s="6" t="str">
        <f t="shared" si="13"/>
        <v>Khá</v>
      </c>
      <c r="H847" s="77"/>
    </row>
    <row r="848" spans="1:8" s="20" customFormat="1">
      <c r="A848" s="5" t="s">
        <v>906</v>
      </c>
      <c r="B848" s="7" t="s">
        <v>2453</v>
      </c>
      <c r="C848" s="8" t="s">
        <v>2454</v>
      </c>
      <c r="D848" s="9" t="s">
        <v>1079</v>
      </c>
      <c r="E848" s="21" t="s">
        <v>2436</v>
      </c>
      <c r="F848" s="38">
        <v>70</v>
      </c>
      <c r="G848" s="6" t="str">
        <f t="shared" si="13"/>
        <v>Khá</v>
      </c>
      <c r="H848" s="77"/>
    </row>
    <row r="849" spans="1:8" s="20" customFormat="1">
      <c r="A849" s="5" t="s">
        <v>907</v>
      </c>
      <c r="B849" s="7" t="s">
        <v>2455</v>
      </c>
      <c r="C849" s="37" t="s">
        <v>2456</v>
      </c>
      <c r="D849" s="9" t="s">
        <v>1254</v>
      </c>
      <c r="E849" s="21" t="s">
        <v>2457</v>
      </c>
      <c r="F849" s="38">
        <v>70</v>
      </c>
      <c r="G849" s="6" t="str">
        <f t="shared" si="13"/>
        <v>Khá</v>
      </c>
      <c r="H849" s="77"/>
    </row>
    <row r="850" spans="1:8" s="20" customFormat="1">
      <c r="A850" s="5" t="s">
        <v>908</v>
      </c>
      <c r="B850" s="7" t="s">
        <v>2458</v>
      </c>
      <c r="C850" s="8" t="s">
        <v>2459</v>
      </c>
      <c r="D850" s="9" t="s">
        <v>1051</v>
      </c>
      <c r="E850" s="21" t="s">
        <v>2457</v>
      </c>
      <c r="F850" s="38">
        <v>70</v>
      </c>
      <c r="G850" s="6" t="str">
        <f t="shared" si="13"/>
        <v>Khá</v>
      </c>
      <c r="H850" s="77"/>
    </row>
    <row r="851" spans="1:8" s="20" customFormat="1">
      <c r="A851" s="5" t="s">
        <v>909</v>
      </c>
      <c r="B851" s="7" t="s">
        <v>2460</v>
      </c>
      <c r="C851" s="8" t="s">
        <v>2461</v>
      </c>
      <c r="D851" s="9" t="s">
        <v>1209</v>
      </c>
      <c r="E851" s="21" t="s">
        <v>2457</v>
      </c>
      <c r="F851" s="38">
        <v>70</v>
      </c>
      <c r="G851" s="6" t="str">
        <f t="shared" si="13"/>
        <v>Khá</v>
      </c>
      <c r="H851" s="77"/>
    </row>
    <row r="852" spans="1:8" s="20" customFormat="1">
      <c r="A852" s="5" t="s">
        <v>910</v>
      </c>
      <c r="B852" s="7" t="s">
        <v>2462</v>
      </c>
      <c r="C852" s="8" t="s">
        <v>997</v>
      </c>
      <c r="D852" s="9" t="s">
        <v>951</v>
      </c>
      <c r="E852" s="21" t="s">
        <v>2457</v>
      </c>
      <c r="F852" s="38">
        <v>78</v>
      </c>
      <c r="G852" s="6" t="str">
        <f t="shared" si="13"/>
        <v>Khá</v>
      </c>
      <c r="H852" s="77"/>
    </row>
    <row r="853" spans="1:8" s="20" customFormat="1">
      <c r="A853" s="5" t="s">
        <v>911</v>
      </c>
      <c r="B853" s="7" t="s">
        <v>2463</v>
      </c>
      <c r="C853" s="8" t="s">
        <v>1265</v>
      </c>
      <c r="D853" s="9" t="s">
        <v>1064</v>
      </c>
      <c r="E853" s="21" t="s">
        <v>2457</v>
      </c>
      <c r="F853" s="38">
        <v>70</v>
      </c>
      <c r="G853" s="6" t="str">
        <f t="shared" si="13"/>
        <v>Khá</v>
      </c>
      <c r="H853" s="77"/>
    </row>
    <row r="854" spans="1:8" s="20" customFormat="1">
      <c r="A854" s="5" t="s">
        <v>912</v>
      </c>
      <c r="B854" s="7" t="s">
        <v>2464</v>
      </c>
      <c r="C854" s="8" t="s">
        <v>2465</v>
      </c>
      <c r="D854" s="9" t="s">
        <v>1033</v>
      </c>
      <c r="E854" s="21" t="s">
        <v>2457</v>
      </c>
      <c r="F854" s="38">
        <v>70</v>
      </c>
      <c r="G854" s="6" t="str">
        <f t="shared" si="13"/>
        <v>Khá</v>
      </c>
      <c r="H854" s="77"/>
    </row>
    <row r="855" spans="1:8" s="20" customFormat="1">
      <c r="A855" s="5" t="s">
        <v>913</v>
      </c>
      <c r="B855" s="7" t="s">
        <v>2466</v>
      </c>
      <c r="C855" s="8" t="s">
        <v>2467</v>
      </c>
      <c r="D855" s="9" t="s">
        <v>1014</v>
      </c>
      <c r="E855" s="21" t="s">
        <v>2457</v>
      </c>
      <c r="F855" s="38">
        <v>70</v>
      </c>
      <c r="G855" s="6" t="str">
        <f t="shared" si="13"/>
        <v>Khá</v>
      </c>
      <c r="H855" s="77"/>
    </row>
    <row r="856" spans="1:8" s="20" customFormat="1">
      <c r="A856" s="5" t="s">
        <v>914</v>
      </c>
      <c r="B856" s="7" t="s">
        <v>2468</v>
      </c>
      <c r="C856" s="37" t="s">
        <v>2469</v>
      </c>
      <c r="D856" s="9" t="s">
        <v>937</v>
      </c>
      <c r="E856" s="21" t="s">
        <v>2470</v>
      </c>
      <c r="F856" s="38">
        <v>50</v>
      </c>
      <c r="G856" s="6" t="str">
        <f t="shared" si="13"/>
        <v>Trung bình</v>
      </c>
      <c r="H856" s="77"/>
    </row>
    <row r="857" spans="1:8" s="20" customFormat="1">
      <c r="A857" s="5" t="s">
        <v>915</v>
      </c>
      <c r="B857" s="7" t="s">
        <v>2471</v>
      </c>
      <c r="C857" s="8" t="s">
        <v>1266</v>
      </c>
      <c r="D857" s="9" t="s">
        <v>1051</v>
      </c>
      <c r="E857" s="21" t="s">
        <v>2470</v>
      </c>
      <c r="F857" s="38">
        <v>78</v>
      </c>
      <c r="G857" s="6" t="str">
        <f t="shared" si="13"/>
        <v>Khá</v>
      </c>
      <c r="H857" s="77"/>
    </row>
    <row r="858" spans="1:8" s="20" customFormat="1">
      <c r="A858" s="5" t="s">
        <v>916</v>
      </c>
      <c r="B858" s="7" t="s">
        <v>2472</v>
      </c>
      <c r="C858" s="8" t="s">
        <v>1468</v>
      </c>
      <c r="D858" s="9" t="s">
        <v>1016</v>
      </c>
      <c r="E858" s="21" t="s">
        <v>2470</v>
      </c>
      <c r="F858" s="38">
        <v>70</v>
      </c>
      <c r="G858" s="6" t="str">
        <f t="shared" si="13"/>
        <v>Khá</v>
      </c>
      <c r="H858" s="77"/>
    </row>
    <row r="859" spans="1:8" s="20" customFormat="1">
      <c r="A859" s="5" t="s">
        <v>917</v>
      </c>
      <c r="B859" s="7" t="s">
        <v>2473</v>
      </c>
      <c r="C859" s="8" t="s">
        <v>2474</v>
      </c>
      <c r="D859" s="9" t="s">
        <v>1081</v>
      </c>
      <c r="E859" s="21" t="s">
        <v>2470</v>
      </c>
      <c r="F859" s="38">
        <v>70</v>
      </c>
      <c r="G859" s="6" t="str">
        <f t="shared" si="13"/>
        <v>Khá</v>
      </c>
      <c r="H859" s="77"/>
    </row>
    <row r="860" spans="1:8">
      <c r="A860" s="2"/>
      <c r="B860" s="70" t="s">
        <v>2546</v>
      </c>
      <c r="C860" s="47"/>
      <c r="D860" s="48">
        <f>COUNTA(D861:D908)</f>
        <v>48</v>
      </c>
      <c r="E860" s="4"/>
      <c r="F860" s="16"/>
      <c r="G860" s="16"/>
      <c r="H860" s="16"/>
    </row>
    <row r="861" spans="1:8" s="20" customFormat="1">
      <c r="A861" s="5" t="s">
        <v>92</v>
      </c>
      <c r="B861" s="71" t="s">
        <v>2547</v>
      </c>
      <c r="C861" s="72" t="s">
        <v>2548</v>
      </c>
      <c r="D861" s="73" t="s">
        <v>937</v>
      </c>
      <c r="E861" s="21" t="s">
        <v>2549</v>
      </c>
      <c r="F861" s="38">
        <v>70</v>
      </c>
      <c r="G861" s="6" t="str">
        <f t="shared" ref="G861:G908" si="14">IF(F861&gt;=90,"Xuất sắc",IF(F861&gt;=80,"Tốt",IF(F861&gt;=70,"Khá",IF(F861&gt;=50,"Trung bình",IF(F861&gt;0,"Yếu","Không xếp loại")))))</f>
        <v>Khá</v>
      </c>
      <c r="H861" s="77"/>
    </row>
    <row r="862" spans="1:8" s="20" customFormat="1">
      <c r="A862" s="5" t="s">
        <v>93</v>
      </c>
      <c r="B862" s="71" t="s">
        <v>2550</v>
      </c>
      <c r="C862" s="74" t="s">
        <v>2551</v>
      </c>
      <c r="D862" s="73" t="s">
        <v>959</v>
      </c>
      <c r="E862" s="21" t="s">
        <v>2549</v>
      </c>
      <c r="F862" s="38">
        <v>70</v>
      </c>
      <c r="G862" s="6" t="str">
        <f t="shared" si="14"/>
        <v>Khá</v>
      </c>
      <c r="H862" s="77"/>
    </row>
    <row r="863" spans="1:8" s="20" customFormat="1">
      <c r="A863" s="5" t="s">
        <v>94</v>
      </c>
      <c r="B863" s="71" t="s">
        <v>2552</v>
      </c>
      <c r="C863" s="74" t="s">
        <v>2553</v>
      </c>
      <c r="D863" s="73" t="s">
        <v>31</v>
      </c>
      <c r="E863" s="21" t="s">
        <v>2549</v>
      </c>
      <c r="F863" s="38">
        <v>70</v>
      </c>
      <c r="G863" s="6" t="str">
        <f t="shared" si="14"/>
        <v>Khá</v>
      </c>
      <c r="H863" s="77"/>
    </row>
    <row r="864" spans="1:8" s="20" customFormat="1">
      <c r="A864" s="5" t="s">
        <v>95</v>
      </c>
      <c r="B864" s="71" t="s">
        <v>2554</v>
      </c>
      <c r="C864" s="74" t="s">
        <v>942</v>
      </c>
      <c r="D864" s="73" t="s">
        <v>986</v>
      </c>
      <c r="E864" s="21" t="s">
        <v>2549</v>
      </c>
      <c r="F864" s="38">
        <v>70</v>
      </c>
      <c r="G864" s="6" t="str">
        <f t="shared" si="14"/>
        <v>Khá</v>
      </c>
      <c r="H864" s="77"/>
    </row>
    <row r="865" spans="1:8" s="20" customFormat="1">
      <c r="A865" s="5" t="s">
        <v>96</v>
      </c>
      <c r="B865" s="71" t="s">
        <v>2555</v>
      </c>
      <c r="C865" s="74" t="s">
        <v>2556</v>
      </c>
      <c r="D865" s="73" t="s">
        <v>921</v>
      </c>
      <c r="E865" s="21" t="s">
        <v>2549</v>
      </c>
      <c r="F865" s="38">
        <v>70</v>
      </c>
      <c r="G865" s="6" t="str">
        <f t="shared" si="14"/>
        <v>Khá</v>
      </c>
      <c r="H865" s="77"/>
    </row>
    <row r="866" spans="1:8" s="20" customFormat="1">
      <c r="A866" s="5" t="s">
        <v>97</v>
      </c>
      <c r="B866" s="71" t="s">
        <v>2557</v>
      </c>
      <c r="C866" s="74" t="s">
        <v>2558</v>
      </c>
      <c r="D866" s="73" t="s">
        <v>1029</v>
      </c>
      <c r="E866" s="21" t="s">
        <v>2549</v>
      </c>
      <c r="F866" s="38">
        <v>70</v>
      </c>
      <c r="G866" s="6" t="str">
        <f t="shared" si="14"/>
        <v>Khá</v>
      </c>
      <c r="H866" s="77"/>
    </row>
    <row r="867" spans="1:8" s="20" customFormat="1">
      <c r="A867" s="5" t="s">
        <v>98</v>
      </c>
      <c r="B867" s="71" t="s">
        <v>2559</v>
      </c>
      <c r="C867" s="74" t="s">
        <v>2560</v>
      </c>
      <c r="D867" s="73" t="s">
        <v>949</v>
      </c>
      <c r="E867" s="21" t="s">
        <v>2549</v>
      </c>
      <c r="F867" s="38">
        <v>69</v>
      </c>
      <c r="G867" s="6" t="str">
        <f t="shared" si="14"/>
        <v>Trung bình</v>
      </c>
      <c r="H867" s="77"/>
    </row>
    <row r="868" spans="1:8" s="20" customFormat="1">
      <c r="A868" s="5" t="s">
        <v>99</v>
      </c>
      <c r="B868" s="71" t="s">
        <v>2561</v>
      </c>
      <c r="C868" s="74" t="s">
        <v>2562</v>
      </c>
      <c r="D868" s="73" t="s">
        <v>949</v>
      </c>
      <c r="E868" s="21" t="s">
        <v>2549</v>
      </c>
      <c r="F868" s="38">
        <v>70</v>
      </c>
      <c r="G868" s="6" t="str">
        <f t="shared" si="14"/>
        <v>Khá</v>
      </c>
      <c r="H868" s="77"/>
    </row>
    <row r="869" spans="1:8" s="20" customFormat="1">
      <c r="A869" s="5" t="s">
        <v>100</v>
      </c>
      <c r="B869" s="71" t="s">
        <v>2563</v>
      </c>
      <c r="C869" s="74" t="s">
        <v>926</v>
      </c>
      <c r="D869" s="73" t="s">
        <v>988</v>
      </c>
      <c r="E869" s="21" t="s">
        <v>2549</v>
      </c>
      <c r="F869" s="38">
        <v>70</v>
      </c>
      <c r="G869" s="6" t="str">
        <f t="shared" si="14"/>
        <v>Khá</v>
      </c>
      <c r="H869" s="77"/>
    </row>
    <row r="870" spans="1:8" s="20" customFormat="1">
      <c r="A870" s="5" t="s">
        <v>101</v>
      </c>
      <c r="B870" s="71" t="s">
        <v>2564</v>
      </c>
      <c r="C870" s="74" t="s">
        <v>2565</v>
      </c>
      <c r="D870" s="73" t="s">
        <v>49</v>
      </c>
      <c r="E870" s="21" t="s">
        <v>2549</v>
      </c>
      <c r="F870" s="38">
        <v>70</v>
      </c>
      <c r="G870" s="6" t="str">
        <f t="shared" si="14"/>
        <v>Khá</v>
      </c>
      <c r="H870" s="77"/>
    </row>
    <row r="871" spans="1:8" s="20" customFormat="1">
      <c r="A871" s="5" t="s">
        <v>102</v>
      </c>
      <c r="B871" s="71" t="s">
        <v>2566</v>
      </c>
      <c r="C871" s="74" t="s">
        <v>2567</v>
      </c>
      <c r="D871" s="73" t="s">
        <v>2568</v>
      </c>
      <c r="E871" s="21" t="s">
        <v>2549</v>
      </c>
      <c r="F871" s="38">
        <v>70</v>
      </c>
      <c r="G871" s="6" t="str">
        <f t="shared" si="14"/>
        <v>Khá</v>
      </c>
      <c r="H871" s="77"/>
    </row>
    <row r="872" spans="1:8" s="20" customFormat="1">
      <c r="A872" s="5" t="s">
        <v>103</v>
      </c>
      <c r="B872" s="71" t="s">
        <v>2569</v>
      </c>
      <c r="C872" s="74" t="s">
        <v>923</v>
      </c>
      <c r="D872" s="73" t="s">
        <v>990</v>
      </c>
      <c r="E872" s="21" t="s">
        <v>2549</v>
      </c>
      <c r="F872" s="38">
        <v>70</v>
      </c>
      <c r="G872" s="6" t="str">
        <f t="shared" si="14"/>
        <v>Khá</v>
      </c>
      <c r="H872" s="77"/>
    </row>
    <row r="873" spans="1:8" s="20" customFormat="1">
      <c r="A873" s="5" t="s">
        <v>104</v>
      </c>
      <c r="B873" s="71" t="s">
        <v>2570</v>
      </c>
      <c r="C873" s="74" t="s">
        <v>979</v>
      </c>
      <c r="D873" s="73" t="s">
        <v>1172</v>
      </c>
      <c r="E873" s="21" t="s">
        <v>2549</v>
      </c>
      <c r="F873" s="38">
        <v>70</v>
      </c>
      <c r="G873" s="6" t="str">
        <f t="shared" si="14"/>
        <v>Khá</v>
      </c>
      <c r="H873" s="77"/>
    </row>
    <row r="874" spans="1:8" s="20" customFormat="1">
      <c r="A874" s="5" t="s">
        <v>105</v>
      </c>
      <c r="B874" s="71" t="s">
        <v>2571</v>
      </c>
      <c r="C874" s="74" t="s">
        <v>1054</v>
      </c>
      <c r="D874" s="73" t="s">
        <v>925</v>
      </c>
      <c r="E874" s="21" t="s">
        <v>2549</v>
      </c>
      <c r="F874" s="38">
        <v>70</v>
      </c>
      <c r="G874" s="6" t="str">
        <f t="shared" si="14"/>
        <v>Khá</v>
      </c>
      <c r="H874" s="77"/>
    </row>
    <row r="875" spans="1:8" s="20" customFormat="1">
      <c r="A875" s="5" t="s">
        <v>106</v>
      </c>
      <c r="B875" s="71" t="s">
        <v>2572</v>
      </c>
      <c r="C875" s="74" t="s">
        <v>2573</v>
      </c>
      <c r="D875" s="73" t="s">
        <v>15</v>
      </c>
      <c r="E875" s="21" t="s">
        <v>2549</v>
      </c>
      <c r="F875" s="38">
        <v>70</v>
      </c>
      <c r="G875" s="6" t="str">
        <f t="shared" si="14"/>
        <v>Khá</v>
      </c>
      <c r="H875" s="77"/>
    </row>
    <row r="876" spans="1:8" s="20" customFormat="1">
      <c r="A876" s="5" t="s">
        <v>107</v>
      </c>
      <c r="B876" s="71" t="s">
        <v>2574</v>
      </c>
      <c r="C876" s="74" t="s">
        <v>2575</v>
      </c>
      <c r="D876" s="73" t="s">
        <v>16</v>
      </c>
      <c r="E876" s="21" t="s">
        <v>2549</v>
      </c>
      <c r="F876" s="38">
        <v>76</v>
      </c>
      <c r="G876" s="6" t="str">
        <f t="shared" si="14"/>
        <v>Khá</v>
      </c>
      <c r="H876" s="77"/>
    </row>
    <row r="877" spans="1:8" s="20" customFormat="1">
      <c r="A877" s="5" t="s">
        <v>108</v>
      </c>
      <c r="B877" s="71" t="s">
        <v>2576</v>
      </c>
      <c r="C877" s="74" t="s">
        <v>2577</v>
      </c>
      <c r="D877" s="73" t="s">
        <v>1010</v>
      </c>
      <c r="E877" s="21" t="s">
        <v>2549</v>
      </c>
      <c r="F877" s="38">
        <v>70</v>
      </c>
      <c r="G877" s="6" t="str">
        <f t="shared" si="14"/>
        <v>Khá</v>
      </c>
      <c r="H877" s="77"/>
    </row>
    <row r="878" spans="1:8" s="20" customFormat="1">
      <c r="A878" s="5" t="s">
        <v>109</v>
      </c>
      <c r="B878" s="71" t="s">
        <v>2578</v>
      </c>
      <c r="C878" s="74" t="s">
        <v>929</v>
      </c>
      <c r="D878" s="73" t="s">
        <v>1040</v>
      </c>
      <c r="E878" s="21" t="s">
        <v>2549</v>
      </c>
      <c r="F878" s="38">
        <v>67</v>
      </c>
      <c r="G878" s="6" t="str">
        <f t="shared" si="14"/>
        <v>Trung bình</v>
      </c>
      <c r="H878" s="77"/>
    </row>
    <row r="879" spans="1:8" s="20" customFormat="1">
      <c r="A879" s="5" t="s">
        <v>110</v>
      </c>
      <c r="B879" s="71" t="s">
        <v>2579</v>
      </c>
      <c r="C879" s="74" t="s">
        <v>922</v>
      </c>
      <c r="D879" s="73" t="s">
        <v>930</v>
      </c>
      <c r="E879" s="21" t="s">
        <v>2549</v>
      </c>
      <c r="F879" s="38">
        <v>70</v>
      </c>
      <c r="G879" s="6" t="str">
        <f t="shared" si="14"/>
        <v>Khá</v>
      </c>
      <c r="H879" s="77"/>
    </row>
    <row r="880" spans="1:8" s="20" customFormat="1">
      <c r="A880" s="5" t="s">
        <v>111</v>
      </c>
      <c r="B880" s="71" t="s">
        <v>2580</v>
      </c>
      <c r="C880" s="74" t="s">
        <v>2581</v>
      </c>
      <c r="D880" s="73" t="s">
        <v>2582</v>
      </c>
      <c r="E880" s="21" t="s">
        <v>2549</v>
      </c>
      <c r="F880" s="38">
        <v>70</v>
      </c>
      <c r="G880" s="6" t="str">
        <f t="shared" si="14"/>
        <v>Khá</v>
      </c>
      <c r="H880" s="77"/>
    </row>
    <row r="881" spans="1:8" s="20" customFormat="1">
      <c r="A881" s="5" t="s">
        <v>112</v>
      </c>
      <c r="B881" s="71" t="s">
        <v>2583</v>
      </c>
      <c r="C881" s="74" t="s">
        <v>2584</v>
      </c>
      <c r="D881" s="73" t="s">
        <v>35</v>
      </c>
      <c r="E881" s="21" t="s">
        <v>2549</v>
      </c>
      <c r="F881" s="38">
        <v>78</v>
      </c>
      <c r="G881" s="6" t="str">
        <f t="shared" si="14"/>
        <v>Khá</v>
      </c>
      <c r="H881" s="77"/>
    </row>
    <row r="882" spans="1:8" s="20" customFormat="1">
      <c r="A882" s="5" t="s">
        <v>64</v>
      </c>
      <c r="B882" s="71" t="s">
        <v>2585</v>
      </c>
      <c r="C882" s="74" t="s">
        <v>993</v>
      </c>
      <c r="D882" s="73" t="s">
        <v>2586</v>
      </c>
      <c r="E882" s="21" t="s">
        <v>2549</v>
      </c>
      <c r="F882" s="38">
        <v>70</v>
      </c>
      <c r="G882" s="6" t="str">
        <f t="shared" si="14"/>
        <v>Khá</v>
      </c>
      <c r="H882" s="77"/>
    </row>
    <row r="883" spans="1:8" s="20" customFormat="1">
      <c r="A883" s="5" t="s">
        <v>65</v>
      </c>
      <c r="B883" s="71" t="s">
        <v>2587</v>
      </c>
      <c r="C883" s="74" t="s">
        <v>2588</v>
      </c>
      <c r="D883" s="73" t="s">
        <v>2589</v>
      </c>
      <c r="E883" s="21" t="s">
        <v>2549</v>
      </c>
      <c r="F883" s="38">
        <v>70</v>
      </c>
      <c r="G883" s="6" t="str">
        <f t="shared" si="14"/>
        <v>Khá</v>
      </c>
      <c r="H883" s="77"/>
    </row>
    <row r="884" spans="1:8" s="20" customFormat="1">
      <c r="A884" s="5" t="s">
        <v>66</v>
      </c>
      <c r="B884" s="71" t="s">
        <v>2590</v>
      </c>
      <c r="C884" s="74" t="s">
        <v>1173</v>
      </c>
      <c r="D884" s="73" t="s">
        <v>20</v>
      </c>
      <c r="E884" s="21" t="s">
        <v>2549</v>
      </c>
      <c r="F884" s="38">
        <v>70</v>
      </c>
      <c r="G884" s="6" t="str">
        <f t="shared" si="14"/>
        <v>Khá</v>
      </c>
      <c r="H884" s="77"/>
    </row>
    <row r="885" spans="1:8" s="20" customFormat="1">
      <c r="A885" s="5" t="s">
        <v>67</v>
      </c>
      <c r="B885" s="71" t="s">
        <v>2591</v>
      </c>
      <c r="C885" s="72" t="s">
        <v>2592</v>
      </c>
      <c r="D885" s="73" t="s">
        <v>938</v>
      </c>
      <c r="E885" s="21" t="s">
        <v>2593</v>
      </c>
      <c r="F885" s="38">
        <v>78</v>
      </c>
      <c r="G885" s="6" t="str">
        <f t="shared" si="14"/>
        <v>Khá</v>
      </c>
      <c r="H885" s="77"/>
    </row>
    <row r="886" spans="1:8" s="20" customFormat="1">
      <c r="A886" s="5" t="s">
        <v>68</v>
      </c>
      <c r="B886" s="71" t="s">
        <v>2594</v>
      </c>
      <c r="C886" s="74" t="s">
        <v>946</v>
      </c>
      <c r="D886" s="73" t="s">
        <v>959</v>
      </c>
      <c r="E886" s="21" t="s">
        <v>2593</v>
      </c>
      <c r="F886" s="38">
        <v>70</v>
      </c>
      <c r="G886" s="6" t="str">
        <f t="shared" si="14"/>
        <v>Khá</v>
      </c>
      <c r="H886" s="77"/>
    </row>
    <row r="887" spans="1:8" s="20" customFormat="1">
      <c r="A887" s="5" t="s">
        <v>69</v>
      </c>
      <c r="B887" s="71" t="s">
        <v>2595</v>
      </c>
      <c r="C887" s="74" t="s">
        <v>6</v>
      </c>
      <c r="D887" s="73" t="s">
        <v>2596</v>
      </c>
      <c r="E887" s="21" t="s">
        <v>2593</v>
      </c>
      <c r="F887" s="38">
        <v>70</v>
      </c>
      <c r="G887" s="6" t="str">
        <f t="shared" si="14"/>
        <v>Khá</v>
      </c>
      <c r="H887" s="77"/>
    </row>
    <row r="888" spans="1:8" s="20" customFormat="1">
      <c r="A888" s="5" t="s">
        <v>70</v>
      </c>
      <c r="B888" s="71" t="s">
        <v>2597</v>
      </c>
      <c r="C888" s="74" t="s">
        <v>1174</v>
      </c>
      <c r="D888" s="73" t="s">
        <v>10</v>
      </c>
      <c r="E888" s="21" t="s">
        <v>2593</v>
      </c>
      <c r="F888" s="38">
        <v>70</v>
      </c>
      <c r="G888" s="6" t="str">
        <f t="shared" si="14"/>
        <v>Khá</v>
      </c>
      <c r="H888" s="77"/>
    </row>
    <row r="889" spans="1:8" s="20" customFormat="1">
      <c r="A889" s="5" t="s">
        <v>71</v>
      </c>
      <c r="B889" s="71" t="s">
        <v>2598</v>
      </c>
      <c r="C889" s="74" t="s">
        <v>933</v>
      </c>
      <c r="D889" s="73" t="s">
        <v>10</v>
      </c>
      <c r="E889" s="21" t="s">
        <v>2593</v>
      </c>
      <c r="F889" s="38">
        <v>70</v>
      </c>
      <c r="G889" s="6" t="str">
        <f t="shared" si="14"/>
        <v>Khá</v>
      </c>
      <c r="H889" s="77"/>
    </row>
    <row r="890" spans="1:8" s="20" customFormat="1">
      <c r="A890" s="5" t="s">
        <v>72</v>
      </c>
      <c r="B890" s="71" t="s">
        <v>2599</v>
      </c>
      <c r="C890" s="74" t="s">
        <v>997</v>
      </c>
      <c r="D890" s="73" t="s">
        <v>2600</v>
      </c>
      <c r="E890" s="21" t="s">
        <v>2593</v>
      </c>
      <c r="F890" s="38">
        <v>70</v>
      </c>
      <c r="G890" s="6" t="str">
        <f t="shared" si="14"/>
        <v>Khá</v>
      </c>
      <c r="H890" s="77"/>
    </row>
    <row r="891" spans="1:8" s="20" customFormat="1">
      <c r="A891" s="5" t="s">
        <v>73</v>
      </c>
      <c r="B891" s="71" t="s">
        <v>2601</v>
      </c>
      <c r="C891" s="74" t="s">
        <v>2602</v>
      </c>
      <c r="D891" s="73" t="s">
        <v>1036</v>
      </c>
      <c r="E891" s="21" t="s">
        <v>2593</v>
      </c>
      <c r="F891" s="38">
        <v>70</v>
      </c>
      <c r="G891" s="6" t="str">
        <f t="shared" si="14"/>
        <v>Khá</v>
      </c>
      <c r="H891" s="77"/>
    </row>
    <row r="892" spans="1:8" s="20" customFormat="1">
      <c r="A892" s="5" t="s">
        <v>74</v>
      </c>
      <c r="B892" s="71" t="s">
        <v>2603</v>
      </c>
      <c r="C892" s="74" t="s">
        <v>2604</v>
      </c>
      <c r="D892" s="73" t="s">
        <v>1021</v>
      </c>
      <c r="E892" s="21" t="s">
        <v>2593</v>
      </c>
      <c r="F892" s="38">
        <v>70</v>
      </c>
      <c r="G892" s="6" t="str">
        <f t="shared" si="14"/>
        <v>Khá</v>
      </c>
      <c r="H892" s="77"/>
    </row>
    <row r="893" spans="1:8" s="20" customFormat="1">
      <c r="A893" s="5" t="s">
        <v>75</v>
      </c>
      <c r="B893" s="71" t="s">
        <v>2605</v>
      </c>
      <c r="C893" s="74" t="s">
        <v>2606</v>
      </c>
      <c r="D893" s="73" t="s">
        <v>40</v>
      </c>
      <c r="E893" s="21" t="s">
        <v>2593</v>
      </c>
      <c r="F893" s="38">
        <v>70</v>
      </c>
      <c r="G893" s="6" t="str">
        <f t="shared" si="14"/>
        <v>Khá</v>
      </c>
      <c r="H893" s="77"/>
    </row>
    <row r="894" spans="1:8" s="20" customFormat="1">
      <c r="A894" s="5" t="s">
        <v>76</v>
      </c>
      <c r="B894" s="71" t="s">
        <v>2607</v>
      </c>
      <c r="C894" s="74" t="s">
        <v>1142</v>
      </c>
      <c r="D894" s="73" t="s">
        <v>40</v>
      </c>
      <c r="E894" s="21" t="s">
        <v>2593</v>
      </c>
      <c r="F894" s="38">
        <v>70</v>
      </c>
      <c r="G894" s="6" t="str">
        <f t="shared" si="14"/>
        <v>Khá</v>
      </c>
      <c r="H894" s="77"/>
    </row>
    <row r="895" spans="1:8" s="20" customFormat="1">
      <c r="A895" s="5" t="s">
        <v>77</v>
      </c>
      <c r="B895" s="71" t="s">
        <v>2608</v>
      </c>
      <c r="C895" s="74" t="s">
        <v>923</v>
      </c>
      <c r="D895" s="73" t="s">
        <v>37</v>
      </c>
      <c r="E895" s="21" t="s">
        <v>2593</v>
      </c>
      <c r="F895" s="38">
        <v>70</v>
      </c>
      <c r="G895" s="6" t="str">
        <f t="shared" si="14"/>
        <v>Khá</v>
      </c>
      <c r="H895" s="77"/>
    </row>
    <row r="896" spans="1:8" s="20" customFormat="1">
      <c r="A896" s="5" t="s">
        <v>78</v>
      </c>
      <c r="B896" s="71" t="s">
        <v>2609</v>
      </c>
      <c r="C896" s="74" t="s">
        <v>962</v>
      </c>
      <c r="D896" s="73" t="s">
        <v>41</v>
      </c>
      <c r="E896" s="21" t="s">
        <v>2593</v>
      </c>
      <c r="F896" s="38">
        <v>70</v>
      </c>
      <c r="G896" s="6" t="str">
        <f t="shared" si="14"/>
        <v>Khá</v>
      </c>
      <c r="H896" s="77"/>
    </row>
    <row r="897" spans="1:8" s="20" customFormat="1">
      <c r="A897" s="5" t="s">
        <v>79</v>
      </c>
      <c r="B897" s="71" t="s">
        <v>2610</v>
      </c>
      <c r="C897" s="74" t="s">
        <v>2611</v>
      </c>
      <c r="D897" s="73" t="s">
        <v>2612</v>
      </c>
      <c r="E897" s="21" t="s">
        <v>2593</v>
      </c>
      <c r="F897" s="38">
        <v>76</v>
      </c>
      <c r="G897" s="6" t="str">
        <f t="shared" si="14"/>
        <v>Khá</v>
      </c>
      <c r="H897" s="77"/>
    </row>
    <row r="898" spans="1:8" s="20" customFormat="1">
      <c r="A898" s="5" t="s">
        <v>80</v>
      </c>
      <c r="B898" s="71" t="s">
        <v>2613</v>
      </c>
      <c r="C898" s="74" t="s">
        <v>2614</v>
      </c>
      <c r="D898" s="73" t="s">
        <v>971</v>
      </c>
      <c r="E898" s="21" t="s">
        <v>2593</v>
      </c>
      <c r="F898" s="38">
        <v>70</v>
      </c>
      <c r="G898" s="6" t="str">
        <f t="shared" si="14"/>
        <v>Khá</v>
      </c>
      <c r="H898" s="77"/>
    </row>
    <row r="899" spans="1:8" s="20" customFormat="1">
      <c r="A899" s="5" t="s">
        <v>81</v>
      </c>
      <c r="B899" s="71" t="s">
        <v>2615</v>
      </c>
      <c r="C899" s="74" t="s">
        <v>1175</v>
      </c>
      <c r="D899" s="73" t="s">
        <v>921</v>
      </c>
      <c r="E899" s="21" t="s">
        <v>2593</v>
      </c>
      <c r="F899" s="38">
        <v>76</v>
      </c>
      <c r="G899" s="6" t="str">
        <f t="shared" si="14"/>
        <v>Khá</v>
      </c>
      <c r="H899" s="77"/>
    </row>
    <row r="900" spans="1:8" s="20" customFormat="1">
      <c r="A900" s="5" t="s">
        <v>82</v>
      </c>
      <c r="B900" s="71" t="s">
        <v>2616</v>
      </c>
      <c r="C900" s="74" t="s">
        <v>2617</v>
      </c>
      <c r="D900" s="73" t="s">
        <v>1016</v>
      </c>
      <c r="E900" s="21" t="s">
        <v>2593</v>
      </c>
      <c r="F900" s="38">
        <v>70</v>
      </c>
      <c r="G900" s="6" t="str">
        <f t="shared" si="14"/>
        <v>Khá</v>
      </c>
      <c r="H900" s="77"/>
    </row>
    <row r="901" spans="1:8" s="20" customFormat="1">
      <c r="A901" s="5" t="s">
        <v>83</v>
      </c>
      <c r="B901" s="71" t="s">
        <v>2618</v>
      </c>
      <c r="C901" s="74" t="s">
        <v>2619</v>
      </c>
      <c r="D901" s="73" t="s">
        <v>950</v>
      </c>
      <c r="E901" s="21" t="s">
        <v>2593</v>
      </c>
      <c r="F901" s="38">
        <v>70</v>
      </c>
      <c r="G901" s="6" t="str">
        <f t="shared" si="14"/>
        <v>Khá</v>
      </c>
      <c r="H901" s="77"/>
    </row>
    <row r="902" spans="1:8" s="20" customFormat="1">
      <c r="A902" s="5" t="s">
        <v>84</v>
      </c>
      <c r="B902" s="71" t="s">
        <v>2620</v>
      </c>
      <c r="C902" s="74" t="s">
        <v>2621</v>
      </c>
      <c r="D902" s="73" t="s">
        <v>950</v>
      </c>
      <c r="E902" s="21" t="s">
        <v>2593</v>
      </c>
      <c r="F902" s="38">
        <v>70</v>
      </c>
      <c r="G902" s="6" t="str">
        <f t="shared" si="14"/>
        <v>Khá</v>
      </c>
      <c r="H902" s="77"/>
    </row>
    <row r="903" spans="1:8" s="20" customFormat="1">
      <c r="A903" s="5" t="s">
        <v>85</v>
      </c>
      <c r="B903" s="71" t="s">
        <v>2622</v>
      </c>
      <c r="C903" s="74" t="s">
        <v>2623</v>
      </c>
      <c r="D903" s="73" t="s">
        <v>927</v>
      </c>
      <c r="E903" s="21" t="s">
        <v>2593</v>
      </c>
      <c r="F903" s="38">
        <v>70</v>
      </c>
      <c r="G903" s="6" t="str">
        <f t="shared" si="14"/>
        <v>Khá</v>
      </c>
      <c r="H903" s="77"/>
    </row>
    <row r="904" spans="1:8" s="20" customFormat="1">
      <c r="A904" s="5" t="s">
        <v>86</v>
      </c>
      <c r="B904" s="71" t="s">
        <v>2624</v>
      </c>
      <c r="C904" s="74" t="s">
        <v>1143</v>
      </c>
      <c r="D904" s="73" t="s">
        <v>930</v>
      </c>
      <c r="E904" s="21" t="s">
        <v>2593</v>
      </c>
      <c r="F904" s="38">
        <v>70</v>
      </c>
      <c r="G904" s="6" t="str">
        <f t="shared" si="14"/>
        <v>Khá</v>
      </c>
      <c r="H904" s="77"/>
    </row>
    <row r="905" spans="1:8" s="20" customFormat="1">
      <c r="A905" s="5" t="s">
        <v>87</v>
      </c>
      <c r="B905" s="71" t="s">
        <v>2625</v>
      </c>
      <c r="C905" s="74" t="s">
        <v>923</v>
      </c>
      <c r="D905" s="73" t="s">
        <v>930</v>
      </c>
      <c r="E905" s="21" t="s">
        <v>2593</v>
      </c>
      <c r="F905" s="38">
        <v>70</v>
      </c>
      <c r="G905" s="6" t="str">
        <f t="shared" si="14"/>
        <v>Khá</v>
      </c>
      <c r="H905" s="77"/>
    </row>
    <row r="906" spans="1:8" s="20" customFormat="1">
      <c r="A906" s="5" t="s">
        <v>88</v>
      </c>
      <c r="B906" s="71" t="s">
        <v>2626</v>
      </c>
      <c r="C906" s="74" t="s">
        <v>2627</v>
      </c>
      <c r="D906" s="73" t="s">
        <v>2628</v>
      </c>
      <c r="E906" s="21" t="s">
        <v>2593</v>
      </c>
      <c r="F906" s="38">
        <v>70</v>
      </c>
      <c r="G906" s="6" t="str">
        <f t="shared" si="14"/>
        <v>Khá</v>
      </c>
      <c r="H906" s="77"/>
    </row>
    <row r="907" spans="1:8" s="20" customFormat="1">
      <c r="A907" s="5" t="s">
        <v>89</v>
      </c>
      <c r="B907" s="71" t="s">
        <v>2629</v>
      </c>
      <c r="C907" s="74" t="s">
        <v>1017</v>
      </c>
      <c r="D907" s="73" t="s">
        <v>983</v>
      </c>
      <c r="E907" s="21" t="s">
        <v>2593</v>
      </c>
      <c r="F907" s="38">
        <v>70</v>
      </c>
      <c r="G907" s="6" t="str">
        <f t="shared" si="14"/>
        <v>Khá</v>
      </c>
      <c r="H907" s="77"/>
    </row>
    <row r="908" spans="1:8" s="20" customFormat="1">
      <c r="A908" s="5" t="s">
        <v>90</v>
      </c>
      <c r="B908" s="71" t="s">
        <v>2630</v>
      </c>
      <c r="C908" s="74" t="s">
        <v>2631</v>
      </c>
      <c r="D908" s="73" t="s">
        <v>2632</v>
      </c>
      <c r="E908" s="21" t="s">
        <v>2593</v>
      </c>
      <c r="F908" s="38">
        <v>70</v>
      </c>
      <c r="G908" s="6" t="str">
        <f t="shared" si="14"/>
        <v>Khá</v>
      </c>
      <c r="H908" s="77"/>
    </row>
    <row r="909" spans="1:8">
      <c r="A909" s="2"/>
      <c r="B909" s="70" t="s">
        <v>2633</v>
      </c>
      <c r="C909" s="47"/>
      <c r="D909" s="48">
        <f>COUNTA(D910:D913)</f>
        <v>4</v>
      </c>
      <c r="E909" s="4"/>
      <c r="F909" s="16"/>
      <c r="G909" s="16"/>
      <c r="H909" s="16"/>
    </row>
    <row r="910" spans="1:8" s="20" customFormat="1">
      <c r="A910" s="5" t="s">
        <v>92</v>
      </c>
      <c r="B910" s="71" t="s">
        <v>2634</v>
      </c>
      <c r="C910" s="72" t="s">
        <v>29</v>
      </c>
      <c r="D910" s="73" t="s">
        <v>14</v>
      </c>
      <c r="E910" s="75" t="s">
        <v>2635</v>
      </c>
      <c r="F910" s="38">
        <v>70</v>
      </c>
      <c r="G910" s="6" t="str">
        <f t="shared" ref="G910:G913" si="15">IF(F910&gt;=90,"Xuất sắc",IF(F910&gt;=80,"Tốt",IF(F910&gt;=70,"Khá",IF(F910&gt;=50,"Trung bình",IF(F910&gt;0,"Yếu","Không xếp loại")))))</f>
        <v>Khá</v>
      </c>
      <c r="H910" s="77"/>
    </row>
    <row r="911" spans="1:8" s="20" customFormat="1">
      <c r="A911" s="5" t="s">
        <v>93</v>
      </c>
      <c r="B911" s="71" t="s">
        <v>2636</v>
      </c>
      <c r="C911" s="74" t="s">
        <v>1180</v>
      </c>
      <c r="D911" s="73" t="s">
        <v>18</v>
      </c>
      <c r="E911" s="75" t="s">
        <v>2635</v>
      </c>
      <c r="F911" s="38">
        <v>70</v>
      </c>
      <c r="G911" s="6" t="str">
        <f t="shared" si="15"/>
        <v>Khá</v>
      </c>
      <c r="H911" s="77"/>
    </row>
    <row r="912" spans="1:8" s="20" customFormat="1">
      <c r="A912" s="5" t="s">
        <v>94</v>
      </c>
      <c r="B912" s="71" t="s">
        <v>2637</v>
      </c>
      <c r="C912" s="74" t="s">
        <v>2638</v>
      </c>
      <c r="D912" s="73" t="s">
        <v>18</v>
      </c>
      <c r="E912" s="75" t="s">
        <v>2635</v>
      </c>
      <c r="F912" s="38">
        <v>70</v>
      </c>
      <c r="G912" s="6" t="str">
        <f t="shared" si="15"/>
        <v>Khá</v>
      </c>
      <c r="H912" s="77"/>
    </row>
    <row r="913" spans="1:8" s="20" customFormat="1">
      <c r="A913" s="5" t="s">
        <v>95</v>
      </c>
      <c r="B913" s="71" t="s">
        <v>2639</v>
      </c>
      <c r="C913" s="74" t="s">
        <v>2640</v>
      </c>
      <c r="D913" s="73" t="s">
        <v>1181</v>
      </c>
      <c r="E913" s="75" t="s">
        <v>2635</v>
      </c>
      <c r="F913" s="38">
        <v>78</v>
      </c>
      <c r="G913" s="6" t="str">
        <f t="shared" si="15"/>
        <v>Khá</v>
      </c>
      <c r="H913" s="77"/>
    </row>
    <row r="914" spans="1:8">
      <c r="A914" s="51"/>
      <c r="B914" s="51" t="s">
        <v>2543</v>
      </c>
      <c r="C914" s="52"/>
      <c r="D914" s="53">
        <f>D9+D860+D909</f>
        <v>902</v>
      </c>
      <c r="E914" s="51" t="s">
        <v>113</v>
      </c>
      <c r="F914" s="54"/>
      <c r="G914" s="6"/>
      <c r="H914" s="81"/>
    </row>
    <row r="915" spans="1:8" ht="17.25" thickBot="1">
      <c r="A915" s="1"/>
      <c r="B915" s="1"/>
      <c r="C915" s="36"/>
      <c r="D915" s="18"/>
      <c r="E915" s="1"/>
      <c r="F915" s="1"/>
      <c r="H915" s="36"/>
    </row>
    <row r="916" spans="1:8" s="20" customFormat="1" ht="17.25" thickBot="1">
      <c r="C916" s="82" t="s">
        <v>2544</v>
      </c>
      <c r="D916" s="83"/>
      <c r="E916" s="84"/>
      <c r="F916" s="1"/>
      <c r="G916" s="36"/>
      <c r="H916" s="36"/>
    </row>
    <row r="917" spans="1:8">
      <c r="B917" s="56"/>
      <c r="C917" s="11" t="s">
        <v>25</v>
      </c>
      <c r="D917" s="57">
        <f>COUNTIF(G10:G913,"Xuất sắc")</f>
        <v>1</v>
      </c>
      <c r="E917" s="22">
        <f t="shared" ref="E917:E922" si="16">D917/$D$914*100%</f>
        <v>1.1086474501108647E-3</v>
      </c>
      <c r="F917" s="58"/>
      <c r="G917" s="59"/>
      <c r="H917" s="60"/>
    </row>
    <row r="918" spans="1:8">
      <c r="B918" s="56"/>
      <c r="C918" s="12" t="s">
        <v>24</v>
      </c>
      <c r="D918" s="61">
        <f>COUNTIF(G10:G913,"Tốt")</f>
        <v>0</v>
      </c>
      <c r="E918" s="23">
        <f t="shared" si="16"/>
        <v>0</v>
      </c>
      <c r="F918" s="58"/>
      <c r="G918" s="59"/>
      <c r="H918" s="60"/>
    </row>
    <row r="919" spans="1:8">
      <c r="B919" s="56"/>
      <c r="C919" s="12" t="s">
        <v>23</v>
      </c>
      <c r="D919" s="61">
        <f>COUNTIF(G10:G913,"Khá")</f>
        <v>776</v>
      </c>
      <c r="E919" s="23">
        <f t="shared" si="16"/>
        <v>0.86031042128603108</v>
      </c>
      <c r="F919" s="58"/>
      <c r="G919" s="59"/>
      <c r="H919" s="60"/>
    </row>
    <row r="920" spans="1:8">
      <c r="B920" s="56"/>
      <c r="C920" s="12" t="s">
        <v>21</v>
      </c>
      <c r="D920" s="61">
        <f>COUNTIF(G10:G913,"Trung bình")</f>
        <v>85</v>
      </c>
      <c r="E920" s="23">
        <f t="shared" si="16"/>
        <v>9.4235033259423506E-2</v>
      </c>
      <c r="F920" s="58"/>
      <c r="G920" s="59"/>
      <c r="H920" s="60"/>
    </row>
    <row r="921" spans="1:8">
      <c r="A921" s="20"/>
      <c r="B921" s="56"/>
      <c r="C921" s="13" t="s">
        <v>22</v>
      </c>
      <c r="D921" s="62">
        <f>COUNTIF(G10:G913,"Yếu")</f>
        <v>33</v>
      </c>
      <c r="E921" s="23">
        <f t="shared" si="16"/>
        <v>3.6585365853658534E-2</v>
      </c>
      <c r="F921" s="58"/>
      <c r="G921" s="59"/>
      <c r="H921" s="60"/>
    </row>
    <row r="922" spans="1:8" ht="17.25" thickBot="1">
      <c r="A922" s="20"/>
      <c r="B922" s="63"/>
      <c r="C922" s="14" t="s">
        <v>116</v>
      </c>
      <c r="D922" s="62">
        <f>COUNTIF(G10:G913,"Không xếp loại")</f>
        <v>7</v>
      </c>
      <c r="E922" s="24">
        <f t="shared" si="16"/>
        <v>7.7605321507760536E-3</v>
      </c>
      <c r="F922" s="58"/>
      <c r="G922" s="59"/>
      <c r="H922" s="60"/>
    </row>
    <row r="923" spans="1:8" s="20" customFormat="1" ht="17.25" thickBot="1">
      <c r="C923" s="15" t="s">
        <v>1268</v>
      </c>
      <c r="D923" s="25">
        <f>SUM(D917:D922)</f>
        <v>902</v>
      </c>
      <c r="E923" s="64"/>
      <c r="G923" s="65"/>
      <c r="H923" s="66"/>
    </row>
    <row r="924" spans="1:8">
      <c r="C924" s="67"/>
      <c r="D924" s="27"/>
      <c r="E924" s="26"/>
      <c r="G924" s="28"/>
    </row>
    <row r="925" spans="1:8">
      <c r="C925" s="29"/>
      <c r="D925" s="30"/>
      <c r="G925" s="28"/>
    </row>
  </sheetData>
  <mergeCells count="11">
    <mergeCell ref="C916:E916"/>
    <mergeCell ref="C8:D8"/>
    <mergeCell ref="A6:H6"/>
    <mergeCell ref="A1:D1"/>
    <mergeCell ref="E1:H1"/>
    <mergeCell ref="A2:D2"/>
    <mergeCell ref="E2:H2"/>
    <mergeCell ref="A3:D3"/>
    <mergeCell ref="F3:H3"/>
    <mergeCell ref="A4:E4"/>
    <mergeCell ref="A5:H5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BFD5-9C04-4EBF-B066-ACAF6FB477AC}">
  <dimension ref="A1:J134"/>
  <sheetViews>
    <sheetView topLeftCell="A118" zoomScale="115" zoomScaleNormal="115" workbookViewId="0">
      <selection activeCell="K105" sqref="K105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>
      <c r="A9" s="2"/>
      <c r="B9" s="70" t="s">
        <v>2545</v>
      </c>
      <c r="C9" s="47"/>
      <c r="D9" s="48">
        <f>COUNTA(D10:D117)</f>
        <v>108</v>
      </c>
      <c r="E9" s="4"/>
      <c r="F9" s="16"/>
      <c r="G9" s="16"/>
      <c r="H9" s="16"/>
    </row>
    <row r="10" spans="1:10" s="20" customFormat="1">
      <c r="A10" s="5" t="s">
        <v>92</v>
      </c>
      <c r="B10" s="7" t="s">
        <v>1292</v>
      </c>
      <c r="C10" s="37" t="s">
        <v>1293</v>
      </c>
      <c r="D10" s="9" t="s">
        <v>995</v>
      </c>
      <c r="E10" s="21" t="s">
        <v>1294</v>
      </c>
      <c r="F10" s="38">
        <v>70</v>
      </c>
      <c r="G10" s="6" t="str">
        <f t="shared" ref="G10:G73" si="0">IF(F10&gt;=90,"Xuất sắc",IF(F10&gt;=80,"Tốt",IF(F10&gt;=70,"Khá",IF(F10&gt;=50,"Trung bình",IF(F10&gt;0,"Yếu","Không xếp loại")))))</f>
        <v>Khá</v>
      </c>
      <c r="H10" s="49"/>
    </row>
    <row r="11" spans="1:10" s="20" customFormat="1">
      <c r="A11" s="5" t="s">
        <v>93</v>
      </c>
      <c r="B11" s="7" t="s">
        <v>1295</v>
      </c>
      <c r="C11" s="8" t="s">
        <v>1296</v>
      </c>
      <c r="D11" s="9" t="s">
        <v>960</v>
      </c>
      <c r="E11" s="21" t="s">
        <v>1294</v>
      </c>
      <c r="F11" s="38">
        <v>60</v>
      </c>
      <c r="G11" s="6" t="str">
        <f t="shared" si="0"/>
        <v>Trung bình</v>
      </c>
      <c r="H11" s="49"/>
    </row>
    <row r="12" spans="1:10" s="20" customFormat="1">
      <c r="A12" s="5" t="s">
        <v>94</v>
      </c>
      <c r="B12" s="7" t="s">
        <v>1297</v>
      </c>
      <c r="C12" s="8" t="s">
        <v>1229</v>
      </c>
      <c r="D12" s="9" t="s">
        <v>10</v>
      </c>
      <c r="E12" s="21" t="s">
        <v>1294</v>
      </c>
      <c r="F12" s="38">
        <v>76</v>
      </c>
      <c r="G12" s="6" t="str">
        <f t="shared" si="0"/>
        <v>Khá</v>
      </c>
      <c r="H12" s="49"/>
    </row>
    <row r="13" spans="1:10" s="20" customFormat="1">
      <c r="A13" s="5" t="s">
        <v>95</v>
      </c>
      <c r="B13" s="7" t="s">
        <v>1298</v>
      </c>
      <c r="C13" s="8" t="s">
        <v>1023</v>
      </c>
      <c r="D13" s="9" t="s">
        <v>1036</v>
      </c>
      <c r="E13" s="21" t="s">
        <v>1294</v>
      </c>
      <c r="F13" s="38">
        <v>70</v>
      </c>
      <c r="G13" s="6" t="str">
        <f t="shared" si="0"/>
        <v>Khá</v>
      </c>
      <c r="H13" s="49"/>
    </row>
    <row r="14" spans="1:10" s="20" customFormat="1">
      <c r="A14" s="5" t="s">
        <v>96</v>
      </c>
      <c r="B14" s="7" t="s">
        <v>1299</v>
      </c>
      <c r="C14" s="8" t="s">
        <v>1263</v>
      </c>
      <c r="D14" s="9" t="s">
        <v>941</v>
      </c>
      <c r="E14" s="21" t="s">
        <v>1294</v>
      </c>
      <c r="F14" s="38">
        <v>70</v>
      </c>
      <c r="G14" s="6" t="str">
        <f t="shared" si="0"/>
        <v>Khá</v>
      </c>
      <c r="H14" s="49"/>
    </row>
    <row r="15" spans="1:10" s="20" customFormat="1">
      <c r="A15" s="5" t="s">
        <v>97</v>
      </c>
      <c r="B15" s="7" t="s">
        <v>1300</v>
      </c>
      <c r="C15" s="8" t="s">
        <v>979</v>
      </c>
      <c r="D15" s="9" t="s">
        <v>1301</v>
      </c>
      <c r="E15" s="21" t="s">
        <v>1294</v>
      </c>
      <c r="F15" s="38">
        <v>70</v>
      </c>
      <c r="G15" s="6" t="str">
        <f t="shared" si="0"/>
        <v>Khá</v>
      </c>
      <c r="H15" s="49"/>
    </row>
    <row r="16" spans="1:10" s="20" customFormat="1">
      <c r="A16" s="5" t="s">
        <v>98</v>
      </c>
      <c r="B16" s="7" t="s">
        <v>1302</v>
      </c>
      <c r="C16" s="8" t="s">
        <v>1303</v>
      </c>
      <c r="D16" s="9" t="s">
        <v>13</v>
      </c>
      <c r="E16" s="21" t="s">
        <v>1294</v>
      </c>
      <c r="F16" s="38">
        <v>70</v>
      </c>
      <c r="G16" s="6" t="str">
        <f t="shared" si="0"/>
        <v>Khá</v>
      </c>
      <c r="H16" s="49"/>
    </row>
    <row r="17" spans="1:8" s="20" customFormat="1">
      <c r="A17" s="5" t="s">
        <v>99</v>
      </c>
      <c r="B17" s="7" t="s">
        <v>1304</v>
      </c>
      <c r="C17" s="8" t="s">
        <v>997</v>
      </c>
      <c r="D17" s="9" t="s">
        <v>1102</v>
      </c>
      <c r="E17" s="21" t="s">
        <v>1294</v>
      </c>
      <c r="F17" s="38">
        <v>70</v>
      </c>
      <c r="G17" s="6" t="str">
        <f t="shared" si="0"/>
        <v>Khá</v>
      </c>
      <c r="H17" s="49"/>
    </row>
    <row r="18" spans="1:8" s="20" customFormat="1">
      <c r="A18" s="5" t="s">
        <v>100</v>
      </c>
      <c r="B18" s="7" t="s">
        <v>1305</v>
      </c>
      <c r="C18" s="8" t="s">
        <v>1224</v>
      </c>
      <c r="D18" s="9" t="s">
        <v>1029</v>
      </c>
      <c r="E18" s="21" t="s">
        <v>1294</v>
      </c>
      <c r="F18" s="38">
        <v>70</v>
      </c>
      <c r="G18" s="6" t="str">
        <f t="shared" si="0"/>
        <v>Khá</v>
      </c>
      <c r="H18" s="49"/>
    </row>
    <row r="19" spans="1:8" s="20" customFormat="1">
      <c r="A19" s="5" t="s">
        <v>101</v>
      </c>
      <c r="B19" s="7" t="s">
        <v>1306</v>
      </c>
      <c r="C19" s="8" t="s">
        <v>926</v>
      </c>
      <c r="D19" s="9" t="s">
        <v>1029</v>
      </c>
      <c r="E19" s="21" t="s">
        <v>1294</v>
      </c>
      <c r="F19" s="38">
        <v>70</v>
      </c>
      <c r="G19" s="6" t="str">
        <f t="shared" si="0"/>
        <v>Khá</v>
      </c>
      <c r="H19" s="49"/>
    </row>
    <row r="20" spans="1:8" s="20" customFormat="1">
      <c r="A20" s="5" t="s">
        <v>102</v>
      </c>
      <c r="B20" s="7" t="s">
        <v>1307</v>
      </c>
      <c r="C20" s="8" t="s">
        <v>1215</v>
      </c>
      <c r="D20" s="9" t="s">
        <v>1093</v>
      </c>
      <c r="E20" s="21" t="s">
        <v>1294</v>
      </c>
      <c r="F20" s="38">
        <v>70</v>
      </c>
      <c r="G20" s="6" t="str">
        <f t="shared" si="0"/>
        <v>Khá</v>
      </c>
      <c r="H20" s="49"/>
    </row>
    <row r="21" spans="1:8" s="20" customFormat="1">
      <c r="A21" s="5" t="s">
        <v>103</v>
      </c>
      <c r="B21" s="7" t="s">
        <v>1308</v>
      </c>
      <c r="C21" s="8" t="s">
        <v>1123</v>
      </c>
      <c r="D21" s="9" t="s">
        <v>988</v>
      </c>
      <c r="E21" s="21" t="s">
        <v>1294</v>
      </c>
      <c r="F21" s="38">
        <v>63</v>
      </c>
      <c r="G21" s="6" t="str">
        <f t="shared" si="0"/>
        <v>Trung bình</v>
      </c>
      <c r="H21" s="49"/>
    </row>
    <row r="22" spans="1:8" s="20" customFormat="1">
      <c r="A22" s="5" t="s">
        <v>104</v>
      </c>
      <c r="B22" s="7" t="s">
        <v>1309</v>
      </c>
      <c r="C22" s="8" t="s">
        <v>1310</v>
      </c>
      <c r="D22" s="9" t="s">
        <v>989</v>
      </c>
      <c r="E22" s="21" t="s">
        <v>1294</v>
      </c>
      <c r="F22" s="38">
        <v>70</v>
      </c>
      <c r="G22" s="6" t="str">
        <f t="shared" si="0"/>
        <v>Khá</v>
      </c>
      <c r="H22" s="49"/>
    </row>
    <row r="23" spans="1:8" s="20" customFormat="1">
      <c r="A23" s="5" t="s">
        <v>105</v>
      </c>
      <c r="B23" s="7" t="s">
        <v>1311</v>
      </c>
      <c r="C23" s="8" t="s">
        <v>1038</v>
      </c>
      <c r="D23" s="9" t="s">
        <v>49</v>
      </c>
      <c r="E23" s="21" t="s">
        <v>1294</v>
      </c>
      <c r="F23" s="38">
        <v>78</v>
      </c>
      <c r="G23" s="6" t="str">
        <f t="shared" si="0"/>
        <v>Khá</v>
      </c>
      <c r="H23" s="49"/>
    </row>
    <row r="24" spans="1:8" s="20" customFormat="1">
      <c r="A24" s="5" t="s">
        <v>106</v>
      </c>
      <c r="B24" s="7" t="s">
        <v>1312</v>
      </c>
      <c r="C24" s="8" t="s">
        <v>6</v>
      </c>
      <c r="D24" s="9" t="s">
        <v>965</v>
      </c>
      <c r="E24" s="21" t="s">
        <v>1294</v>
      </c>
      <c r="F24" s="38">
        <v>63</v>
      </c>
      <c r="G24" s="6" t="str">
        <f t="shared" si="0"/>
        <v>Trung bình</v>
      </c>
      <c r="H24" s="49"/>
    </row>
    <row r="25" spans="1:8" s="20" customFormat="1">
      <c r="A25" s="5" t="s">
        <v>107</v>
      </c>
      <c r="B25" s="7" t="s">
        <v>1313</v>
      </c>
      <c r="C25" s="37" t="s">
        <v>1127</v>
      </c>
      <c r="D25" s="9" t="s">
        <v>959</v>
      </c>
      <c r="E25" s="21" t="s">
        <v>1314</v>
      </c>
      <c r="F25" s="38">
        <v>45</v>
      </c>
      <c r="G25" s="6" t="str">
        <f t="shared" si="0"/>
        <v>Yếu</v>
      </c>
      <c r="H25" s="49"/>
    </row>
    <row r="26" spans="1:8" s="20" customFormat="1">
      <c r="A26" s="5" t="s">
        <v>108</v>
      </c>
      <c r="B26" s="7" t="s">
        <v>1315</v>
      </c>
      <c r="C26" s="8" t="s">
        <v>1223</v>
      </c>
      <c r="D26" s="9" t="s">
        <v>959</v>
      </c>
      <c r="E26" s="21" t="s">
        <v>1314</v>
      </c>
      <c r="F26" s="38">
        <v>70</v>
      </c>
      <c r="G26" s="6" t="str">
        <f t="shared" si="0"/>
        <v>Khá</v>
      </c>
      <c r="H26" s="49"/>
    </row>
    <row r="27" spans="1:8" s="20" customFormat="1">
      <c r="A27" s="5" t="s">
        <v>109</v>
      </c>
      <c r="B27" s="7" t="s">
        <v>1316</v>
      </c>
      <c r="C27" s="8" t="s">
        <v>939</v>
      </c>
      <c r="D27" s="9" t="s">
        <v>959</v>
      </c>
      <c r="E27" s="21" t="s">
        <v>1314</v>
      </c>
      <c r="F27" s="38">
        <v>70</v>
      </c>
      <c r="G27" s="6" t="str">
        <f t="shared" si="0"/>
        <v>Khá</v>
      </c>
      <c r="H27" s="49"/>
    </row>
    <row r="28" spans="1:8" s="20" customFormat="1">
      <c r="A28" s="5" t="s">
        <v>110</v>
      </c>
      <c r="B28" s="7" t="s">
        <v>1317</v>
      </c>
      <c r="C28" s="8" t="s">
        <v>1199</v>
      </c>
      <c r="D28" s="9" t="s">
        <v>1103</v>
      </c>
      <c r="E28" s="21" t="s">
        <v>1314</v>
      </c>
      <c r="F28" s="38">
        <v>70</v>
      </c>
      <c r="G28" s="6" t="str">
        <f t="shared" si="0"/>
        <v>Khá</v>
      </c>
      <c r="H28" s="49"/>
    </row>
    <row r="29" spans="1:8" s="20" customFormat="1">
      <c r="A29" s="5" t="s">
        <v>111</v>
      </c>
      <c r="B29" s="7" t="s">
        <v>1318</v>
      </c>
      <c r="C29" s="8" t="s">
        <v>1319</v>
      </c>
      <c r="D29" s="9" t="s">
        <v>1103</v>
      </c>
      <c r="E29" s="21" t="s">
        <v>1314</v>
      </c>
      <c r="F29" s="38">
        <v>70</v>
      </c>
      <c r="G29" s="6" t="str">
        <f t="shared" si="0"/>
        <v>Khá</v>
      </c>
      <c r="H29" s="49"/>
    </row>
    <row r="30" spans="1:8" s="20" customFormat="1">
      <c r="A30" s="5" t="s">
        <v>112</v>
      </c>
      <c r="B30" s="7" t="s">
        <v>1320</v>
      </c>
      <c r="C30" s="8" t="s">
        <v>1112</v>
      </c>
      <c r="D30" s="9" t="s">
        <v>10</v>
      </c>
      <c r="E30" s="21" t="s">
        <v>1314</v>
      </c>
      <c r="F30" s="38">
        <v>100</v>
      </c>
      <c r="G30" s="6" t="str">
        <f t="shared" si="0"/>
        <v>Xuất sắc</v>
      </c>
      <c r="H30" s="49"/>
    </row>
    <row r="31" spans="1:8" s="20" customFormat="1">
      <c r="A31" s="5" t="s">
        <v>64</v>
      </c>
      <c r="B31" s="7" t="s">
        <v>1176</v>
      </c>
      <c r="C31" s="8" t="s">
        <v>980</v>
      </c>
      <c r="D31" s="9" t="s">
        <v>41</v>
      </c>
      <c r="E31" s="21" t="s">
        <v>1314</v>
      </c>
      <c r="F31" s="38">
        <v>70</v>
      </c>
      <c r="G31" s="6" t="str">
        <f t="shared" si="0"/>
        <v>Khá</v>
      </c>
      <c r="H31" s="49"/>
    </row>
    <row r="32" spans="1:8" s="20" customFormat="1">
      <c r="A32" s="5" t="s">
        <v>65</v>
      </c>
      <c r="B32" s="7" t="s">
        <v>1321</v>
      </c>
      <c r="C32" s="8" t="s">
        <v>1136</v>
      </c>
      <c r="D32" s="9" t="s">
        <v>12</v>
      </c>
      <c r="E32" s="21" t="s">
        <v>1314</v>
      </c>
      <c r="F32" s="38">
        <v>70</v>
      </c>
      <c r="G32" s="6" t="str">
        <f t="shared" si="0"/>
        <v>Khá</v>
      </c>
      <c r="H32" s="49"/>
    </row>
    <row r="33" spans="1:8" s="20" customFormat="1">
      <c r="A33" s="5" t="s">
        <v>66</v>
      </c>
      <c r="B33" s="7" t="s">
        <v>1322</v>
      </c>
      <c r="C33" s="8" t="s">
        <v>1289</v>
      </c>
      <c r="D33" s="9" t="s">
        <v>12</v>
      </c>
      <c r="E33" s="21" t="s">
        <v>1314</v>
      </c>
      <c r="F33" s="38">
        <v>70</v>
      </c>
      <c r="G33" s="6" t="str">
        <f t="shared" si="0"/>
        <v>Khá</v>
      </c>
      <c r="H33" s="49"/>
    </row>
    <row r="34" spans="1:8" s="20" customFormat="1">
      <c r="A34" s="5" t="s">
        <v>67</v>
      </c>
      <c r="B34" s="7" t="s">
        <v>1323</v>
      </c>
      <c r="C34" s="8" t="s">
        <v>1324</v>
      </c>
      <c r="D34" s="9" t="s">
        <v>12</v>
      </c>
      <c r="E34" s="21" t="s">
        <v>1314</v>
      </c>
      <c r="F34" s="38">
        <v>70</v>
      </c>
      <c r="G34" s="6" t="str">
        <f t="shared" si="0"/>
        <v>Khá</v>
      </c>
      <c r="H34" s="49"/>
    </row>
    <row r="35" spans="1:8" s="20" customFormat="1">
      <c r="A35" s="5" t="s">
        <v>68</v>
      </c>
      <c r="B35" s="7" t="s">
        <v>1325</v>
      </c>
      <c r="C35" s="8" t="s">
        <v>1326</v>
      </c>
      <c r="D35" s="9" t="s">
        <v>1282</v>
      </c>
      <c r="E35" s="21" t="s">
        <v>1314</v>
      </c>
      <c r="F35" s="38">
        <v>70</v>
      </c>
      <c r="G35" s="6" t="str">
        <f t="shared" si="0"/>
        <v>Khá</v>
      </c>
      <c r="H35" s="49"/>
    </row>
    <row r="36" spans="1:8" s="20" customFormat="1">
      <c r="A36" s="5" t="s">
        <v>69</v>
      </c>
      <c r="B36" s="7" t="s">
        <v>1327</v>
      </c>
      <c r="C36" s="8" t="s">
        <v>1044</v>
      </c>
      <c r="D36" s="9" t="s">
        <v>13</v>
      </c>
      <c r="E36" s="21" t="s">
        <v>1314</v>
      </c>
      <c r="F36" s="38">
        <v>70</v>
      </c>
      <c r="G36" s="6" t="str">
        <f t="shared" si="0"/>
        <v>Khá</v>
      </c>
      <c r="H36" s="49"/>
    </row>
    <row r="37" spans="1:8" s="20" customFormat="1">
      <c r="A37" s="5" t="s">
        <v>70</v>
      </c>
      <c r="B37" s="7" t="s">
        <v>1328</v>
      </c>
      <c r="C37" s="8" t="s">
        <v>1045</v>
      </c>
      <c r="D37" s="9" t="s">
        <v>13</v>
      </c>
      <c r="E37" s="21" t="s">
        <v>1314</v>
      </c>
      <c r="F37" s="38">
        <v>70</v>
      </c>
      <c r="G37" s="6" t="str">
        <f t="shared" si="0"/>
        <v>Khá</v>
      </c>
      <c r="H37" s="49"/>
    </row>
    <row r="38" spans="1:8" s="20" customFormat="1">
      <c r="A38" s="5" t="s">
        <v>71</v>
      </c>
      <c r="B38" s="7" t="s">
        <v>1329</v>
      </c>
      <c r="C38" s="8" t="s">
        <v>1330</v>
      </c>
      <c r="D38" s="9" t="s">
        <v>971</v>
      </c>
      <c r="E38" s="21" t="s">
        <v>1314</v>
      </c>
      <c r="F38" s="38">
        <v>68</v>
      </c>
      <c r="G38" s="6" t="str">
        <f t="shared" si="0"/>
        <v>Trung bình</v>
      </c>
      <c r="H38" s="49"/>
    </row>
    <row r="39" spans="1:8" s="20" customFormat="1">
      <c r="A39" s="5" t="s">
        <v>72</v>
      </c>
      <c r="B39" s="7" t="s">
        <v>1331</v>
      </c>
      <c r="C39" s="8" t="s">
        <v>1332</v>
      </c>
      <c r="D39" s="9" t="s">
        <v>921</v>
      </c>
      <c r="E39" s="21" t="s">
        <v>1314</v>
      </c>
      <c r="F39" s="38">
        <v>70</v>
      </c>
      <c r="G39" s="6" t="str">
        <f t="shared" si="0"/>
        <v>Khá</v>
      </c>
      <c r="H39" s="49"/>
    </row>
    <row r="40" spans="1:8" s="20" customFormat="1">
      <c r="A40" s="5" t="s">
        <v>73</v>
      </c>
      <c r="B40" s="7" t="s">
        <v>1333</v>
      </c>
      <c r="C40" s="8" t="s">
        <v>1324</v>
      </c>
      <c r="D40" s="9" t="s">
        <v>921</v>
      </c>
      <c r="E40" s="21" t="s">
        <v>1314</v>
      </c>
      <c r="F40" s="38">
        <v>70</v>
      </c>
      <c r="G40" s="6" t="str">
        <f t="shared" si="0"/>
        <v>Khá</v>
      </c>
      <c r="H40" s="49"/>
    </row>
    <row r="41" spans="1:8" s="20" customFormat="1">
      <c r="A41" s="5" t="s">
        <v>74</v>
      </c>
      <c r="B41" s="7" t="s">
        <v>1334</v>
      </c>
      <c r="C41" s="8" t="s">
        <v>1193</v>
      </c>
      <c r="D41" s="9" t="s">
        <v>1016</v>
      </c>
      <c r="E41" s="21" t="s">
        <v>1314</v>
      </c>
      <c r="F41" s="38">
        <v>70</v>
      </c>
      <c r="G41" s="6" t="str">
        <f t="shared" si="0"/>
        <v>Khá</v>
      </c>
      <c r="H41" s="49"/>
    </row>
    <row r="42" spans="1:8" s="20" customFormat="1">
      <c r="A42" s="5" t="s">
        <v>75</v>
      </c>
      <c r="B42" s="7" t="s">
        <v>1335</v>
      </c>
      <c r="C42" s="8" t="s">
        <v>1336</v>
      </c>
      <c r="D42" s="9" t="s">
        <v>1008</v>
      </c>
      <c r="E42" s="21" t="s">
        <v>1314</v>
      </c>
      <c r="F42" s="38">
        <v>70</v>
      </c>
      <c r="G42" s="6" t="str">
        <f t="shared" si="0"/>
        <v>Khá</v>
      </c>
      <c r="H42" s="49"/>
    </row>
    <row r="43" spans="1:8" s="20" customFormat="1">
      <c r="A43" s="5" t="s">
        <v>76</v>
      </c>
      <c r="B43" s="7" t="s">
        <v>1337</v>
      </c>
      <c r="C43" s="8" t="s">
        <v>1205</v>
      </c>
      <c r="D43" s="9" t="s">
        <v>1338</v>
      </c>
      <c r="E43" s="21" t="s">
        <v>1314</v>
      </c>
      <c r="F43" s="38">
        <v>70</v>
      </c>
      <c r="G43" s="6" t="str">
        <f t="shared" si="0"/>
        <v>Khá</v>
      </c>
      <c r="H43" s="49"/>
    </row>
    <row r="44" spans="1:8" s="20" customFormat="1">
      <c r="A44" s="5" t="s">
        <v>77</v>
      </c>
      <c r="B44" s="7" t="s">
        <v>1339</v>
      </c>
      <c r="C44" s="8" t="s">
        <v>1340</v>
      </c>
      <c r="D44" s="9" t="s">
        <v>949</v>
      </c>
      <c r="E44" s="21" t="s">
        <v>1314</v>
      </c>
      <c r="F44" s="38">
        <v>76</v>
      </c>
      <c r="G44" s="6" t="str">
        <f t="shared" si="0"/>
        <v>Khá</v>
      </c>
      <c r="H44" s="49"/>
    </row>
    <row r="45" spans="1:8" s="20" customFormat="1">
      <c r="A45" s="5" t="s">
        <v>78</v>
      </c>
      <c r="B45" s="7" t="s">
        <v>1341</v>
      </c>
      <c r="C45" s="8" t="s">
        <v>1342</v>
      </c>
      <c r="D45" s="9" t="s">
        <v>951</v>
      </c>
      <c r="E45" s="21" t="s">
        <v>1314</v>
      </c>
      <c r="F45" s="38">
        <v>70</v>
      </c>
      <c r="G45" s="6" t="str">
        <f t="shared" si="0"/>
        <v>Khá</v>
      </c>
      <c r="H45" s="49"/>
    </row>
    <row r="46" spans="1:8" s="20" customFormat="1">
      <c r="A46" s="5" t="s">
        <v>79</v>
      </c>
      <c r="B46" s="7" t="s">
        <v>1177</v>
      </c>
      <c r="C46" s="8" t="s">
        <v>946</v>
      </c>
      <c r="D46" s="9" t="s">
        <v>976</v>
      </c>
      <c r="E46" s="21" t="s">
        <v>1314</v>
      </c>
      <c r="F46" s="38">
        <v>70</v>
      </c>
      <c r="G46" s="6" t="str">
        <f t="shared" si="0"/>
        <v>Khá</v>
      </c>
      <c r="H46" s="49"/>
    </row>
    <row r="47" spans="1:8" s="20" customFormat="1">
      <c r="A47" s="5" t="s">
        <v>80</v>
      </c>
      <c r="B47" s="7" t="s">
        <v>1178</v>
      </c>
      <c r="C47" s="8" t="s">
        <v>933</v>
      </c>
      <c r="D47" s="9" t="s">
        <v>976</v>
      </c>
      <c r="E47" s="21" t="s">
        <v>1314</v>
      </c>
      <c r="F47" s="38">
        <v>70</v>
      </c>
      <c r="G47" s="6" t="str">
        <f t="shared" si="0"/>
        <v>Khá</v>
      </c>
      <c r="H47" s="49"/>
    </row>
    <row r="48" spans="1:8" s="20" customFormat="1">
      <c r="A48" s="5" t="s">
        <v>81</v>
      </c>
      <c r="B48" s="7" t="s">
        <v>1343</v>
      </c>
      <c r="C48" s="8" t="s">
        <v>923</v>
      </c>
      <c r="D48" s="9" t="s">
        <v>1094</v>
      </c>
      <c r="E48" s="21" t="s">
        <v>1314</v>
      </c>
      <c r="F48" s="38">
        <v>70</v>
      </c>
      <c r="G48" s="6" t="str">
        <f t="shared" si="0"/>
        <v>Khá</v>
      </c>
      <c r="H48" s="49"/>
    </row>
    <row r="49" spans="1:8" s="20" customFormat="1">
      <c r="A49" s="5" t="s">
        <v>82</v>
      </c>
      <c r="B49" s="7" t="s">
        <v>1344</v>
      </c>
      <c r="C49" s="8" t="s">
        <v>1023</v>
      </c>
      <c r="D49" s="9" t="s">
        <v>1345</v>
      </c>
      <c r="E49" s="21" t="s">
        <v>1314</v>
      </c>
      <c r="F49" s="38">
        <v>70</v>
      </c>
      <c r="G49" s="6" t="str">
        <f t="shared" si="0"/>
        <v>Khá</v>
      </c>
      <c r="H49" s="49"/>
    </row>
    <row r="50" spans="1:8" s="20" customFormat="1">
      <c r="A50" s="5" t="s">
        <v>83</v>
      </c>
      <c r="B50" s="7" t="s">
        <v>1179</v>
      </c>
      <c r="C50" s="8" t="s">
        <v>36</v>
      </c>
      <c r="D50" s="9" t="s">
        <v>990</v>
      </c>
      <c r="E50" s="21" t="s">
        <v>1314</v>
      </c>
      <c r="F50" s="38">
        <v>70</v>
      </c>
      <c r="G50" s="6" t="str">
        <f t="shared" si="0"/>
        <v>Khá</v>
      </c>
      <c r="H50" s="49"/>
    </row>
    <row r="51" spans="1:8" s="20" customFormat="1">
      <c r="A51" s="5" t="s">
        <v>84</v>
      </c>
      <c r="B51" s="7" t="s">
        <v>1346</v>
      </c>
      <c r="C51" s="8" t="s">
        <v>1347</v>
      </c>
      <c r="D51" s="9" t="s">
        <v>14</v>
      </c>
      <c r="E51" s="21" t="s">
        <v>1314</v>
      </c>
      <c r="F51" s="38">
        <v>70</v>
      </c>
      <c r="G51" s="6" t="str">
        <f t="shared" si="0"/>
        <v>Khá</v>
      </c>
      <c r="H51" s="49"/>
    </row>
    <row r="52" spans="1:8" s="20" customFormat="1">
      <c r="A52" s="5" t="s">
        <v>85</v>
      </c>
      <c r="B52" s="7" t="s">
        <v>1348</v>
      </c>
      <c r="C52" s="8" t="s">
        <v>933</v>
      </c>
      <c r="D52" s="9" t="s">
        <v>14</v>
      </c>
      <c r="E52" s="21" t="s">
        <v>1314</v>
      </c>
      <c r="F52" s="38">
        <v>70</v>
      </c>
      <c r="G52" s="6" t="str">
        <f t="shared" si="0"/>
        <v>Khá</v>
      </c>
      <c r="H52" s="49"/>
    </row>
    <row r="53" spans="1:8" s="20" customFormat="1">
      <c r="A53" s="5" t="s">
        <v>86</v>
      </c>
      <c r="B53" s="7" t="s">
        <v>1349</v>
      </c>
      <c r="C53" s="8" t="s">
        <v>1057</v>
      </c>
      <c r="D53" s="9" t="s">
        <v>925</v>
      </c>
      <c r="E53" s="21" t="s">
        <v>1314</v>
      </c>
      <c r="F53" s="38">
        <v>70</v>
      </c>
      <c r="G53" s="6" t="str">
        <f t="shared" si="0"/>
        <v>Khá</v>
      </c>
      <c r="H53" s="49"/>
    </row>
    <row r="54" spans="1:8" s="20" customFormat="1">
      <c r="A54" s="5" t="s">
        <v>87</v>
      </c>
      <c r="B54" s="7" t="s">
        <v>1350</v>
      </c>
      <c r="C54" s="8" t="s">
        <v>1351</v>
      </c>
      <c r="D54" s="9" t="s">
        <v>953</v>
      </c>
      <c r="E54" s="21" t="s">
        <v>1314</v>
      </c>
      <c r="F54" s="38">
        <v>70</v>
      </c>
      <c r="G54" s="6" t="str">
        <f t="shared" si="0"/>
        <v>Khá</v>
      </c>
      <c r="H54" s="49"/>
    </row>
    <row r="55" spans="1:8" s="20" customFormat="1">
      <c r="A55" s="5" t="s">
        <v>88</v>
      </c>
      <c r="B55" s="7" t="s">
        <v>1352</v>
      </c>
      <c r="C55" s="8" t="s">
        <v>1005</v>
      </c>
      <c r="D55" s="9" t="s">
        <v>978</v>
      </c>
      <c r="E55" s="21" t="s">
        <v>1314</v>
      </c>
      <c r="F55" s="38">
        <v>76</v>
      </c>
      <c r="G55" s="6" t="str">
        <f t="shared" si="0"/>
        <v>Khá</v>
      </c>
      <c r="H55" s="49"/>
    </row>
    <row r="56" spans="1:8" s="20" customFormat="1">
      <c r="A56" s="5" t="s">
        <v>89</v>
      </c>
      <c r="B56" s="7" t="s">
        <v>1353</v>
      </c>
      <c r="C56" s="8" t="s">
        <v>1354</v>
      </c>
      <c r="D56" s="9" t="s">
        <v>1355</v>
      </c>
      <c r="E56" s="21" t="s">
        <v>1314</v>
      </c>
      <c r="F56" s="38">
        <v>70</v>
      </c>
      <c r="G56" s="6" t="str">
        <f t="shared" si="0"/>
        <v>Khá</v>
      </c>
      <c r="H56" s="49"/>
    </row>
    <row r="57" spans="1:8" s="20" customFormat="1">
      <c r="A57" s="5" t="s">
        <v>90</v>
      </c>
      <c r="B57" s="7" t="s">
        <v>1356</v>
      </c>
      <c r="C57" s="8" t="s">
        <v>934</v>
      </c>
      <c r="D57" s="9" t="s">
        <v>954</v>
      </c>
      <c r="E57" s="21" t="s">
        <v>1314</v>
      </c>
      <c r="F57" s="38">
        <v>70</v>
      </c>
      <c r="G57" s="6" t="str">
        <f t="shared" si="0"/>
        <v>Khá</v>
      </c>
      <c r="H57" s="49"/>
    </row>
    <row r="58" spans="1:8" s="20" customFormat="1">
      <c r="A58" s="5" t="s">
        <v>91</v>
      </c>
      <c r="B58" s="7" t="s">
        <v>1357</v>
      </c>
      <c r="C58" s="8" t="s">
        <v>6</v>
      </c>
      <c r="D58" s="9" t="s">
        <v>927</v>
      </c>
      <c r="E58" s="21" t="s">
        <v>1314</v>
      </c>
      <c r="F58" s="38">
        <v>70</v>
      </c>
      <c r="G58" s="6" t="str">
        <f t="shared" si="0"/>
        <v>Khá</v>
      </c>
      <c r="H58" s="49"/>
    </row>
    <row r="59" spans="1:8" s="20" customFormat="1">
      <c r="A59" s="5" t="s">
        <v>117</v>
      </c>
      <c r="B59" s="7" t="s">
        <v>1358</v>
      </c>
      <c r="C59" s="8" t="s">
        <v>922</v>
      </c>
      <c r="D59" s="9" t="s">
        <v>930</v>
      </c>
      <c r="E59" s="21" t="s">
        <v>1314</v>
      </c>
      <c r="F59" s="38">
        <v>70</v>
      </c>
      <c r="G59" s="6" t="str">
        <f t="shared" si="0"/>
        <v>Khá</v>
      </c>
      <c r="H59" s="49"/>
    </row>
    <row r="60" spans="1:8" s="20" customFormat="1">
      <c r="A60" s="5" t="s">
        <v>118</v>
      </c>
      <c r="B60" s="7" t="s">
        <v>1359</v>
      </c>
      <c r="C60" s="8" t="s">
        <v>1026</v>
      </c>
      <c r="D60" s="9" t="s">
        <v>930</v>
      </c>
      <c r="E60" s="21" t="s">
        <v>1314</v>
      </c>
      <c r="F60" s="38">
        <v>70</v>
      </c>
      <c r="G60" s="6" t="str">
        <f t="shared" si="0"/>
        <v>Khá</v>
      </c>
      <c r="H60" s="49"/>
    </row>
    <row r="61" spans="1:8" s="20" customFormat="1">
      <c r="A61" s="5" t="s">
        <v>119</v>
      </c>
      <c r="B61" s="7" t="s">
        <v>1360</v>
      </c>
      <c r="C61" s="8" t="s">
        <v>1107</v>
      </c>
      <c r="D61" s="9" t="s">
        <v>1065</v>
      </c>
      <c r="E61" s="21" t="s">
        <v>1314</v>
      </c>
      <c r="F61" s="38">
        <v>70</v>
      </c>
      <c r="G61" s="6" t="str">
        <f t="shared" si="0"/>
        <v>Khá</v>
      </c>
      <c r="H61" s="49"/>
    </row>
    <row r="62" spans="1:8" s="20" customFormat="1">
      <c r="A62" s="5" t="s">
        <v>120</v>
      </c>
      <c r="B62" s="7" t="s">
        <v>1361</v>
      </c>
      <c r="C62" s="8" t="s">
        <v>1237</v>
      </c>
      <c r="D62" s="9" t="s">
        <v>17</v>
      </c>
      <c r="E62" s="21" t="s">
        <v>1314</v>
      </c>
      <c r="F62" s="38">
        <v>70</v>
      </c>
      <c r="G62" s="6" t="str">
        <f t="shared" si="0"/>
        <v>Khá</v>
      </c>
      <c r="H62" s="49"/>
    </row>
    <row r="63" spans="1:8" s="20" customFormat="1">
      <c r="A63" s="5" t="s">
        <v>121</v>
      </c>
      <c r="B63" s="7" t="s">
        <v>1362</v>
      </c>
      <c r="C63" s="8" t="s">
        <v>1046</v>
      </c>
      <c r="D63" s="9" t="s">
        <v>992</v>
      </c>
      <c r="E63" s="21" t="s">
        <v>1314</v>
      </c>
      <c r="F63" s="38">
        <v>70</v>
      </c>
      <c r="G63" s="6" t="str">
        <f t="shared" si="0"/>
        <v>Khá</v>
      </c>
      <c r="H63" s="49"/>
    </row>
    <row r="64" spans="1:8" s="20" customFormat="1">
      <c r="A64" s="5" t="s">
        <v>122</v>
      </c>
      <c r="B64" s="7" t="s">
        <v>1363</v>
      </c>
      <c r="C64" s="8" t="s">
        <v>961</v>
      </c>
      <c r="D64" s="9" t="s">
        <v>1364</v>
      </c>
      <c r="E64" s="21" t="s">
        <v>1314</v>
      </c>
      <c r="F64" s="38">
        <v>70</v>
      </c>
      <c r="G64" s="6" t="str">
        <f t="shared" si="0"/>
        <v>Khá</v>
      </c>
      <c r="H64" s="49"/>
    </row>
    <row r="65" spans="1:8" s="20" customFormat="1">
      <c r="A65" s="5" t="s">
        <v>123</v>
      </c>
      <c r="B65" s="7" t="s">
        <v>1365</v>
      </c>
      <c r="C65" s="8" t="s">
        <v>1126</v>
      </c>
      <c r="D65" s="9" t="s">
        <v>1013</v>
      </c>
      <c r="E65" s="21" t="s">
        <v>1314</v>
      </c>
      <c r="F65" s="38">
        <v>70</v>
      </c>
      <c r="G65" s="6" t="str">
        <f t="shared" si="0"/>
        <v>Khá</v>
      </c>
      <c r="H65" s="49"/>
    </row>
    <row r="66" spans="1:8" s="20" customFormat="1">
      <c r="A66" s="5" t="s">
        <v>124</v>
      </c>
      <c r="B66" s="7" t="s">
        <v>1366</v>
      </c>
      <c r="C66" s="8" t="s">
        <v>1367</v>
      </c>
      <c r="D66" s="9" t="s">
        <v>982</v>
      </c>
      <c r="E66" s="21" t="s">
        <v>1314</v>
      </c>
      <c r="F66" s="38">
        <v>70</v>
      </c>
      <c r="G66" s="6" t="str">
        <f t="shared" si="0"/>
        <v>Khá</v>
      </c>
      <c r="H66" s="49"/>
    </row>
    <row r="67" spans="1:8" s="20" customFormat="1">
      <c r="A67" s="5" t="s">
        <v>125</v>
      </c>
      <c r="B67" s="7" t="s">
        <v>1368</v>
      </c>
      <c r="C67" s="8" t="s">
        <v>1201</v>
      </c>
      <c r="D67" s="9" t="s">
        <v>983</v>
      </c>
      <c r="E67" s="21" t="s">
        <v>1314</v>
      </c>
      <c r="F67" s="38">
        <v>70</v>
      </c>
      <c r="G67" s="6" t="str">
        <f t="shared" si="0"/>
        <v>Khá</v>
      </c>
      <c r="H67" s="49"/>
    </row>
    <row r="68" spans="1:8" s="20" customFormat="1">
      <c r="A68" s="5" t="s">
        <v>126</v>
      </c>
      <c r="B68" s="7" t="s">
        <v>1369</v>
      </c>
      <c r="C68" s="8" t="s">
        <v>1270</v>
      </c>
      <c r="D68" s="9" t="s">
        <v>958</v>
      </c>
      <c r="E68" s="21" t="s">
        <v>1314</v>
      </c>
      <c r="F68" s="38">
        <v>70</v>
      </c>
      <c r="G68" s="6" t="str">
        <f t="shared" si="0"/>
        <v>Khá</v>
      </c>
      <c r="H68" s="49"/>
    </row>
    <row r="69" spans="1:8" s="20" customFormat="1">
      <c r="A69" s="5" t="s">
        <v>127</v>
      </c>
      <c r="B69" s="7" t="s">
        <v>1370</v>
      </c>
      <c r="C69" s="37" t="s">
        <v>29</v>
      </c>
      <c r="D69" s="9" t="s">
        <v>937</v>
      </c>
      <c r="E69" s="21" t="s">
        <v>1371</v>
      </c>
      <c r="F69" s="38">
        <v>70</v>
      </c>
      <c r="G69" s="6" t="str">
        <f t="shared" si="0"/>
        <v>Khá</v>
      </c>
      <c r="H69" s="49"/>
    </row>
    <row r="70" spans="1:8" s="20" customFormat="1">
      <c r="A70" s="5" t="s">
        <v>128</v>
      </c>
      <c r="B70" s="7" t="s">
        <v>1372</v>
      </c>
      <c r="C70" s="8" t="s">
        <v>1278</v>
      </c>
      <c r="D70" s="9" t="s">
        <v>938</v>
      </c>
      <c r="E70" s="21" t="s">
        <v>1371</v>
      </c>
      <c r="F70" s="38">
        <v>70</v>
      </c>
      <c r="G70" s="6" t="str">
        <f t="shared" si="0"/>
        <v>Khá</v>
      </c>
      <c r="H70" s="49"/>
    </row>
    <row r="71" spans="1:8" s="20" customFormat="1">
      <c r="A71" s="5" t="s">
        <v>129</v>
      </c>
      <c r="B71" s="7" t="s">
        <v>1373</v>
      </c>
      <c r="C71" s="8" t="s">
        <v>32</v>
      </c>
      <c r="D71" s="9" t="s">
        <v>1202</v>
      </c>
      <c r="E71" s="21" t="s">
        <v>1371</v>
      </c>
      <c r="F71" s="38">
        <v>70</v>
      </c>
      <c r="G71" s="6" t="str">
        <f t="shared" si="0"/>
        <v>Khá</v>
      </c>
      <c r="H71" s="49"/>
    </row>
    <row r="72" spans="1:8" s="20" customFormat="1">
      <c r="A72" s="5" t="s">
        <v>130</v>
      </c>
      <c r="B72" s="7" t="s">
        <v>1374</v>
      </c>
      <c r="C72" s="8" t="s">
        <v>1375</v>
      </c>
      <c r="D72" s="9" t="s">
        <v>1376</v>
      </c>
      <c r="E72" s="21" t="s">
        <v>1371</v>
      </c>
      <c r="F72" s="38">
        <v>70</v>
      </c>
      <c r="G72" s="6" t="str">
        <f t="shared" si="0"/>
        <v>Khá</v>
      </c>
      <c r="H72" s="49"/>
    </row>
    <row r="73" spans="1:8" s="20" customFormat="1">
      <c r="A73" s="5" t="s">
        <v>131</v>
      </c>
      <c r="B73" s="7" t="s">
        <v>1377</v>
      </c>
      <c r="C73" s="8" t="s">
        <v>963</v>
      </c>
      <c r="D73" s="9" t="s">
        <v>40</v>
      </c>
      <c r="E73" s="21" t="s">
        <v>1371</v>
      </c>
      <c r="F73" s="38">
        <v>70</v>
      </c>
      <c r="G73" s="6" t="str">
        <f t="shared" si="0"/>
        <v>Khá</v>
      </c>
      <c r="H73" s="49"/>
    </row>
    <row r="74" spans="1:8" s="20" customFormat="1">
      <c r="A74" s="5" t="s">
        <v>132</v>
      </c>
      <c r="B74" s="7" t="s">
        <v>1378</v>
      </c>
      <c r="C74" s="8" t="s">
        <v>952</v>
      </c>
      <c r="D74" s="9" t="s">
        <v>986</v>
      </c>
      <c r="E74" s="21" t="s">
        <v>1371</v>
      </c>
      <c r="F74" s="38">
        <v>70</v>
      </c>
      <c r="G74" s="6" t="str">
        <f t="shared" ref="G74:G117" si="1">IF(F74&gt;=90,"Xuất sắc",IF(F74&gt;=80,"Tốt",IF(F74&gt;=70,"Khá",IF(F74&gt;=50,"Trung bình",IF(F74&gt;0,"Yếu","Không xếp loại")))))</f>
        <v>Khá</v>
      </c>
      <c r="H74" s="49"/>
    </row>
    <row r="75" spans="1:8" s="20" customFormat="1">
      <c r="A75" s="5" t="s">
        <v>133</v>
      </c>
      <c r="B75" s="7" t="s">
        <v>1379</v>
      </c>
      <c r="C75" s="8" t="s">
        <v>1303</v>
      </c>
      <c r="D75" s="9" t="s">
        <v>941</v>
      </c>
      <c r="E75" s="21" t="s">
        <v>1371</v>
      </c>
      <c r="F75" s="38">
        <v>70</v>
      </c>
      <c r="G75" s="6" t="str">
        <f t="shared" si="1"/>
        <v>Khá</v>
      </c>
      <c r="H75" s="49"/>
    </row>
    <row r="76" spans="1:8" s="20" customFormat="1">
      <c r="A76" s="5" t="s">
        <v>134</v>
      </c>
      <c r="B76" s="7" t="s">
        <v>1380</v>
      </c>
      <c r="C76" s="8" t="s">
        <v>32</v>
      </c>
      <c r="D76" s="9" t="s">
        <v>47</v>
      </c>
      <c r="E76" s="21" t="s">
        <v>1371</v>
      </c>
      <c r="F76" s="38">
        <v>76</v>
      </c>
      <c r="G76" s="6" t="str">
        <f t="shared" si="1"/>
        <v>Khá</v>
      </c>
      <c r="H76" s="49"/>
    </row>
    <row r="77" spans="1:8" s="20" customFormat="1">
      <c r="A77" s="5" t="s">
        <v>135</v>
      </c>
      <c r="B77" s="7" t="s">
        <v>1381</v>
      </c>
      <c r="C77" s="8" t="s">
        <v>939</v>
      </c>
      <c r="D77" s="9" t="s">
        <v>921</v>
      </c>
      <c r="E77" s="21" t="s">
        <v>1371</v>
      </c>
      <c r="F77" s="38">
        <v>70</v>
      </c>
      <c r="G77" s="6" t="str">
        <f t="shared" si="1"/>
        <v>Khá</v>
      </c>
      <c r="H77" s="49"/>
    </row>
    <row r="78" spans="1:8" s="20" customFormat="1">
      <c r="A78" s="5" t="s">
        <v>136</v>
      </c>
      <c r="B78" s="7" t="s">
        <v>1382</v>
      </c>
      <c r="C78" s="8" t="s">
        <v>1193</v>
      </c>
      <c r="D78" s="9" t="s">
        <v>1102</v>
      </c>
      <c r="E78" s="21" t="s">
        <v>1371</v>
      </c>
      <c r="F78" s="38">
        <v>70</v>
      </c>
      <c r="G78" s="6" t="str">
        <f t="shared" si="1"/>
        <v>Khá</v>
      </c>
      <c r="H78" s="49"/>
    </row>
    <row r="79" spans="1:8" s="20" customFormat="1">
      <c r="A79" s="5" t="s">
        <v>137</v>
      </c>
      <c r="B79" s="7" t="s">
        <v>1383</v>
      </c>
      <c r="C79" s="8" t="s">
        <v>1072</v>
      </c>
      <c r="D79" s="9" t="s">
        <v>1016</v>
      </c>
      <c r="E79" s="21" t="s">
        <v>1371</v>
      </c>
      <c r="F79" s="38">
        <v>78</v>
      </c>
      <c r="G79" s="6" t="str">
        <f t="shared" si="1"/>
        <v>Khá</v>
      </c>
      <c r="H79" s="49"/>
    </row>
    <row r="80" spans="1:8" s="20" customFormat="1">
      <c r="A80" s="5" t="s">
        <v>138</v>
      </c>
      <c r="B80" s="7" t="s">
        <v>1384</v>
      </c>
      <c r="C80" s="8" t="s">
        <v>1385</v>
      </c>
      <c r="D80" s="9" t="s">
        <v>974</v>
      </c>
      <c r="E80" s="21" t="s">
        <v>1371</v>
      </c>
      <c r="F80" s="38">
        <v>70</v>
      </c>
      <c r="G80" s="6" t="str">
        <f t="shared" si="1"/>
        <v>Khá</v>
      </c>
      <c r="H80" s="49"/>
    </row>
    <row r="81" spans="1:8" s="20" customFormat="1">
      <c r="A81" s="5" t="s">
        <v>139</v>
      </c>
      <c r="B81" s="7" t="s">
        <v>1386</v>
      </c>
      <c r="C81" s="8" t="s">
        <v>1387</v>
      </c>
      <c r="D81" s="9" t="s">
        <v>950</v>
      </c>
      <c r="E81" s="21" t="s">
        <v>1371</v>
      </c>
      <c r="F81" s="38">
        <v>70</v>
      </c>
      <c r="G81" s="6" t="str">
        <f t="shared" si="1"/>
        <v>Khá</v>
      </c>
      <c r="H81" s="49"/>
    </row>
    <row r="82" spans="1:8" s="20" customFormat="1">
      <c r="A82" s="5" t="s">
        <v>140</v>
      </c>
      <c r="B82" s="7" t="s">
        <v>1388</v>
      </c>
      <c r="C82" s="8" t="s">
        <v>1389</v>
      </c>
      <c r="D82" s="9" t="s">
        <v>988</v>
      </c>
      <c r="E82" s="21" t="s">
        <v>1371</v>
      </c>
      <c r="F82" s="38">
        <v>70</v>
      </c>
      <c r="G82" s="6" t="str">
        <f t="shared" si="1"/>
        <v>Khá</v>
      </c>
      <c r="H82" s="49"/>
    </row>
    <row r="83" spans="1:8" s="20" customFormat="1">
      <c r="A83" s="5" t="s">
        <v>141</v>
      </c>
      <c r="B83" s="7" t="s">
        <v>1390</v>
      </c>
      <c r="C83" s="8" t="s">
        <v>923</v>
      </c>
      <c r="D83" s="9" t="s">
        <v>977</v>
      </c>
      <c r="E83" s="21" t="s">
        <v>1371</v>
      </c>
      <c r="F83" s="38">
        <v>70</v>
      </c>
      <c r="G83" s="6" t="str">
        <f t="shared" si="1"/>
        <v>Khá</v>
      </c>
      <c r="H83" s="49"/>
    </row>
    <row r="84" spans="1:8" s="20" customFormat="1">
      <c r="A84" s="5" t="s">
        <v>142</v>
      </c>
      <c r="B84" s="7" t="s">
        <v>1391</v>
      </c>
      <c r="C84" s="8" t="s">
        <v>1100</v>
      </c>
      <c r="D84" s="9" t="s">
        <v>14</v>
      </c>
      <c r="E84" s="21" t="s">
        <v>1371</v>
      </c>
      <c r="F84" s="38">
        <v>70</v>
      </c>
      <c r="G84" s="6" t="str">
        <f t="shared" si="1"/>
        <v>Khá</v>
      </c>
      <c r="H84" s="49"/>
    </row>
    <row r="85" spans="1:8" s="20" customFormat="1">
      <c r="A85" s="5" t="s">
        <v>143</v>
      </c>
      <c r="B85" s="7" t="s">
        <v>1392</v>
      </c>
      <c r="C85" s="8" t="s">
        <v>1393</v>
      </c>
      <c r="D85" s="9" t="s">
        <v>16</v>
      </c>
      <c r="E85" s="21" t="s">
        <v>1371</v>
      </c>
      <c r="F85" s="38">
        <v>60</v>
      </c>
      <c r="G85" s="6" t="str">
        <f t="shared" si="1"/>
        <v>Trung bình</v>
      </c>
      <c r="H85" s="49"/>
    </row>
    <row r="86" spans="1:8" s="20" customFormat="1">
      <c r="A86" s="5" t="s">
        <v>144</v>
      </c>
      <c r="B86" s="7" t="s">
        <v>1394</v>
      </c>
      <c r="C86" s="8" t="s">
        <v>1251</v>
      </c>
      <c r="D86" s="9" t="s">
        <v>1039</v>
      </c>
      <c r="E86" s="21" t="s">
        <v>1371</v>
      </c>
      <c r="F86" s="38">
        <v>70</v>
      </c>
      <c r="G86" s="6" t="str">
        <f t="shared" si="1"/>
        <v>Khá</v>
      </c>
      <c r="H86" s="49"/>
    </row>
    <row r="87" spans="1:8" s="20" customFormat="1">
      <c r="A87" s="5" t="s">
        <v>145</v>
      </c>
      <c r="B87" s="7" t="s">
        <v>1395</v>
      </c>
      <c r="C87" s="8" t="s">
        <v>1396</v>
      </c>
      <c r="D87" s="9" t="s">
        <v>1397</v>
      </c>
      <c r="E87" s="21" t="s">
        <v>1371</v>
      </c>
      <c r="F87" s="38">
        <v>70</v>
      </c>
      <c r="G87" s="6" t="str">
        <f t="shared" si="1"/>
        <v>Khá</v>
      </c>
      <c r="H87" s="49"/>
    </row>
    <row r="88" spans="1:8" s="20" customFormat="1">
      <c r="A88" s="5" t="s">
        <v>146</v>
      </c>
      <c r="B88" s="7" t="s">
        <v>1398</v>
      </c>
      <c r="C88" s="8" t="s">
        <v>1399</v>
      </c>
      <c r="D88" s="9" t="s">
        <v>978</v>
      </c>
      <c r="E88" s="21" t="s">
        <v>1371</v>
      </c>
      <c r="F88" s="38">
        <v>70</v>
      </c>
      <c r="G88" s="6" t="str">
        <f t="shared" si="1"/>
        <v>Khá</v>
      </c>
      <c r="H88" s="49"/>
    </row>
    <row r="89" spans="1:8" s="20" customFormat="1">
      <c r="A89" s="5" t="s">
        <v>147</v>
      </c>
      <c r="B89" s="7" t="s">
        <v>1400</v>
      </c>
      <c r="C89" s="8" t="s">
        <v>1401</v>
      </c>
      <c r="D89" s="9" t="s">
        <v>1148</v>
      </c>
      <c r="E89" s="21" t="s">
        <v>1371</v>
      </c>
      <c r="F89" s="38">
        <v>70</v>
      </c>
      <c r="G89" s="6" t="str">
        <f t="shared" si="1"/>
        <v>Khá</v>
      </c>
      <c r="H89" s="49"/>
    </row>
    <row r="90" spans="1:8" s="20" customFormat="1">
      <c r="A90" s="5" t="s">
        <v>148</v>
      </c>
      <c r="B90" s="7" t="s">
        <v>1402</v>
      </c>
      <c r="C90" s="8" t="s">
        <v>980</v>
      </c>
      <c r="D90" s="9" t="s">
        <v>1010</v>
      </c>
      <c r="E90" s="21" t="s">
        <v>1371</v>
      </c>
      <c r="F90" s="38">
        <v>59</v>
      </c>
      <c r="G90" s="6" t="str">
        <f t="shared" si="1"/>
        <v>Trung bình</v>
      </c>
      <c r="H90" s="49"/>
    </row>
    <row r="91" spans="1:8" s="20" customFormat="1">
      <c r="A91" s="5" t="s">
        <v>149</v>
      </c>
      <c r="B91" s="7" t="s">
        <v>1403</v>
      </c>
      <c r="C91" s="8" t="s">
        <v>1066</v>
      </c>
      <c r="D91" s="9" t="s">
        <v>1040</v>
      </c>
      <c r="E91" s="21" t="s">
        <v>1371</v>
      </c>
      <c r="F91" s="38">
        <v>70</v>
      </c>
      <c r="G91" s="6" t="str">
        <f t="shared" si="1"/>
        <v>Khá</v>
      </c>
      <c r="H91" s="49"/>
    </row>
    <row r="92" spans="1:8" s="20" customFormat="1">
      <c r="A92" s="5" t="s">
        <v>150</v>
      </c>
      <c r="B92" s="7" t="s">
        <v>1404</v>
      </c>
      <c r="C92" s="8" t="s">
        <v>1128</v>
      </c>
      <c r="D92" s="9" t="s">
        <v>956</v>
      </c>
      <c r="E92" s="21" t="s">
        <v>1371</v>
      </c>
      <c r="F92" s="38">
        <v>70</v>
      </c>
      <c r="G92" s="6" t="str">
        <f t="shared" si="1"/>
        <v>Khá</v>
      </c>
      <c r="H92" s="49"/>
    </row>
    <row r="93" spans="1:8" s="20" customFormat="1">
      <c r="A93" s="5" t="s">
        <v>151</v>
      </c>
      <c r="B93" s="7" t="s">
        <v>1405</v>
      </c>
      <c r="C93" s="8" t="s">
        <v>1406</v>
      </c>
      <c r="D93" s="9" t="s">
        <v>1407</v>
      </c>
      <c r="E93" s="21" t="s">
        <v>1371</v>
      </c>
      <c r="F93" s="38">
        <v>70</v>
      </c>
      <c r="G93" s="6" t="str">
        <f t="shared" si="1"/>
        <v>Khá</v>
      </c>
      <c r="H93" s="49"/>
    </row>
    <row r="94" spans="1:8" s="20" customFormat="1">
      <c r="A94" s="5" t="s">
        <v>152</v>
      </c>
      <c r="B94" s="7" t="s">
        <v>1408</v>
      </c>
      <c r="C94" s="8" t="s">
        <v>1112</v>
      </c>
      <c r="D94" s="9" t="s">
        <v>35</v>
      </c>
      <c r="E94" s="21" t="s">
        <v>1371</v>
      </c>
      <c r="F94" s="38">
        <v>70</v>
      </c>
      <c r="G94" s="6" t="str">
        <f t="shared" si="1"/>
        <v>Khá</v>
      </c>
      <c r="H94" s="49"/>
    </row>
    <row r="95" spans="1:8" s="20" customFormat="1">
      <c r="A95" s="5" t="s">
        <v>153</v>
      </c>
      <c r="B95" s="7" t="s">
        <v>1409</v>
      </c>
      <c r="C95" s="8" t="s">
        <v>994</v>
      </c>
      <c r="D95" s="9" t="s">
        <v>992</v>
      </c>
      <c r="E95" s="21" t="s">
        <v>1371</v>
      </c>
      <c r="F95" s="38">
        <v>76</v>
      </c>
      <c r="G95" s="6" t="str">
        <f t="shared" si="1"/>
        <v>Khá</v>
      </c>
      <c r="H95" s="49"/>
    </row>
    <row r="96" spans="1:8" s="20" customFormat="1">
      <c r="A96" s="5" t="s">
        <v>154</v>
      </c>
      <c r="B96" s="7" t="s">
        <v>1410</v>
      </c>
      <c r="C96" s="8" t="s">
        <v>1113</v>
      </c>
      <c r="D96" s="9" t="s">
        <v>1013</v>
      </c>
      <c r="E96" s="21" t="s">
        <v>1371</v>
      </c>
      <c r="F96" s="38">
        <v>70</v>
      </c>
      <c r="G96" s="6" t="str">
        <f t="shared" si="1"/>
        <v>Khá</v>
      </c>
      <c r="H96" s="49"/>
    </row>
    <row r="97" spans="1:8" s="20" customFormat="1">
      <c r="A97" s="5" t="s">
        <v>155</v>
      </c>
      <c r="B97" s="7" t="s">
        <v>1411</v>
      </c>
      <c r="C97" s="8" t="s">
        <v>1412</v>
      </c>
      <c r="D97" s="9" t="s">
        <v>982</v>
      </c>
      <c r="E97" s="21" t="s">
        <v>1371</v>
      </c>
      <c r="F97" s="38">
        <v>70</v>
      </c>
      <c r="G97" s="6" t="str">
        <f t="shared" si="1"/>
        <v>Khá</v>
      </c>
      <c r="H97" s="49"/>
    </row>
    <row r="98" spans="1:8" s="20" customFormat="1">
      <c r="A98" s="5" t="s">
        <v>156</v>
      </c>
      <c r="B98" s="7" t="s">
        <v>1413</v>
      </c>
      <c r="C98" s="8" t="s">
        <v>1017</v>
      </c>
      <c r="D98" s="9" t="s">
        <v>983</v>
      </c>
      <c r="E98" s="21" t="s">
        <v>1371</v>
      </c>
      <c r="F98" s="38">
        <v>70</v>
      </c>
      <c r="G98" s="6" t="str">
        <f t="shared" si="1"/>
        <v>Khá</v>
      </c>
      <c r="H98" s="49"/>
    </row>
    <row r="99" spans="1:8" s="20" customFormat="1">
      <c r="A99" s="5" t="s">
        <v>157</v>
      </c>
      <c r="B99" s="7" t="s">
        <v>1414</v>
      </c>
      <c r="C99" s="37" t="s">
        <v>1415</v>
      </c>
      <c r="D99" s="9" t="s">
        <v>938</v>
      </c>
      <c r="E99" s="21" t="s">
        <v>1416</v>
      </c>
      <c r="F99" s="38">
        <v>76</v>
      </c>
      <c r="G99" s="6" t="str">
        <f t="shared" si="1"/>
        <v>Khá</v>
      </c>
      <c r="H99" s="49"/>
    </row>
    <row r="100" spans="1:8" s="20" customFormat="1">
      <c r="A100" s="5" t="s">
        <v>158</v>
      </c>
      <c r="B100" s="7" t="s">
        <v>1417</v>
      </c>
      <c r="C100" s="8" t="s">
        <v>923</v>
      </c>
      <c r="D100" s="9" t="s">
        <v>1182</v>
      </c>
      <c r="E100" s="21" t="s">
        <v>1416</v>
      </c>
      <c r="F100" s="38">
        <v>76</v>
      </c>
      <c r="G100" s="6" t="str">
        <f t="shared" si="1"/>
        <v>Khá</v>
      </c>
      <c r="H100" s="49"/>
    </row>
    <row r="101" spans="1:8" s="20" customFormat="1">
      <c r="A101" s="5" t="s">
        <v>159</v>
      </c>
      <c r="B101" s="7" t="s">
        <v>1418</v>
      </c>
      <c r="C101" s="8" t="s">
        <v>1027</v>
      </c>
      <c r="D101" s="9" t="s">
        <v>1021</v>
      </c>
      <c r="E101" s="21" t="s">
        <v>1416</v>
      </c>
      <c r="F101" s="38">
        <v>70</v>
      </c>
      <c r="G101" s="6" t="str">
        <f t="shared" si="1"/>
        <v>Khá</v>
      </c>
      <c r="H101" s="49"/>
    </row>
    <row r="102" spans="1:8" s="20" customFormat="1">
      <c r="A102" s="5" t="s">
        <v>160</v>
      </c>
      <c r="B102" s="7" t="s">
        <v>1419</v>
      </c>
      <c r="C102" s="8" t="s">
        <v>1165</v>
      </c>
      <c r="D102" s="9" t="s">
        <v>1420</v>
      </c>
      <c r="E102" s="21" t="s">
        <v>1416</v>
      </c>
      <c r="F102" s="38">
        <v>70</v>
      </c>
      <c r="G102" s="6" t="str">
        <f t="shared" si="1"/>
        <v>Khá</v>
      </c>
      <c r="H102" s="49"/>
    </row>
    <row r="103" spans="1:8" s="20" customFormat="1">
      <c r="A103" s="5" t="s">
        <v>161</v>
      </c>
      <c r="B103" s="7" t="s">
        <v>1421</v>
      </c>
      <c r="C103" s="8" t="s">
        <v>1170</v>
      </c>
      <c r="D103" s="9" t="s">
        <v>921</v>
      </c>
      <c r="E103" s="21" t="s">
        <v>1416</v>
      </c>
      <c r="F103" s="38">
        <v>70</v>
      </c>
      <c r="G103" s="6" t="str">
        <f t="shared" si="1"/>
        <v>Khá</v>
      </c>
      <c r="H103" s="49"/>
    </row>
    <row r="104" spans="1:8" s="20" customFormat="1">
      <c r="A104" s="5" t="s">
        <v>162</v>
      </c>
      <c r="B104" s="7" t="s">
        <v>1422</v>
      </c>
      <c r="C104" s="8" t="s">
        <v>36</v>
      </c>
      <c r="D104" s="9" t="s">
        <v>1016</v>
      </c>
      <c r="E104" s="21" t="s">
        <v>1416</v>
      </c>
      <c r="F104" s="38">
        <v>70</v>
      </c>
      <c r="G104" s="6" t="str">
        <f t="shared" si="1"/>
        <v>Khá</v>
      </c>
      <c r="H104" s="49"/>
    </row>
    <row r="105" spans="1:8" s="20" customFormat="1">
      <c r="A105" s="5" t="s">
        <v>163</v>
      </c>
      <c r="B105" s="7" t="s">
        <v>1423</v>
      </c>
      <c r="C105" s="8" t="s">
        <v>1424</v>
      </c>
      <c r="D105" s="9" t="s">
        <v>974</v>
      </c>
      <c r="E105" s="21" t="s">
        <v>1416</v>
      </c>
      <c r="F105" s="38">
        <v>70</v>
      </c>
      <c r="G105" s="6" t="str">
        <f t="shared" si="1"/>
        <v>Khá</v>
      </c>
      <c r="H105" s="49"/>
    </row>
    <row r="106" spans="1:8" s="20" customFormat="1">
      <c r="A106" s="5" t="s">
        <v>164</v>
      </c>
      <c r="B106" s="7" t="s">
        <v>1425</v>
      </c>
      <c r="C106" s="8" t="s">
        <v>1426</v>
      </c>
      <c r="D106" s="9" t="s">
        <v>949</v>
      </c>
      <c r="E106" s="21" t="s">
        <v>1416</v>
      </c>
      <c r="F106" s="38">
        <v>70</v>
      </c>
      <c r="G106" s="6" t="str">
        <f t="shared" si="1"/>
        <v>Khá</v>
      </c>
      <c r="H106" s="49"/>
    </row>
    <row r="107" spans="1:8" s="20" customFormat="1">
      <c r="A107" s="5" t="s">
        <v>165</v>
      </c>
      <c r="B107" s="7" t="s">
        <v>1427</v>
      </c>
      <c r="C107" s="8" t="s">
        <v>1428</v>
      </c>
      <c r="D107" s="9" t="s">
        <v>950</v>
      </c>
      <c r="E107" s="21" t="s">
        <v>1416</v>
      </c>
      <c r="F107" s="38">
        <v>78</v>
      </c>
      <c r="G107" s="6" t="str">
        <f t="shared" si="1"/>
        <v>Khá</v>
      </c>
      <c r="H107" s="49"/>
    </row>
    <row r="108" spans="1:8" s="20" customFormat="1">
      <c r="A108" s="5" t="s">
        <v>166</v>
      </c>
      <c r="B108" s="7" t="s">
        <v>1429</v>
      </c>
      <c r="C108" s="8" t="s">
        <v>29</v>
      </c>
      <c r="D108" s="9" t="s">
        <v>951</v>
      </c>
      <c r="E108" s="21" t="s">
        <v>1416</v>
      </c>
      <c r="F108" s="38">
        <v>70</v>
      </c>
      <c r="G108" s="6" t="str">
        <f t="shared" si="1"/>
        <v>Khá</v>
      </c>
      <c r="H108" s="49"/>
    </row>
    <row r="109" spans="1:8" s="20" customFormat="1">
      <c r="A109" s="5" t="s">
        <v>167</v>
      </c>
      <c r="B109" s="7" t="s">
        <v>1430</v>
      </c>
      <c r="C109" s="8" t="s">
        <v>993</v>
      </c>
      <c r="D109" s="9" t="s">
        <v>988</v>
      </c>
      <c r="E109" s="21" t="s">
        <v>1416</v>
      </c>
      <c r="F109" s="38">
        <v>70</v>
      </c>
      <c r="G109" s="6" t="str">
        <f t="shared" si="1"/>
        <v>Khá</v>
      </c>
      <c r="H109" s="49"/>
    </row>
    <row r="110" spans="1:8" s="20" customFormat="1">
      <c r="A110" s="5" t="s">
        <v>168</v>
      </c>
      <c r="B110" s="7" t="s">
        <v>1431</v>
      </c>
      <c r="C110" s="8" t="s">
        <v>1054</v>
      </c>
      <c r="D110" s="9" t="s">
        <v>1006</v>
      </c>
      <c r="E110" s="21" t="s">
        <v>1416</v>
      </c>
      <c r="F110" s="38">
        <v>70</v>
      </c>
      <c r="G110" s="6" t="str">
        <f t="shared" si="1"/>
        <v>Khá</v>
      </c>
      <c r="H110" s="49"/>
    </row>
    <row r="111" spans="1:8" s="20" customFormat="1">
      <c r="A111" s="5" t="s">
        <v>169</v>
      </c>
      <c r="B111" s="7" t="s">
        <v>1432</v>
      </c>
      <c r="C111" s="8" t="s">
        <v>1225</v>
      </c>
      <c r="D111" s="9" t="s">
        <v>927</v>
      </c>
      <c r="E111" s="21" t="s">
        <v>1416</v>
      </c>
      <c r="F111" s="38">
        <v>70</v>
      </c>
      <c r="G111" s="6" t="str">
        <f t="shared" si="1"/>
        <v>Khá</v>
      </c>
      <c r="H111" s="49"/>
    </row>
    <row r="112" spans="1:8" s="20" customFormat="1">
      <c r="A112" s="5" t="s">
        <v>170</v>
      </c>
      <c r="B112" s="7" t="s">
        <v>1433</v>
      </c>
      <c r="C112" s="8" t="s">
        <v>1434</v>
      </c>
      <c r="D112" s="9" t="s">
        <v>1048</v>
      </c>
      <c r="E112" s="21" t="s">
        <v>1416</v>
      </c>
      <c r="F112" s="38">
        <v>70</v>
      </c>
      <c r="G112" s="6" t="str">
        <f t="shared" si="1"/>
        <v>Khá</v>
      </c>
      <c r="H112" s="49"/>
    </row>
    <row r="113" spans="1:8" s="20" customFormat="1">
      <c r="A113" s="5" t="s">
        <v>171</v>
      </c>
      <c r="B113" s="7" t="s">
        <v>1435</v>
      </c>
      <c r="C113" s="8" t="s">
        <v>1436</v>
      </c>
      <c r="D113" s="9" t="s">
        <v>1259</v>
      </c>
      <c r="E113" s="21" t="s">
        <v>1416</v>
      </c>
      <c r="F113" s="38">
        <v>70</v>
      </c>
      <c r="G113" s="6" t="str">
        <f t="shared" si="1"/>
        <v>Khá</v>
      </c>
      <c r="H113" s="49"/>
    </row>
    <row r="114" spans="1:8" s="20" customFormat="1">
      <c r="A114" s="5" t="s">
        <v>172</v>
      </c>
      <c r="B114" s="7" t="s">
        <v>1437</v>
      </c>
      <c r="C114" s="8" t="s">
        <v>1438</v>
      </c>
      <c r="D114" s="9" t="s">
        <v>982</v>
      </c>
      <c r="E114" s="21" t="s">
        <v>1416</v>
      </c>
      <c r="F114" s="38">
        <v>70</v>
      </c>
      <c r="G114" s="6" t="str">
        <f t="shared" si="1"/>
        <v>Khá</v>
      </c>
      <c r="H114" s="49"/>
    </row>
    <row r="115" spans="1:8" s="20" customFormat="1">
      <c r="A115" s="5" t="s">
        <v>173</v>
      </c>
      <c r="B115" s="7" t="s">
        <v>1439</v>
      </c>
      <c r="C115" s="8" t="s">
        <v>1440</v>
      </c>
      <c r="D115" s="9" t="s">
        <v>983</v>
      </c>
      <c r="E115" s="21" t="s">
        <v>1416</v>
      </c>
      <c r="F115" s="38">
        <v>70</v>
      </c>
      <c r="G115" s="6" t="str">
        <f t="shared" si="1"/>
        <v>Khá</v>
      </c>
      <c r="H115" s="49"/>
    </row>
    <row r="116" spans="1:8" s="20" customFormat="1">
      <c r="A116" s="5" t="s">
        <v>174</v>
      </c>
      <c r="B116" s="7" t="s">
        <v>1441</v>
      </c>
      <c r="C116" s="8" t="s">
        <v>946</v>
      </c>
      <c r="D116" s="9" t="s">
        <v>958</v>
      </c>
      <c r="E116" s="21" t="s">
        <v>1416</v>
      </c>
      <c r="F116" s="38">
        <v>70</v>
      </c>
      <c r="G116" s="6" t="str">
        <f t="shared" si="1"/>
        <v>Khá</v>
      </c>
      <c r="H116" s="49"/>
    </row>
    <row r="117" spans="1:8" s="20" customFormat="1">
      <c r="A117" s="5" t="s">
        <v>175</v>
      </c>
      <c r="B117" s="7" t="s">
        <v>1442</v>
      </c>
      <c r="C117" s="8" t="s">
        <v>1443</v>
      </c>
      <c r="D117" s="9" t="s">
        <v>1284</v>
      </c>
      <c r="E117" s="21" t="s">
        <v>1416</v>
      </c>
      <c r="F117" s="38">
        <v>70</v>
      </c>
      <c r="G117" s="6" t="str">
        <f t="shared" si="1"/>
        <v>Khá</v>
      </c>
      <c r="H117" s="49"/>
    </row>
    <row r="118" spans="1:8">
      <c r="A118" s="2"/>
      <c r="B118" s="70" t="s">
        <v>2633</v>
      </c>
      <c r="C118" s="47"/>
      <c r="D118" s="48">
        <f>COUNTA(D119:D122)</f>
        <v>4</v>
      </c>
      <c r="E118" s="4"/>
      <c r="F118" s="16"/>
      <c r="G118" s="16"/>
      <c r="H118" s="16"/>
    </row>
    <row r="119" spans="1:8" s="20" customFormat="1">
      <c r="A119" s="5" t="s">
        <v>92</v>
      </c>
      <c r="B119" s="71" t="s">
        <v>2634</v>
      </c>
      <c r="C119" s="72" t="s">
        <v>29</v>
      </c>
      <c r="D119" s="73" t="s">
        <v>14</v>
      </c>
      <c r="E119" s="75" t="s">
        <v>2635</v>
      </c>
      <c r="F119" s="38">
        <v>70</v>
      </c>
      <c r="G119" s="6" t="str">
        <f t="shared" ref="G119:G122" si="2">IF(F119&gt;=90,"Xuất sắc",IF(F119&gt;=80,"Tốt",IF(F119&gt;=70,"Khá",IF(F119&gt;=50,"Trung bình",IF(F119&gt;0,"Yếu","Không xếp loại")))))</f>
        <v>Khá</v>
      </c>
      <c r="H119" s="49"/>
    </row>
    <row r="120" spans="1:8" s="20" customFormat="1">
      <c r="A120" s="5" t="s">
        <v>93</v>
      </c>
      <c r="B120" s="71" t="s">
        <v>2636</v>
      </c>
      <c r="C120" s="74" t="s">
        <v>1180</v>
      </c>
      <c r="D120" s="73" t="s">
        <v>18</v>
      </c>
      <c r="E120" s="75" t="s">
        <v>2635</v>
      </c>
      <c r="F120" s="38">
        <v>70</v>
      </c>
      <c r="G120" s="6" t="str">
        <f t="shared" si="2"/>
        <v>Khá</v>
      </c>
      <c r="H120" s="49"/>
    </row>
    <row r="121" spans="1:8" s="20" customFormat="1">
      <c r="A121" s="5" t="s">
        <v>94</v>
      </c>
      <c r="B121" s="71" t="s">
        <v>2637</v>
      </c>
      <c r="C121" s="74" t="s">
        <v>2638</v>
      </c>
      <c r="D121" s="73" t="s">
        <v>18</v>
      </c>
      <c r="E121" s="75" t="s">
        <v>2635</v>
      </c>
      <c r="F121" s="38">
        <v>70</v>
      </c>
      <c r="G121" s="6" t="str">
        <f t="shared" si="2"/>
        <v>Khá</v>
      </c>
      <c r="H121" s="49"/>
    </row>
    <row r="122" spans="1:8" s="20" customFormat="1">
      <c r="A122" s="5" t="s">
        <v>95</v>
      </c>
      <c r="B122" s="71" t="s">
        <v>2639</v>
      </c>
      <c r="C122" s="74" t="s">
        <v>2640</v>
      </c>
      <c r="D122" s="73" t="s">
        <v>1181</v>
      </c>
      <c r="E122" s="75" t="s">
        <v>2635</v>
      </c>
      <c r="F122" s="38">
        <v>78</v>
      </c>
      <c r="G122" s="6" t="str">
        <f t="shared" si="2"/>
        <v>Khá</v>
      </c>
      <c r="H122" s="49"/>
    </row>
    <row r="123" spans="1:8">
      <c r="A123" s="51"/>
      <c r="B123" s="51" t="s">
        <v>2543</v>
      </c>
      <c r="C123" s="52"/>
      <c r="D123" s="53">
        <f>D9+D118</f>
        <v>112</v>
      </c>
      <c r="E123" s="51" t="s">
        <v>113</v>
      </c>
      <c r="F123" s="54"/>
      <c r="G123" s="6"/>
      <c r="H123" s="55"/>
    </row>
    <row r="124" spans="1:8" ht="17.25" thickBot="1">
      <c r="A124" s="1"/>
      <c r="B124" s="1"/>
      <c r="C124" s="36"/>
      <c r="D124" s="18"/>
      <c r="E124" s="1"/>
      <c r="F124" s="1"/>
      <c r="H124" s="36"/>
    </row>
    <row r="125" spans="1:8" s="20" customFormat="1" ht="17.25" thickBot="1">
      <c r="C125" s="82" t="s">
        <v>2544</v>
      </c>
      <c r="D125" s="83"/>
      <c r="E125" s="84"/>
      <c r="F125" s="1"/>
      <c r="G125" s="36"/>
      <c r="H125" s="36"/>
    </row>
    <row r="126" spans="1:8">
      <c r="B126" s="56"/>
      <c r="C126" s="11" t="s">
        <v>25</v>
      </c>
      <c r="D126" s="57">
        <f>COUNTIF(G10:G122,"Xuất sắc")</f>
        <v>1</v>
      </c>
      <c r="E126" s="22">
        <f t="shared" ref="E126:E131" si="3">D126/$D$123*100%</f>
        <v>8.9285714285714281E-3</v>
      </c>
      <c r="F126" s="58"/>
      <c r="G126" s="59"/>
      <c r="H126" s="60"/>
    </row>
    <row r="127" spans="1:8">
      <c r="B127" s="56"/>
      <c r="C127" s="12" t="s">
        <v>24</v>
      </c>
      <c r="D127" s="61">
        <f>COUNTIF(G10:G122,"Tốt")</f>
        <v>0</v>
      </c>
      <c r="E127" s="23">
        <f t="shared" si="3"/>
        <v>0</v>
      </c>
      <c r="F127" s="58"/>
      <c r="G127" s="59"/>
      <c r="H127" s="60"/>
    </row>
    <row r="128" spans="1:8">
      <c r="B128" s="56"/>
      <c r="C128" s="12" t="s">
        <v>23</v>
      </c>
      <c r="D128" s="61">
        <f>COUNTIF(G10:G122,"Khá")</f>
        <v>104</v>
      </c>
      <c r="E128" s="23">
        <f t="shared" si="3"/>
        <v>0.9285714285714286</v>
      </c>
      <c r="F128" s="58"/>
      <c r="G128" s="59"/>
      <c r="H128" s="60"/>
    </row>
    <row r="129" spans="1:8">
      <c r="B129" s="56"/>
      <c r="C129" s="12" t="s">
        <v>21</v>
      </c>
      <c r="D129" s="61">
        <f>COUNTIF(G10:G122,"Trung bình")</f>
        <v>6</v>
      </c>
      <c r="E129" s="23">
        <f t="shared" si="3"/>
        <v>5.3571428571428568E-2</v>
      </c>
      <c r="F129" s="58"/>
      <c r="G129" s="59"/>
      <c r="H129" s="60"/>
    </row>
    <row r="130" spans="1:8">
      <c r="A130" s="20"/>
      <c r="B130" s="56"/>
      <c r="C130" s="13" t="s">
        <v>22</v>
      </c>
      <c r="D130" s="62">
        <f>COUNTIF(G10:G122,"Yếu")</f>
        <v>1</v>
      </c>
      <c r="E130" s="23">
        <f t="shared" si="3"/>
        <v>8.9285714285714281E-3</v>
      </c>
      <c r="F130" s="58"/>
      <c r="G130" s="59"/>
      <c r="H130" s="60"/>
    </row>
    <row r="131" spans="1:8" ht="17.25" thickBot="1">
      <c r="A131" s="20"/>
      <c r="B131" s="63"/>
      <c r="C131" s="14" t="s">
        <v>116</v>
      </c>
      <c r="D131" s="62">
        <f>COUNTIF(G10:G122,"Không xếp loại")</f>
        <v>0</v>
      </c>
      <c r="E131" s="24">
        <f t="shared" si="3"/>
        <v>0</v>
      </c>
      <c r="F131" s="58"/>
      <c r="G131" s="59"/>
      <c r="H131" s="60"/>
    </row>
    <row r="132" spans="1:8" s="20" customFormat="1" ht="17.25" thickBot="1">
      <c r="C132" s="15" t="s">
        <v>1268</v>
      </c>
      <c r="D132" s="25">
        <f>SUM(D126:D131)</f>
        <v>112</v>
      </c>
      <c r="E132" s="64"/>
      <c r="G132" s="65"/>
      <c r="H132" s="66"/>
    </row>
    <row r="133" spans="1:8">
      <c r="C133" s="67"/>
      <c r="D133" s="27"/>
      <c r="E133" s="26"/>
      <c r="G133" s="28"/>
    </row>
    <row r="134" spans="1:8">
      <c r="C134" s="29"/>
      <c r="D134" s="30"/>
      <c r="G134" s="28"/>
    </row>
  </sheetData>
  <mergeCells count="11">
    <mergeCell ref="C125:E125"/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</mergeCells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E370A-1F40-4CC4-9EFF-B89AE6A844ED}">
  <dimension ref="A1:J90"/>
  <sheetViews>
    <sheetView topLeftCell="A76" zoomScale="115" zoomScaleNormal="115" workbookViewId="0">
      <selection activeCell="D96" sqref="D96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 s="20" customFormat="1">
      <c r="A9" s="5" t="s">
        <v>92</v>
      </c>
      <c r="B9" s="7" t="s">
        <v>1444</v>
      </c>
      <c r="C9" s="37" t="s">
        <v>1445</v>
      </c>
      <c r="D9" s="9" t="s">
        <v>960</v>
      </c>
      <c r="E9" s="21" t="s">
        <v>1446</v>
      </c>
      <c r="F9" s="10">
        <v>70</v>
      </c>
      <c r="G9" s="6" t="str">
        <f t="shared" ref="G9:G28" si="0">IF(F9&gt;=90,"Xuất sắc",IF(F9&gt;=80,"Tốt",IF(F9&gt;=70,"Khá",IF(F9&gt;=50,"Trung bình",IF(F9&gt;0,"Yếu","Không xếp loại")))))</f>
        <v>Khá</v>
      </c>
      <c r="H9" s="49"/>
    </row>
    <row r="10" spans="1:10" s="20" customFormat="1">
      <c r="A10" s="5" t="s">
        <v>93</v>
      </c>
      <c r="B10" s="7" t="s">
        <v>1447</v>
      </c>
      <c r="C10" s="8" t="s">
        <v>1448</v>
      </c>
      <c r="D10" s="9" t="s">
        <v>1283</v>
      </c>
      <c r="E10" s="21" t="s">
        <v>1446</v>
      </c>
      <c r="F10" s="10">
        <v>76</v>
      </c>
      <c r="G10" s="6" t="str">
        <f t="shared" si="0"/>
        <v>Khá</v>
      </c>
      <c r="H10" s="49"/>
    </row>
    <row r="11" spans="1:10" s="20" customFormat="1">
      <c r="A11" s="5" t="s">
        <v>94</v>
      </c>
      <c r="B11" s="7" t="s">
        <v>1449</v>
      </c>
      <c r="C11" s="8" t="s">
        <v>1213</v>
      </c>
      <c r="D11" s="9" t="s">
        <v>1016</v>
      </c>
      <c r="E11" s="21" t="s">
        <v>1446</v>
      </c>
      <c r="F11" s="10">
        <v>70</v>
      </c>
      <c r="G11" s="6" t="str">
        <f t="shared" si="0"/>
        <v>Khá</v>
      </c>
      <c r="H11" s="49"/>
    </row>
    <row r="12" spans="1:10" s="20" customFormat="1">
      <c r="A12" s="5" t="s">
        <v>95</v>
      </c>
      <c r="B12" s="7" t="s">
        <v>1450</v>
      </c>
      <c r="C12" s="8" t="s">
        <v>1279</v>
      </c>
      <c r="D12" s="9" t="s">
        <v>949</v>
      </c>
      <c r="E12" s="21" t="s">
        <v>1446</v>
      </c>
      <c r="F12" s="10">
        <v>70</v>
      </c>
      <c r="G12" s="6" t="str">
        <f t="shared" si="0"/>
        <v>Khá</v>
      </c>
      <c r="H12" s="49"/>
    </row>
    <row r="13" spans="1:10" s="20" customFormat="1">
      <c r="A13" s="5" t="s">
        <v>96</v>
      </c>
      <c r="B13" s="7" t="s">
        <v>1451</v>
      </c>
      <c r="C13" s="8" t="s">
        <v>1023</v>
      </c>
      <c r="D13" s="9" t="s">
        <v>1452</v>
      </c>
      <c r="E13" s="21" t="s">
        <v>1446</v>
      </c>
      <c r="F13" s="10">
        <v>74</v>
      </c>
      <c r="G13" s="6" t="str">
        <f t="shared" si="0"/>
        <v>Khá</v>
      </c>
      <c r="H13" s="49"/>
    </row>
    <row r="14" spans="1:10" s="20" customFormat="1">
      <c r="A14" s="5" t="s">
        <v>97</v>
      </c>
      <c r="B14" s="7" t="s">
        <v>1453</v>
      </c>
      <c r="C14" s="8" t="s">
        <v>1454</v>
      </c>
      <c r="D14" s="9" t="s">
        <v>976</v>
      </c>
      <c r="E14" s="21" t="s">
        <v>1446</v>
      </c>
      <c r="F14" s="10">
        <v>70</v>
      </c>
      <c r="G14" s="6" t="str">
        <f t="shared" si="0"/>
        <v>Khá</v>
      </c>
      <c r="H14" s="49"/>
    </row>
    <row r="15" spans="1:10" s="20" customFormat="1">
      <c r="A15" s="5" t="s">
        <v>98</v>
      </c>
      <c r="B15" s="7" t="s">
        <v>1455</v>
      </c>
      <c r="C15" s="8" t="s">
        <v>1456</v>
      </c>
      <c r="D15" s="9" t="s">
        <v>965</v>
      </c>
      <c r="E15" s="21" t="s">
        <v>1446</v>
      </c>
      <c r="F15" s="10">
        <v>70</v>
      </c>
      <c r="G15" s="6" t="str">
        <f t="shared" si="0"/>
        <v>Khá</v>
      </c>
      <c r="H15" s="49"/>
    </row>
    <row r="16" spans="1:10" s="20" customFormat="1">
      <c r="A16" s="5" t="s">
        <v>99</v>
      </c>
      <c r="B16" s="7" t="s">
        <v>1457</v>
      </c>
      <c r="C16" s="8" t="s">
        <v>961</v>
      </c>
      <c r="D16" s="9" t="s">
        <v>1094</v>
      </c>
      <c r="E16" s="21" t="s">
        <v>1446</v>
      </c>
      <c r="F16" s="10">
        <v>74</v>
      </c>
      <c r="G16" s="6" t="str">
        <f t="shared" si="0"/>
        <v>Khá</v>
      </c>
      <c r="H16" s="49"/>
    </row>
    <row r="17" spans="1:8" s="20" customFormat="1">
      <c r="A17" s="5" t="s">
        <v>100</v>
      </c>
      <c r="B17" s="7" t="s">
        <v>1458</v>
      </c>
      <c r="C17" s="8" t="s">
        <v>934</v>
      </c>
      <c r="D17" s="9" t="s">
        <v>1012</v>
      </c>
      <c r="E17" s="21" t="s">
        <v>1446</v>
      </c>
      <c r="F17" s="10">
        <v>70</v>
      </c>
      <c r="G17" s="6" t="str">
        <f t="shared" si="0"/>
        <v>Khá</v>
      </c>
      <c r="H17" s="49"/>
    </row>
    <row r="18" spans="1:8" s="20" customFormat="1">
      <c r="A18" s="5" t="s">
        <v>101</v>
      </c>
      <c r="B18" s="7" t="s">
        <v>1459</v>
      </c>
      <c r="C18" s="8" t="s">
        <v>980</v>
      </c>
      <c r="D18" s="9" t="s">
        <v>1039</v>
      </c>
      <c r="E18" s="21" t="s">
        <v>1446</v>
      </c>
      <c r="F18" s="10">
        <v>70</v>
      </c>
      <c r="G18" s="6" t="str">
        <f t="shared" si="0"/>
        <v>Khá</v>
      </c>
      <c r="H18" s="49"/>
    </row>
    <row r="19" spans="1:8" s="20" customFormat="1">
      <c r="A19" s="5" t="s">
        <v>102</v>
      </c>
      <c r="B19" s="7" t="s">
        <v>1460</v>
      </c>
      <c r="C19" s="8" t="s">
        <v>933</v>
      </c>
      <c r="D19" s="9" t="s">
        <v>42</v>
      </c>
      <c r="E19" s="21" t="s">
        <v>1446</v>
      </c>
      <c r="F19" s="10">
        <v>70</v>
      </c>
      <c r="G19" s="6" t="str">
        <f t="shared" si="0"/>
        <v>Khá</v>
      </c>
      <c r="H19" s="49"/>
    </row>
    <row r="20" spans="1:8" s="20" customFormat="1">
      <c r="A20" s="5" t="s">
        <v>103</v>
      </c>
      <c r="B20" s="7" t="s">
        <v>1461</v>
      </c>
      <c r="C20" s="8" t="s">
        <v>1173</v>
      </c>
      <c r="D20" s="9" t="s">
        <v>1048</v>
      </c>
      <c r="E20" s="21" t="s">
        <v>1446</v>
      </c>
      <c r="F20" s="10">
        <v>70</v>
      </c>
      <c r="G20" s="6" t="str">
        <f t="shared" si="0"/>
        <v>Khá</v>
      </c>
      <c r="H20" s="49"/>
    </row>
    <row r="21" spans="1:8" s="20" customFormat="1">
      <c r="A21" s="5" t="s">
        <v>104</v>
      </c>
      <c r="B21" s="7" t="s">
        <v>1462</v>
      </c>
      <c r="C21" s="8" t="s">
        <v>1463</v>
      </c>
      <c r="D21" s="9" t="s">
        <v>932</v>
      </c>
      <c r="E21" s="21" t="s">
        <v>1446</v>
      </c>
      <c r="F21" s="10">
        <v>70</v>
      </c>
      <c r="G21" s="6" t="str">
        <f t="shared" si="0"/>
        <v>Khá</v>
      </c>
      <c r="H21" s="49"/>
    </row>
    <row r="22" spans="1:8" s="20" customFormat="1">
      <c r="A22" s="5" t="s">
        <v>105</v>
      </c>
      <c r="B22" s="7" t="s">
        <v>1464</v>
      </c>
      <c r="C22" s="37" t="s">
        <v>1465</v>
      </c>
      <c r="D22" s="9" t="s">
        <v>937</v>
      </c>
      <c r="E22" s="21" t="s">
        <v>1466</v>
      </c>
      <c r="F22" s="10">
        <v>70</v>
      </c>
      <c r="G22" s="6" t="str">
        <f t="shared" si="0"/>
        <v>Khá</v>
      </c>
      <c r="H22" s="49"/>
    </row>
    <row r="23" spans="1:8" s="20" customFormat="1">
      <c r="A23" s="5" t="s">
        <v>106</v>
      </c>
      <c r="B23" s="7" t="s">
        <v>1467</v>
      </c>
      <c r="C23" s="8" t="s">
        <v>1468</v>
      </c>
      <c r="D23" s="9" t="s">
        <v>938</v>
      </c>
      <c r="E23" s="21" t="s">
        <v>1466</v>
      </c>
      <c r="F23" s="10">
        <v>70</v>
      </c>
      <c r="G23" s="6" t="str">
        <f t="shared" si="0"/>
        <v>Khá</v>
      </c>
      <c r="H23" s="49"/>
    </row>
    <row r="24" spans="1:8" s="20" customFormat="1">
      <c r="A24" s="5" t="s">
        <v>107</v>
      </c>
      <c r="B24" s="7" t="s">
        <v>1469</v>
      </c>
      <c r="C24" s="8" t="s">
        <v>933</v>
      </c>
      <c r="D24" s="9" t="s">
        <v>9</v>
      </c>
      <c r="E24" s="21" t="s">
        <v>1466</v>
      </c>
      <c r="F24" s="10">
        <v>70</v>
      </c>
      <c r="G24" s="6" t="str">
        <f t="shared" si="0"/>
        <v>Khá</v>
      </c>
      <c r="H24" s="49"/>
    </row>
    <row r="25" spans="1:8" s="20" customFormat="1">
      <c r="A25" s="5" t="s">
        <v>108</v>
      </c>
      <c r="B25" s="7" t="s">
        <v>1470</v>
      </c>
      <c r="C25" s="8" t="s">
        <v>933</v>
      </c>
      <c r="D25" s="9" t="s">
        <v>9</v>
      </c>
      <c r="E25" s="21" t="s">
        <v>1466</v>
      </c>
      <c r="F25" s="10">
        <v>70</v>
      </c>
      <c r="G25" s="6" t="str">
        <f t="shared" si="0"/>
        <v>Khá</v>
      </c>
      <c r="H25" s="49"/>
    </row>
    <row r="26" spans="1:8" s="20" customFormat="1">
      <c r="A26" s="5" t="s">
        <v>109</v>
      </c>
      <c r="B26" s="7" t="s">
        <v>1471</v>
      </c>
      <c r="C26" s="8" t="s">
        <v>1245</v>
      </c>
      <c r="D26" s="9" t="s">
        <v>10</v>
      </c>
      <c r="E26" s="21" t="s">
        <v>1466</v>
      </c>
      <c r="F26" s="10">
        <v>70</v>
      </c>
      <c r="G26" s="6" t="str">
        <f t="shared" si="0"/>
        <v>Khá</v>
      </c>
      <c r="H26" s="49"/>
    </row>
    <row r="27" spans="1:8" s="20" customFormat="1">
      <c r="A27" s="5" t="s">
        <v>110</v>
      </c>
      <c r="B27" s="7" t="s">
        <v>1472</v>
      </c>
      <c r="C27" s="8" t="s">
        <v>933</v>
      </c>
      <c r="D27" s="9" t="s">
        <v>1252</v>
      </c>
      <c r="E27" s="21" t="s">
        <v>1466</v>
      </c>
      <c r="F27" s="10">
        <v>70</v>
      </c>
      <c r="G27" s="6" t="str">
        <f t="shared" si="0"/>
        <v>Khá</v>
      </c>
      <c r="H27" s="49"/>
    </row>
    <row r="28" spans="1:8" s="20" customFormat="1">
      <c r="A28" s="5" t="s">
        <v>111</v>
      </c>
      <c r="B28" s="7" t="s">
        <v>1473</v>
      </c>
      <c r="C28" s="8" t="s">
        <v>939</v>
      </c>
      <c r="D28" s="9" t="s">
        <v>1021</v>
      </c>
      <c r="E28" s="21" t="s">
        <v>1466</v>
      </c>
      <c r="F28" s="10">
        <v>70</v>
      </c>
      <c r="G28" s="6" t="str">
        <f t="shared" si="0"/>
        <v>Khá</v>
      </c>
      <c r="H28" s="49"/>
    </row>
    <row r="29" spans="1:8" s="20" customFormat="1">
      <c r="A29" s="5" t="s">
        <v>112</v>
      </c>
      <c r="B29" s="7" t="s">
        <v>1474</v>
      </c>
      <c r="C29" s="8" t="s">
        <v>1475</v>
      </c>
      <c r="D29" s="9" t="s">
        <v>37</v>
      </c>
      <c r="E29" s="21" t="s">
        <v>1466</v>
      </c>
      <c r="F29" s="10">
        <v>70</v>
      </c>
      <c r="G29" s="6" t="str">
        <f t="shared" ref="G29:G78" si="1">IF(F29&gt;=90,"Xuất sắc",IF(F29&gt;=80,"Tốt",IF(F29&gt;=70,"Khá",IF(F29&gt;=50,"Trung bình",IF(F29&gt;0,"Yếu","Không xếp loại")))))</f>
        <v>Khá</v>
      </c>
      <c r="H29" s="49"/>
    </row>
    <row r="30" spans="1:8" s="20" customFormat="1">
      <c r="A30" s="5" t="s">
        <v>64</v>
      </c>
      <c r="B30" s="7" t="s">
        <v>1476</v>
      </c>
      <c r="C30" s="8" t="s">
        <v>1164</v>
      </c>
      <c r="D30" s="9" t="s">
        <v>971</v>
      </c>
      <c r="E30" s="21" t="s">
        <v>1466</v>
      </c>
      <c r="F30" s="10">
        <v>70</v>
      </c>
      <c r="G30" s="6" t="str">
        <f t="shared" si="1"/>
        <v>Khá</v>
      </c>
      <c r="H30" s="49"/>
    </row>
    <row r="31" spans="1:8" s="20" customFormat="1">
      <c r="A31" s="5" t="s">
        <v>65</v>
      </c>
      <c r="B31" s="7" t="s">
        <v>1477</v>
      </c>
      <c r="C31" s="8" t="s">
        <v>1478</v>
      </c>
      <c r="D31" s="9" t="s">
        <v>921</v>
      </c>
      <c r="E31" s="21" t="s">
        <v>1466</v>
      </c>
      <c r="F31" s="10">
        <v>76</v>
      </c>
      <c r="G31" s="6" t="str">
        <f t="shared" si="1"/>
        <v>Khá</v>
      </c>
      <c r="H31" s="49"/>
    </row>
    <row r="32" spans="1:8" s="20" customFormat="1">
      <c r="A32" s="5" t="s">
        <v>66</v>
      </c>
      <c r="B32" s="7" t="s">
        <v>1479</v>
      </c>
      <c r="C32" s="8" t="s">
        <v>1133</v>
      </c>
      <c r="D32" s="9" t="s">
        <v>999</v>
      </c>
      <c r="E32" s="21" t="s">
        <v>1466</v>
      </c>
      <c r="F32" s="10">
        <v>78</v>
      </c>
      <c r="G32" s="6" t="str">
        <f t="shared" si="1"/>
        <v>Khá</v>
      </c>
      <c r="H32" s="49"/>
    </row>
    <row r="33" spans="1:8" s="20" customFormat="1">
      <c r="A33" s="5" t="s">
        <v>67</v>
      </c>
      <c r="B33" s="7" t="s">
        <v>1480</v>
      </c>
      <c r="C33" s="8" t="s">
        <v>1111</v>
      </c>
      <c r="D33" s="9" t="s">
        <v>949</v>
      </c>
      <c r="E33" s="21" t="s">
        <v>1466</v>
      </c>
      <c r="F33" s="10">
        <v>70</v>
      </c>
      <c r="G33" s="6" t="str">
        <f t="shared" si="1"/>
        <v>Khá</v>
      </c>
      <c r="H33" s="49"/>
    </row>
    <row r="34" spans="1:8" s="20" customFormat="1">
      <c r="A34" s="5" t="s">
        <v>68</v>
      </c>
      <c r="B34" s="7" t="s">
        <v>1481</v>
      </c>
      <c r="C34" s="8" t="s">
        <v>928</v>
      </c>
      <c r="D34" s="9" t="s">
        <v>1482</v>
      </c>
      <c r="E34" s="21" t="s">
        <v>1466</v>
      </c>
      <c r="F34" s="10">
        <v>70</v>
      </c>
      <c r="G34" s="6" t="str">
        <f t="shared" si="1"/>
        <v>Khá</v>
      </c>
      <c r="H34" s="49"/>
    </row>
    <row r="35" spans="1:8" s="20" customFormat="1">
      <c r="A35" s="5" t="s">
        <v>69</v>
      </c>
      <c r="B35" s="7" t="s">
        <v>1483</v>
      </c>
      <c r="C35" s="8" t="s">
        <v>1484</v>
      </c>
      <c r="D35" s="9" t="s">
        <v>988</v>
      </c>
      <c r="E35" s="21" t="s">
        <v>1466</v>
      </c>
      <c r="F35" s="10">
        <v>70</v>
      </c>
      <c r="G35" s="6" t="str">
        <f t="shared" si="1"/>
        <v>Khá</v>
      </c>
      <c r="H35" s="49"/>
    </row>
    <row r="36" spans="1:8" s="20" customFormat="1">
      <c r="A36" s="5" t="s">
        <v>70</v>
      </c>
      <c r="B36" s="7" t="s">
        <v>1485</v>
      </c>
      <c r="C36" s="8" t="s">
        <v>27</v>
      </c>
      <c r="D36" s="9" t="s">
        <v>1486</v>
      </c>
      <c r="E36" s="21" t="s">
        <v>1466</v>
      </c>
      <c r="F36" s="10">
        <v>70</v>
      </c>
      <c r="G36" s="6" t="str">
        <f t="shared" si="1"/>
        <v>Khá</v>
      </c>
      <c r="H36" s="49"/>
    </row>
    <row r="37" spans="1:8" s="20" customFormat="1">
      <c r="A37" s="5" t="s">
        <v>71</v>
      </c>
      <c r="B37" s="7" t="s">
        <v>1487</v>
      </c>
      <c r="C37" s="8" t="s">
        <v>1488</v>
      </c>
      <c r="D37" s="9" t="s">
        <v>1486</v>
      </c>
      <c r="E37" s="21" t="s">
        <v>1466</v>
      </c>
      <c r="F37" s="10">
        <v>70</v>
      </c>
      <c r="G37" s="6" t="str">
        <f t="shared" si="1"/>
        <v>Khá</v>
      </c>
      <c r="H37" s="49"/>
    </row>
    <row r="38" spans="1:8" s="20" customFormat="1">
      <c r="A38" s="5" t="s">
        <v>72</v>
      </c>
      <c r="B38" s="7" t="s">
        <v>1489</v>
      </c>
      <c r="C38" s="8" t="s">
        <v>1057</v>
      </c>
      <c r="D38" s="9" t="s">
        <v>33</v>
      </c>
      <c r="E38" s="21" t="s">
        <v>1466</v>
      </c>
      <c r="F38" s="10">
        <v>70</v>
      </c>
      <c r="G38" s="6" t="str">
        <f t="shared" si="1"/>
        <v>Khá</v>
      </c>
      <c r="H38" s="49"/>
    </row>
    <row r="39" spans="1:8" s="20" customFormat="1">
      <c r="A39" s="5" t="s">
        <v>73</v>
      </c>
      <c r="B39" s="7" t="s">
        <v>1490</v>
      </c>
      <c r="C39" s="8" t="s">
        <v>1491</v>
      </c>
      <c r="D39" s="9" t="s">
        <v>33</v>
      </c>
      <c r="E39" s="21" t="s">
        <v>1466</v>
      </c>
      <c r="F39" s="10">
        <v>70</v>
      </c>
      <c r="G39" s="6" t="str">
        <f t="shared" si="1"/>
        <v>Khá</v>
      </c>
      <c r="H39" s="49"/>
    </row>
    <row r="40" spans="1:8" s="20" customFormat="1">
      <c r="A40" s="5" t="s">
        <v>74</v>
      </c>
      <c r="B40" s="7" t="s">
        <v>1492</v>
      </c>
      <c r="C40" s="8" t="s">
        <v>28</v>
      </c>
      <c r="D40" s="9" t="s">
        <v>1039</v>
      </c>
      <c r="E40" s="21" t="s">
        <v>1466</v>
      </c>
      <c r="F40" s="10">
        <v>70</v>
      </c>
      <c r="G40" s="6" t="str">
        <f t="shared" si="1"/>
        <v>Khá</v>
      </c>
      <c r="H40" s="49"/>
    </row>
    <row r="41" spans="1:8" s="20" customFormat="1">
      <c r="A41" s="5" t="s">
        <v>75</v>
      </c>
      <c r="B41" s="7" t="s">
        <v>1493</v>
      </c>
      <c r="C41" s="8" t="s">
        <v>1494</v>
      </c>
      <c r="D41" s="9" t="s">
        <v>1495</v>
      </c>
      <c r="E41" s="21" t="s">
        <v>1466</v>
      </c>
      <c r="F41" s="10">
        <v>70</v>
      </c>
      <c r="G41" s="6" t="str">
        <f t="shared" si="1"/>
        <v>Khá</v>
      </c>
      <c r="H41" s="49"/>
    </row>
    <row r="42" spans="1:8" s="20" customFormat="1">
      <c r="A42" s="5" t="s">
        <v>76</v>
      </c>
      <c r="B42" s="7" t="s">
        <v>1496</v>
      </c>
      <c r="C42" s="8" t="s">
        <v>1497</v>
      </c>
      <c r="D42" s="9" t="s">
        <v>930</v>
      </c>
      <c r="E42" s="21" t="s">
        <v>1466</v>
      </c>
      <c r="F42" s="10">
        <v>70</v>
      </c>
      <c r="G42" s="6" t="str">
        <f t="shared" si="1"/>
        <v>Khá</v>
      </c>
      <c r="H42" s="49"/>
    </row>
    <row r="43" spans="1:8" s="20" customFormat="1">
      <c r="A43" s="5" t="s">
        <v>77</v>
      </c>
      <c r="B43" s="7" t="s">
        <v>1498</v>
      </c>
      <c r="C43" s="8" t="s">
        <v>926</v>
      </c>
      <c r="D43" s="9" t="s">
        <v>1146</v>
      </c>
      <c r="E43" s="21" t="s">
        <v>1466</v>
      </c>
      <c r="F43" s="10">
        <v>70</v>
      </c>
      <c r="G43" s="6" t="str">
        <f t="shared" si="1"/>
        <v>Khá</v>
      </c>
      <c r="H43" s="49"/>
    </row>
    <row r="44" spans="1:8" s="20" customFormat="1">
      <c r="A44" s="5" t="s">
        <v>78</v>
      </c>
      <c r="B44" s="7" t="s">
        <v>1499</v>
      </c>
      <c r="C44" s="8" t="s">
        <v>1500</v>
      </c>
      <c r="D44" s="9" t="s">
        <v>992</v>
      </c>
      <c r="E44" s="21" t="s">
        <v>1466</v>
      </c>
      <c r="F44" s="10">
        <v>70</v>
      </c>
      <c r="G44" s="6" t="str">
        <f t="shared" si="1"/>
        <v>Khá</v>
      </c>
      <c r="H44" s="49"/>
    </row>
    <row r="45" spans="1:8" s="20" customFormat="1">
      <c r="A45" s="5" t="s">
        <v>79</v>
      </c>
      <c r="B45" s="7" t="s">
        <v>1501</v>
      </c>
      <c r="C45" s="8" t="s">
        <v>1502</v>
      </c>
      <c r="D45" s="9" t="s">
        <v>1217</v>
      </c>
      <c r="E45" s="21" t="s">
        <v>1466</v>
      </c>
      <c r="F45" s="10">
        <v>49</v>
      </c>
      <c r="G45" s="6" t="str">
        <f t="shared" si="1"/>
        <v>Yếu</v>
      </c>
      <c r="H45" s="49"/>
    </row>
    <row r="46" spans="1:8" s="20" customFormat="1">
      <c r="A46" s="5" t="s">
        <v>80</v>
      </c>
      <c r="B46" s="7" t="s">
        <v>1503</v>
      </c>
      <c r="C46" s="8" t="s">
        <v>946</v>
      </c>
      <c r="D46" s="9" t="s">
        <v>1259</v>
      </c>
      <c r="E46" s="21" t="s">
        <v>1466</v>
      </c>
      <c r="F46" s="10">
        <v>70</v>
      </c>
      <c r="G46" s="6" t="str">
        <f t="shared" si="1"/>
        <v>Khá</v>
      </c>
      <c r="H46" s="49"/>
    </row>
    <row r="47" spans="1:8" s="20" customFormat="1">
      <c r="A47" s="5" t="s">
        <v>81</v>
      </c>
      <c r="B47" s="7" t="s">
        <v>1504</v>
      </c>
      <c r="C47" s="8" t="s">
        <v>1017</v>
      </c>
      <c r="D47" s="9" t="s">
        <v>983</v>
      </c>
      <c r="E47" s="21" t="s">
        <v>1466</v>
      </c>
      <c r="F47" s="10">
        <v>70</v>
      </c>
      <c r="G47" s="6" t="str">
        <f t="shared" si="1"/>
        <v>Khá</v>
      </c>
      <c r="H47" s="49"/>
    </row>
    <row r="48" spans="1:8" s="20" customFormat="1">
      <c r="A48" s="5" t="s">
        <v>82</v>
      </c>
      <c r="B48" s="7" t="s">
        <v>1505</v>
      </c>
      <c r="C48" s="8" t="s">
        <v>1506</v>
      </c>
      <c r="D48" s="9" t="s">
        <v>935</v>
      </c>
      <c r="E48" s="21" t="s">
        <v>1466</v>
      </c>
      <c r="F48" s="10">
        <v>76</v>
      </c>
      <c r="G48" s="6" t="str">
        <f t="shared" si="1"/>
        <v>Khá</v>
      </c>
      <c r="H48" s="49"/>
    </row>
    <row r="49" spans="1:8" s="20" customFormat="1">
      <c r="A49" s="5" t="s">
        <v>83</v>
      </c>
      <c r="B49" s="7" t="s">
        <v>1507</v>
      </c>
      <c r="C49" s="8" t="s">
        <v>1508</v>
      </c>
      <c r="D49" s="9" t="s">
        <v>936</v>
      </c>
      <c r="E49" s="21" t="s">
        <v>1466</v>
      </c>
      <c r="F49" s="10">
        <v>70</v>
      </c>
      <c r="G49" s="6" t="str">
        <f t="shared" si="1"/>
        <v>Khá</v>
      </c>
      <c r="H49" s="49"/>
    </row>
    <row r="50" spans="1:8" s="20" customFormat="1">
      <c r="A50" s="5" t="s">
        <v>84</v>
      </c>
      <c r="B50" s="7" t="s">
        <v>1509</v>
      </c>
      <c r="C50" s="37" t="s">
        <v>1510</v>
      </c>
      <c r="D50" s="9" t="s">
        <v>959</v>
      </c>
      <c r="E50" s="21" t="s">
        <v>1511</v>
      </c>
      <c r="F50" s="10">
        <v>70</v>
      </c>
      <c r="G50" s="6" t="str">
        <f t="shared" si="1"/>
        <v>Khá</v>
      </c>
      <c r="H50" s="49"/>
    </row>
    <row r="51" spans="1:8" s="20" customFormat="1">
      <c r="A51" s="5" t="s">
        <v>85</v>
      </c>
      <c r="B51" s="7" t="s">
        <v>1512</v>
      </c>
      <c r="C51" s="8" t="s">
        <v>1513</v>
      </c>
      <c r="D51" s="9" t="s">
        <v>959</v>
      </c>
      <c r="E51" s="21" t="s">
        <v>1511</v>
      </c>
      <c r="F51" s="10">
        <v>70</v>
      </c>
      <c r="G51" s="6" t="str">
        <f t="shared" si="1"/>
        <v>Khá</v>
      </c>
      <c r="H51" s="49"/>
    </row>
    <row r="52" spans="1:8" s="20" customFormat="1">
      <c r="A52" s="5" t="s">
        <v>86</v>
      </c>
      <c r="B52" s="7" t="s">
        <v>1514</v>
      </c>
      <c r="C52" s="8" t="s">
        <v>1515</v>
      </c>
      <c r="D52" s="9" t="s">
        <v>918</v>
      </c>
      <c r="E52" s="21" t="s">
        <v>1511</v>
      </c>
      <c r="F52" s="10">
        <v>70</v>
      </c>
      <c r="G52" s="6" t="str">
        <f t="shared" si="1"/>
        <v>Khá</v>
      </c>
      <c r="H52" s="49"/>
    </row>
    <row r="53" spans="1:8" s="20" customFormat="1">
      <c r="A53" s="5" t="s">
        <v>87</v>
      </c>
      <c r="B53" s="7" t="s">
        <v>1516</v>
      </c>
      <c r="C53" s="8" t="s">
        <v>1219</v>
      </c>
      <c r="D53" s="9" t="s">
        <v>10</v>
      </c>
      <c r="E53" s="21" t="s">
        <v>1511</v>
      </c>
      <c r="F53" s="10">
        <v>70</v>
      </c>
      <c r="G53" s="6" t="str">
        <f t="shared" si="1"/>
        <v>Khá</v>
      </c>
      <c r="H53" s="49"/>
    </row>
    <row r="54" spans="1:8" s="20" customFormat="1">
      <c r="A54" s="5" t="s">
        <v>88</v>
      </c>
      <c r="B54" s="7" t="s">
        <v>1517</v>
      </c>
      <c r="C54" s="8" t="s">
        <v>6</v>
      </c>
      <c r="D54" s="9" t="s">
        <v>1518</v>
      </c>
      <c r="E54" s="21" t="s">
        <v>1511</v>
      </c>
      <c r="F54" s="10">
        <v>76</v>
      </c>
      <c r="G54" s="6" t="str">
        <f t="shared" si="1"/>
        <v>Khá</v>
      </c>
      <c r="H54" s="49"/>
    </row>
    <row r="55" spans="1:8" s="20" customFormat="1">
      <c r="A55" s="5" t="s">
        <v>89</v>
      </c>
      <c r="B55" s="7" t="s">
        <v>1519</v>
      </c>
      <c r="C55" s="8" t="s">
        <v>1011</v>
      </c>
      <c r="D55" s="9" t="s">
        <v>1029</v>
      </c>
      <c r="E55" s="21" t="s">
        <v>1511</v>
      </c>
      <c r="F55" s="10">
        <v>70</v>
      </c>
      <c r="G55" s="6" t="str">
        <f t="shared" si="1"/>
        <v>Khá</v>
      </c>
      <c r="H55" s="49"/>
    </row>
    <row r="56" spans="1:8" s="20" customFormat="1">
      <c r="A56" s="5" t="s">
        <v>90</v>
      </c>
      <c r="B56" s="7" t="s">
        <v>1520</v>
      </c>
      <c r="C56" s="8" t="s">
        <v>1521</v>
      </c>
      <c r="D56" s="9" t="s">
        <v>974</v>
      </c>
      <c r="E56" s="31" t="s">
        <v>1511</v>
      </c>
      <c r="F56" s="10">
        <v>78</v>
      </c>
      <c r="G56" s="6" t="str">
        <f t="shared" si="1"/>
        <v>Khá</v>
      </c>
      <c r="H56" s="49"/>
    </row>
    <row r="57" spans="1:8" s="20" customFormat="1">
      <c r="A57" s="5" t="s">
        <v>91</v>
      </c>
      <c r="B57" s="7" t="s">
        <v>1522</v>
      </c>
      <c r="C57" s="8" t="s">
        <v>39</v>
      </c>
      <c r="D57" s="9" t="s">
        <v>950</v>
      </c>
      <c r="E57" s="21" t="s">
        <v>1511</v>
      </c>
      <c r="F57" s="10">
        <v>70</v>
      </c>
      <c r="G57" s="6" t="str">
        <f t="shared" si="1"/>
        <v>Khá</v>
      </c>
      <c r="H57" s="49"/>
    </row>
    <row r="58" spans="1:8" s="20" customFormat="1">
      <c r="A58" s="5" t="s">
        <v>117</v>
      </c>
      <c r="B58" s="7" t="s">
        <v>1523</v>
      </c>
      <c r="C58" s="8" t="s">
        <v>1037</v>
      </c>
      <c r="D58" s="9" t="s">
        <v>988</v>
      </c>
      <c r="E58" s="21" t="s">
        <v>1511</v>
      </c>
      <c r="F58" s="10">
        <v>70</v>
      </c>
      <c r="G58" s="6" t="str">
        <f t="shared" si="1"/>
        <v>Khá</v>
      </c>
      <c r="H58" s="49"/>
    </row>
    <row r="59" spans="1:8" s="20" customFormat="1">
      <c r="A59" s="5" t="s">
        <v>118</v>
      </c>
      <c r="B59" s="7" t="s">
        <v>1524</v>
      </c>
      <c r="C59" s="8" t="s">
        <v>1137</v>
      </c>
      <c r="D59" s="9" t="s">
        <v>989</v>
      </c>
      <c r="E59" s="21" t="s">
        <v>1511</v>
      </c>
      <c r="F59" s="10">
        <v>70</v>
      </c>
      <c r="G59" s="6" t="str">
        <f t="shared" si="1"/>
        <v>Khá</v>
      </c>
      <c r="H59" s="49"/>
    </row>
    <row r="60" spans="1:8" s="20" customFormat="1">
      <c r="A60" s="5" t="s">
        <v>119</v>
      </c>
      <c r="B60" s="7" t="s">
        <v>1525</v>
      </c>
      <c r="C60" s="8" t="s">
        <v>1526</v>
      </c>
      <c r="D60" s="9" t="s">
        <v>976</v>
      </c>
      <c r="E60" s="21" t="s">
        <v>1511</v>
      </c>
      <c r="F60" s="10">
        <v>70</v>
      </c>
      <c r="G60" s="6" t="str">
        <f t="shared" si="1"/>
        <v>Khá</v>
      </c>
      <c r="H60" s="49"/>
    </row>
    <row r="61" spans="1:8" s="20" customFormat="1">
      <c r="A61" s="5" t="s">
        <v>120</v>
      </c>
      <c r="B61" s="7" t="s">
        <v>1527</v>
      </c>
      <c r="C61" s="8" t="s">
        <v>1528</v>
      </c>
      <c r="D61" s="9" t="s">
        <v>33</v>
      </c>
      <c r="E61" s="21" t="s">
        <v>1511</v>
      </c>
      <c r="F61" s="10">
        <v>70</v>
      </c>
      <c r="G61" s="6" t="str">
        <f t="shared" si="1"/>
        <v>Khá</v>
      </c>
      <c r="H61" s="49"/>
    </row>
    <row r="62" spans="1:8" s="20" customFormat="1">
      <c r="A62" s="5" t="s">
        <v>121</v>
      </c>
      <c r="B62" s="7" t="s">
        <v>1529</v>
      </c>
      <c r="C62" s="8" t="s">
        <v>28</v>
      </c>
      <c r="D62" s="9" t="s">
        <v>33</v>
      </c>
      <c r="E62" s="21" t="s">
        <v>1511</v>
      </c>
      <c r="F62" s="10">
        <v>70</v>
      </c>
      <c r="G62" s="6" t="str">
        <f t="shared" si="1"/>
        <v>Khá</v>
      </c>
      <c r="H62" s="49"/>
    </row>
    <row r="63" spans="1:8" s="20" customFormat="1">
      <c r="A63" s="5" t="s">
        <v>122</v>
      </c>
      <c r="B63" s="7" t="s">
        <v>1530</v>
      </c>
      <c r="C63" s="8" t="s">
        <v>1531</v>
      </c>
      <c r="D63" s="9" t="s">
        <v>14</v>
      </c>
      <c r="E63" s="21" t="s">
        <v>1511</v>
      </c>
      <c r="F63" s="10">
        <v>70</v>
      </c>
      <c r="G63" s="6" t="str">
        <f t="shared" si="1"/>
        <v>Khá</v>
      </c>
      <c r="H63" s="49"/>
    </row>
    <row r="64" spans="1:8" s="20" customFormat="1">
      <c r="A64" s="5" t="s">
        <v>123</v>
      </c>
      <c r="B64" s="7" t="s">
        <v>1532</v>
      </c>
      <c r="C64" s="8" t="s">
        <v>1533</v>
      </c>
      <c r="D64" s="9" t="s">
        <v>967</v>
      </c>
      <c r="E64" s="21" t="s">
        <v>1511</v>
      </c>
      <c r="F64" s="10">
        <v>70</v>
      </c>
      <c r="G64" s="6" t="str">
        <f t="shared" si="1"/>
        <v>Khá</v>
      </c>
      <c r="H64" s="49"/>
    </row>
    <row r="65" spans="1:8" s="20" customFormat="1">
      <c r="A65" s="5" t="s">
        <v>124</v>
      </c>
      <c r="B65" s="7" t="s">
        <v>1534</v>
      </c>
      <c r="C65" s="8" t="s">
        <v>1535</v>
      </c>
      <c r="D65" s="9" t="s">
        <v>1013</v>
      </c>
      <c r="E65" s="21" t="s">
        <v>1511</v>
      </c>
      <c r="F65" s="10">
        <v>70</v>
      </c>
      <c r="G65" s="6" t="str">
        <f t="shared" si="1"/>
        <v>Khá</v>
      </c>
      <c r="H65" s="49"/>
    </row>
    <row r="66" spans="1:8" s="20" customFormat="1">
      <c r="A66" s="5" t="s">
        <v>125</v>
      </c>
      <c r="B66" s="7" t="s">
        <v>1536</v>
      </c>
      <c r="C66" s="8" t="s">
        <v>981</v>
      </c>
      <c r="D66" s="9" t="s">
        <v>982</v>
      </c>
      <c r="E66" s="21" t="s">
        <v>1511</v>
      </c>
      <c r="F66" s="10">
        <v>70</v>
      </c>
      <c r="G66" s="6" t="str">
        <f t="shared" si="1"/>
        <v>Khá</v>
      </c>
      <c r="H66" s="49"/>
    </row>
    <row r="67" spans="1:8" s="20" customFormat="1">
      <c r="A67" s="5" t="s">
        <v>126</v>
      </c>
      <c r="B67" s="7" t="s">
        <v>1537</v>
      </c>
      <c r="C67" s="37" t="s">
        <v>1104</v>
      </c>
      <c r="D67" s="9" t="s">
        <v>31</v>
      </c>
      <c r="E67" s="21" t="s">
        <v>1538</v>
      </c>
      <c r="F67" s="10">
        <v>70</v>
      </c>
      <c r="G67" s="6" t="str">
        <f t="shared" si="1"/>
        <v>Khá</v>
      </c>
      <c r="H67" s="49"/>
    </row>
    <row r="68" spans="1:8" s="20" customFormat="1">
      <c r="A68" s="5" t="s">
        <v>127</v>
      </c>
      <c r="B68" s="7" t="s">
        <v>1539</v>
      </c>
      <c r="C68" s="8" t="s">
        <v>1194</v>
      </c>
      <c r="D68" s="9" t="s">
        <v>960</v>
      </c>
      <c r="E68" s="21" t="s">
        <v>1538</v>
      </c>
      <c r="F68" s="10">
        <v>70</v>
      </c>
      <c r="G68" s="6" t="str">
        <f t="shared" si="1"/>
        <v>Khá</v>
      </c>
      <c r="H68" s="49"/>
    </row>
    <row r="69" spans="1:8" s="20" customFormat="1">
      <c r="A69" s="5" t="s">
        <v>128</v>
      </c>
      <c r="B69" s="7" t="s">
        <v>1540</v>
      </c>
      <c r="C69" s="8" t="s">
        <v>28</v>
      </c>
      <c r="D69" s="9" t="s">
        <v>1117</v>
      </c>
      <c r="E69" s="21" t="s">
        <v>1538</v>
      </c>
      <c r="F69" s="10">
        <v>69</v>
      </c>
      <c r="G69" s="6" t="str">
        <f t="shared" si="1"/>
        <v>Trung bình</v>
      </c>
      <c r="H69" s="49"/>
    </row>
    <row r="70" spans="1:8" s="20" customFormat="1">
      <c r="A70" s="5" t="s">
        <v>129</v>
      </c>
      <c r="B70" s="7" t="s">
        <v>1541</v>
      </c>
      <c r="C70" s="8" t="s">
        <v>1542</v>
      </c>
      <c r="D70" s="9" t="s">
        <v>1282</v>
      </c>
      <c r="E70" s="21" t="s">
        <v>1538</v>
      </c>
      <c r="F70" s="10">
        <v>78</v>
      </c>
      <c r="G70" s="6" t="str">
        <f t="shared" si="1"/>
        <v>Khá</v>
      </c>
      <c r="H70" s="49"/>
    </row>
    <row r="71" spans="1:8" s="20" customFormat="1">
      <c r="A71" s="5" t="s">
        <v>130</v>
      </c>
      <c r="B71" s="7" t="s">
        <v>1543</v>
      </c>
      <c r="C71" s="8" t="s">
        <v>1544</v>
      </c>
      <c r="D71" s="9" t="s">
        <v>924</v>
      </c>
      <c r="E71" s="21" t="s">
        <v>1538</v>
      </c>
      <c r="F71" s="10">
        <v>70</v>
      </c>
      <c r="G71" s="6" t="str">
        <f t="shared" si="1"/>
        <v>Khá</v>
      </c>
      <c r="H71" s="49"/>
    </row>
    <row r="72" spans="1:8" s="20" customFormat="1">
      <c r="A72" s="5" t="s">
        <v>131</v>
      </c>
      <c r="B72" s="7" t="s">
        <v>1545</v>
      </c>
      <c r="C72" s="8" t="s">
        <v>1201</v>
      </c>
      <c r="D72" s="9" t="s">
        <v>1106</v>
      </c>
      <c r="E72" s="21" t="s">
        <v>1538</v>
      </c>
      <c r="F72" s="10">
        <v>70</v>
      </c>
      <c r="G72" s="6" t="str">
        <f t="shared" si="1"/>
        <v>Khá</v>
      </c>
      <c r="H72" s="49"/>
    </row>
    <row r="73" spans="1:8" s="20" customFormat="1">
      <c r="A73" s="5" t="s">
        <v>132</v>
      </c>
      <c r="B73" s="7" t="s">
        <v>1546</v>
      </c>
      <c r="C73" s="8" t="s">
        <v>991</v>
      </c>
      <c r="D73" s="9" t="s">
        <v>15</v>
      </c>
      <c r="E73" s="21" t="s">
        <v>1538</v>
      </c>
      <c r="F73" s="10">
        <v>70</v>
      </c>
      <c r="G73" s="6" t="str">
        <f t="shared" si="1"/>
        <v>Khá</v>
      </c>
      <c r="H73" s="49"/>
    </row>
    <row r="74" spans="1:8" s="20" customFormat="1">
      <c r="A74" s="5" t="s">
        <v>133</v>
      </c>
      <c r="B74" s="7" t="s">
        <v>1547</v>
      </c>
      <c r="C74" s="8" t="s">
        <v>1192</v>
      </c>
      <c r="D74" s="9" t="s">
        <v>15</v>
      </c>
      <c r="E74" s="21" t="s">
        <v>1538</v>
      </c>
      <c r="F74" s="10">
        <v>70</v>
      </c>
      <c r="G74" s="6" t="str">
        <f t="shared" si="1"/>
        <v>Khá</v>
      </c>
      <c r="H74" s="49"/>
    </row>
    <row r="75" spans="1:8" s="20" customFormat="1">
      <c r="A75" s="5" t="s">
        <v>134</v>
      </c>
      <c r="B75" s="7" t="s">
        <v>1548</v>
      </c>
      <c r="C75" s="8" t="s">
        <v>1549</v>
      </c>
      <c r="D75" s="9" t="s">
        <v>16</v>
      </c>
      <c r="E75" s="21" t="s">
        <v>1538</v>
      </c>
      <c r="F75" s="10">
        <v>70</v>
      </c>
      <c r="G75" s="6" t="str">
        <f t="shared" si="1"/>
        <v>Khá</v>
      </c>
      <c r="H75" s="49"/>
    </row>
    <row r="76" spans="1:8" s="20" customFormat="1">
      <c r="A76" s="5" t="s">
        <v>135</v>
      </c>
      <c r="B76" s="7" t="s">
        <v>1550</v>
      </c>
      <c r="C76" s="8" t="s">
        <v>1551</v>
      </c>
      <c r="D76" s="9" t="s">
        <v>1552</v>
      </c>
      <c r="E76" s="21" t="s">
        <v>1538</v>
      </c>
      <c r="F76" s="10">
        <v>70</v>
      </c>
      <c r="G76" s="6" t="str">
        <f t="shared" si="1"/>
        <v>Khá</v>
      </c>
      <c r="H76" s="49"/>
    </row>
    <row r="77" spans="1:8" s="20" customFormat="1">
      <c r="A77" s="5" t="s">
        <v>136</v>
      </c>
      <c r="B77" s="7" t="s">
        <v>1553</v>
      </c>
      <c r="C77" s="8" t="s">
        <v>933</v>
      </c>
      <c r="D77" s="9" t="s">
        <v>1259</v>
      </c>
      <c r="E77" s="21" t="s">
        <v>1538</v>
      </c>
      <c r="F77" s="10">
        <v>70</v>
      </c>
      <c r="G77" s="6" t="str">
        <f t="shared" si="1"/>
        <v>Khá</v>
      </c>
      <c r="H77" s="49"/>
    </row>
    <row r="78" spans="1:8" s="20" customFormat="1">
      <c r="A78" s="5" t="s">
        <v>137</v>
      </c>
      <c r="B78" s="7" t="s">
        <v>1554</v>
      </c>
      <c r="C78" s="8" t="s">
        <v>1246</v>
      </c>
      <c r="D78" s="9" t="s">
        <v>983</v>
      </c>
      <c r="E78" s="21" t="s">
        <v>1538</v>
      </c>
      <c r="F78" s="10">
        <v>76</v>
      </c>
      <c r="G78" s="6" t="str">
        <f t="shared" si="1"/>
        <v>Khá</v>
      </c>
      <c r="H78" s="49"/>
    </row>
    <row r="79" spans="1:8">
      <c r="A79" s="51"/>
      <c r="B79" s="51" t="s">
        <v>2543</v>
      </c>
      <c r="C79" s="52"/>
      <c r="D79" s="53">
        <f>COUNTA(D9:D78)</f>
        <v>70</v>
      </c>
      <c r="E79" s="51" t="s">
        <v>113</v>
      </c>
      <c r="F79" s="54"/>
      <c r="G79" s="6"/>
      <c r="H79" s="55"/>
    </row>
    <row r="80" spans="1:8" ht="17.25" thickBot="1">
      <c r="A80" s="1"/>
      <c r="B80" s="1"/>
      <c r="C80" s="36"/>
      <c r="D80" s="18"/>
      <c r="E80" s="1"/>
      <c r="F80" s="1"/>
      <c r="H80" s="36"/>
    </row>
    <row r="81" spans="1:8" s="20" customFormat="1" ht="17.25" thickBot="1">
      <c r="C81" s="82" t="s">
        <v>2544</v>
      </c>
      <c r="D81" s="83"/>
      <c r="E81" s="84"/>
      <c r="F81" s="1"/>
      <c r="G81" s="36"/>
      <c r="H81" s="36"/>
    </row>
    <row r="82" spans="1:8">
      <c r="B82" s="56"/>
      <c r="C82" s="11" t="s">
        <v>25</v>
      </c>
      <c r="D82" s="57">
        <f>COUNTIF(G9:G78,"Xuất sắc")</f>
        <v>0</v>
      </c>
      <c r="E82" s="22">
        <f>D82/$D$79*100%</f>
        <v>0</v>
      </c>
      <c r="F82" s="58"/>
      <c r="G82" s="59"/>
      <c r="H82" s="60"/>
    </row>
    <row r="83" spans="1:8">
      <c r="B83" s="56"/>
      <c r="C83" s="12" t="s">
        <v>24</v>
      </c>
      <c r="D83" s="61">
        <f>COUNTIF(G9:G78,"Tốt")</f>
        <v>0</v>
      </c>
      <c r="E83" s="23">
        <f t="shared" ref="E83:E87" si="2">D83/$D$79*100%</f>
        <v>0</v>
      </c>
      <c r="F83" s="58"/>
      <c r="G83" s="59"/>
      <c r="H83" s="60"/>
    </row>
    <row r="84" spans="1:8">
      <c r="B84" s="56"/>
      <c r="C84" s="12" t="s">
        <v>23</v>
      </c>
      <c r="D84" s="61">
        <f>COUNTIF(G9:G78,"Khá")</f>
        <v>68</v>
      </c>
      <c r="E84" s="23">
        <f t="shared" si="2"/>
        <v>0.97142857142857142</v>
      </c>
      <c r="F84" s="58"/>
      <c r="G84" s="59"/>
      <c r="H84" s="60"/>
    </row>
    <row r="85" spans="1:8">
      <c r="B85" s="56"/>
      <c r="C85" s="12" t="s">
        <v>21</v>
      </c>
      <c r="D85" s="61">
        <f>COUNTIF(G9:G78,"Trung bình")</f>
        <v>1</v>
      </c>
      <c r="E85" s="23">
        <f t="shared" si="2"/>
        <v>1.4285714285714285E-2</v>
      </c>
      <c r="F85" s="58"/>
      <c r="G85" s="59"/>
      <c r="H85" s="60"/>
    </row>
    <row r="86" spans="1:8">
      <c r="A86" s="20"/>
      <c r="B86" s="56"/>
      <c r="C86" s="13" t="s">
        <v>22</v>
      </c>
      <c r="D86" s="62">
        <f>COUNTIF(G9:G78,"Yếu")</f>
        <v>1</v>
      </c>
      <c r="E86" s="23">
        <f t="shared" si="2"/>
        <v>1.4285714285714285E-2</v>
      </c>
      <c r="F86" s="58"/>
      <c r="G86" s="59"/>
      <c r="H86" s="60"/>
    </row>
    <row r="87" spans="1:8" ht="17.25" thickBot="1">
      <c r="A87" s="20"/>
      <c r="B87" s="63"/>
      <c r="C87" s="14" t="s">
        <v>116</v>
      </c>
      <c r="D87" s="62">
        <f>COUNTIF(G9:G78,"Không xếp loại")</f>
        <v>0</v>
      </c>
      <c r="E87" s="24">
        <f t="shared" si="2"/>
        <v>0</v>
      </c>
      <c r="F87" s="58"/>
      <c r="G87" s="59"/>
      <c r="H87" s="60"/>
    </row>
    <row r="88" spans="1:8" s="20" customFormat="1" ht="17.25" thickBot="1">
      <c r="C88" s="15" t="s">
        <v>1268</v>
      </c>
      <c r="D88" s="25">
        <f>SUM(D82:D87)</f>
        <v>70</v>
      </c>
      <c r="E88" s="64"/>
      <c r="G88" s="65"/>
      <c r="H88" s="66"/>
    </row>
    <row r="89" spans="1:8">
      <c r="C89" s="67"/>
      <c r="D89" s="27"/>
      <c r="E89" s="26"/>
      <c r="G89" s="28"/>
    </row>
    <row r="90" spans="1:8">
      <c r="C90" s="29"/>
      <c r="D90" s="30"/>
      <c r="G90" s="28"/>
    </row>
  </sheetData>
  <mergeCells count="11"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  <mergeCell ref="C81:E81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C2DA8-45F0-4B17-937F-6BCEF9D8D532}">
  <dimension ref="A1:J131"/>
  <sheetViews>
    <sheetView tabSelected="1" topLeftCell="A39" zoomScale="115" zoomScaleNormal="115" workbookViewId="0">
      <selection activeCell="K48" sqref="K48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 s="50" customFormat="1">
      <c r="A9" s="5" t="s">
        <v>92</v>
      </c>
      <c r="B9" s="7" t="s">
        <v>2480</v>
      </c>
      <c r="C9" s="37" t="s">
        <v>6</v>
      </c>
      <c r="D9" s="9" t="s">
        <v>2481</v>
      </c>
      <c r="E9" s="21" t="s">
        <v>2482</v>
      </c>
      <c r="F9" s="38"/>
      <c r="G9" s="6" t="str">
        <f>IF(F9&gt;=90,"Xuất sắc",IF(F9&gt;=80,"Tốt",IF(F9&gt;=70,"Khá",IF(F9&gt;=50,"Trung bình",IF(F9&gt;0,"Yếu","Không xếp loại")))))</f>
        <v>Không xếp loại</v>
      </c>
      <c r="H9" s="78" t="s">
        <v>2641</v>
      </c>
    </row>
    <row r="10" spans="1:10" s="46" customFormat="1">
      <c r="A10" s="5" t="s">
        <v>93</v>
      </c>
      <c r="B10" s="7" t="s">
        <v>2483</v>
      </c>
      <c r="C10" s="8" t="s">
        <v>1278</v>
      </c>
      <c r="D10" s="9" t="s">
        <v>938</v>
      </c>
      <c r="E10" s="21" t="s">
        <v>2482</v>
      </c>
      <c r="F10" s="38">
        <v>56</v>
      </c>
      <c r="G10" s="6" t="str">
        <f t="shared" ref="G10:G54" si="0">IF(F10&gt;=90,"Xuất sắc",IF(F10&gt;=80,"Tốt",IF(F10&gt;=70,"Khá",IF(F10&gt;=50,"Trung bình",IF(F10&gt;0,"Yếu","Không xếp loại")))))</f>
        <v>Trung bình</v>
      </c>
      <c r="H10" s="79"/>
    </row>
    <row r="11" spans="1:10" s="46" customFormat="1">
      <c r="A11" s="5" t="s">
        <v>94</v>
      </c>
      <c r="B11" s="7" t="s">
        <v>2484</v>
      </c>
      <c r="C11" s="8" t="s">
        <v>2485</v>
      </c>
      <c r="D11" s="9" t="s">
        <v>959</v>
      </c>
      <c r="E11" s="21" t="s">
        <v>2482</v>
      </c>
      <c r="F11" s="38">
        <v>45</v>
      </c>
      <c r="G11" s="6" t="str">
        <f t="shared" si="0"/>
        <v>Yếu</v>
      </c>
      <c r="H11" s="79"/>
    </row>
    <row r="12" spans="1:10" s="46" customFormat="1">
      <c r="A12" s="5" t="s">
        <v>95</v>
      </c>
      <c r="B12" s="7" t="s">
        <v>2486</v>
      </c>
      <c r="C12" s="8" t="s">
        <v>1015</v>
      </c>
      <c r="D12" s="9" t="s">
        <v>959</v>
      </c>
      <c r="E12" s="21" t="s">
        <v>2482</v>
      </c>
      <c r="F12" s="38">
        <v>51</v>
      </c>
      <c r="G12" s="6" t="str">
        <f t="shared" si="0"/>
        <v>Trung bình</v>
      </c>
      <c r="H12" s="79"/>
    </row>
    <row r="13" spans="1:10" s="46" customFormat="1">
      <c r="A13" s="5" t="s">
        <v>96</v>
      </c>
      <c r="B13" s="7" t="s">
        <v>2487</v>
      </c>
      <c r="C13" s="8" t="s">
        <v>1199</v>
      </c>
      <c r="D13" s="9" t="s">
        <v>1103</v>
      </c>
      <c r="E13" s="21" t="s">
        <v>2482</v>
      </c>
      <c r="F13" s="38">
        <v>55</v>
      </c>
      <c r="G13" s="6" t="str">
        <f t="shared" si="0"/>
        <v>Trung bình</v>
      </c>
      <c r="H13" s="79"/>
    </row>
    <row r="14" spans="1:10" s="46" customFormat="1">
      <c r="A14" s="5" t="s">
        <v>97</v>
      </c>
      <c r="B14" s="7" t="s">
        <v>2488</v>
      </c>
      <c r="C14" s="8" t="s">
        <v>1047</v>
      </c>
      <c r="D14" s="9" t="s">
        <v>31</v>
      </c>
      <c r="E14" s="21" t="s">
        <v>2482</v>
      </c>
      <c r="F14" s="38">
        <v>66</v>
      </c>
      <c r="G14" s="6" t="str">
        <f t="shared" si="0"/>
        <v>Trung bình</v>
      </c>
      <c r="H14" s="79"/>
    </row>
    <row r="15" spans="1:10" s="46" customFormat="1">
      <c r="A15" s="5" t="s">
        <v>98</v>
      </c>
      <c r="B15" s="7" t="s">
        <v>2489</v>
      </c>
      <c r="C15" s="8" t="s">
        <v>1240</v>
      </c>
      <c r="D15" s="9" t="s">
        <v>10</v>
      </c>
      <c r="E15" s="21" t="s">
        <v>2482</v>
      </c>
      <c r="F15" s="38">
        <v>52</v>
      </c>
      <c r="G15" s="6" t="str">
        <f t="shared" si="0"/>
        <v>Trung bình</v>
      </c>
      <c r="H15" s="79"/>
    </row>
    <row r="16" spans="1:10" s="46" customFormat="1">
      <c r="A16" s="5" t="s">
        <v>99</v>
      </c>
      <c r="B16" s="7" t="s">
        <v>2490</v>
      </c>
      <c r="C16" s="8" t="s">
        <v>1277</v>
      </c>
      <c r="D16" s="9" t="s">
        <v>1036</v>
      </c>
      <c r="E16" s="21" t="s">
        <v>2482</v>
      </c>
      <c r="F16" s="38">
        <v>55</v>
      </c>
      <c r="G16" s="6" t="str">
        <f t="shared" si="0"/>
        <v>Trung bình</v>
      </c>
      <c r="H16" s="79"/>
    </row>
    <row r="17" spans="1:8" s="46" customFormat="1">
      <c r="A17" s="5" t="s">
        <v>100</v>
      </c>
      <c r="B17" s="7" t="s">
        <v>2491</v>
      </c>
      <c r="C17" s="8" t="s">
        <v>1023</v>
      </c>
      <c r="D17" s="9" t="s">
        <v>11</v>
      </c>
      <c r="E17" s="21" t="s">
        <v>2482</v>
      </c>
      <c r="F17" s="38"/>
      <c r="G17" s="6" t="str">
        <f t="shared" si="0"/>
        <v>Không xếp loại</v>
      </c>
      <c r="H17" s="78" t="s">
        <v>2641</v>
      </c>
    </row>
    <row r="18" spans="1:8" s="46" customFormat="1">
      <c r="A18" s="5" t="s">
        <v>101</v>
      </c>
      <c r="B18" s="7" t="s">
        <v>2492</v>
      </c>
      <c r="C18" s="8" t="s">
        <v>2493</v>
      </c>
      <c r="D18" s="9" t="s">
        <v>1281</v>
      </c>
      <c r="E18" s="21" t="s">
        <v>2482</v>
      </c>
      <c r="F18" s="38">
        <v>57</v>
      </c>
      <c r="G18" s="6" t="str">
        <f t="shared" si="0"/>
        <v>Trung bình</v>
      </c>
      <c r="H18" s="79"/>
    </row>
    <row r="19" spans="1:8" s="46" customFormat="1">
      <c r="A19" s="5" t="s">
        <v>102</v>
      </c>
      <c r="B19" s="7" t="s">
        <v>2494</v>
      </c>
      <c r="C19" s="8" t="s">
        <v>1555</v>
      </c>
      <c r="D19" s="9" t="s">
        <v>1021</v>
      </c>
      <c r="E19" s="21" t="s">
        <v>2482</v>
      </c>
      <c r="F19" s="38">
        <v>51</v>
      </c>
      <c r="G19" s="6" t="str">
        <f t="shared" si="0"/>
        <v>Trung bình</v>
      </c>
      <c r="H19" s="79"/>
    </row>
    <row r="20" spans="1:8" s="46" customFormat="1">
      <c r="A20" s="5" t="s">
        <v>103</v>
      </c>
      <c r="B20" s="7" t="s">
        <v>2495</v>
      </c>
      <c r="C20" s="8" t="s">
        <v>1095</v>
      </c>
      <c r="D20" s="9" t="s">
        <v>40</v>
      </c>
      <c r="E20" s="21" t="s">
        <v>2482</v>
      </c>
      <c r="F20" s="38">
        <v>59</v>
      </c>
      <c r="G20" s="6" t="str">
        <f t="shared" si="0"/>
        <v>Trung bình</v>
      </c>
      <c r="H20" s="79"/>
    </row>
    <row r="21" spans="1:8" s="46" customFormat="1">
      <c r="A21" s="5" t="s">
        <v>104</v>
      </c>
      <c r="B21" s="7" t="s">
        <v>2496</v>
      </c>
      <c r="C21" s="8" t="s">
        <v>1556</v>
      </c>
      <c r="D21" s="9" t="s">
        <v>40</v>
      </c>
      <c r="E21" s="21" t="s">
        <v>2482</v>
      </c>
      <c r="F21" s="38">
        <v>61</v>
      </c>
      <c r="G21" s="6" t="str">
        <f t="shared" si="0"/>
        <v>Trung bình</v>
      </c>
      <c r="H21" s="79"/>
    </row>
    <row r="22" spans="1:8" s="46" customFormat="1">
      <c r="A22" s="5" t="s">
        <v>105</v>
      </c>
      <c r="B22" s="7" t="s">
        <v>2497</v>
      </c>
      <c r="C22" s="8" t="s">
        <v>1003</v>
      </c>
      <c r="D22" s="9" t="s">
        <v>943</v>
      </c>
      <c r="E22" s="21" t="s">
        <v>2482</v>
      </c>
      <c r="F22" s="38">
        <v>52</v>
      </c>
      <c r="G22" s="6" t="str">
        <f t="shared" si="0"/>
        <v>Trung bình</v>
      </c>
      <c r="H22" s="79"/>
    </row>
    <row r="23" spans="1:8" s="46" customFormat="1">
      <c r="A23" s="5" t="s">
        <v>106</v>
      </c>
      <c r="B23" s="7" t="s">
        <v>2498</v>
      </c>
      <c r="C23" s="8" t="s">
        <v>2499</v>
      </c>
      <c r="D23" s="9" t="s">
        <v>2500</v>
      </c>
      <c r="E23" s="21" t="s">
        <v>2482</v>
      </c>
      <c r="F23" s="38">
        <v>52</v>
      </c>
      <c r="G23" s="6" t="str">
        <f t="shared" si="0"/>
        <v>Trung bình</v>
      </c>
      <c r="H23" s="79"/>
    </row>
    <row r="24" spans="1:8" s="46" customFormat="1">
      <c r="A24" s="5" t="s">
        <v>107</v>
      </c>
      <c r="B24" s="7" t="s">
        <v>2501</v>
      </c>
      <c r="C24" s="8" t="s">
        <v>1154</v>
      </c>
      <c r="D24" s="9" t="s">
        <v>1218</v>
      </c>
      <c r="E24" s="21" t="s">
        <v>2482</v>
      </c>
      <c r="F24" s="38">
        <v>52</v>
      </c>
      <c r="G24" s="6" t="str">
        <f t="shared" si="0"/>
        <v>Trung bình</v>
      </c>
      <c r="H24" s="79"/>
    </row>
    <row r="25" spans="1:8" s="46" customFormat="1">
      <c r="A25" s="5" t="s">
        <v>108</v>
      </c>
      <c r="B25" s="7" t="s">
        <v>2502</v>
      </c>
      <c r="C25" s="8" t="s">
        <v>2503</v>
      </c>
      <c r="D25" s="9" t="s">
        <v>12</v>
      </c>
      <c r="E25" s="21" t="s">
        <v>2482</v>
      </c>
      <c r="F25" s="38"/>
      <c r="G25" s="6" t="str">
        <f t="shared" si="0"/>
        <v>Không xếp loại</v>
      </c>
      <c r="H25" s="78" t="s">
        <v>2641</v>
      </c>
    </row>
    <row r="26" spans="1:8" s="46" customFormat="1">
      <c r="A26" s="5" t="s">
        <v>109</v>
      </c>
      <c r="B26" s="7" t="s">
        <v>2504</v>
      </c>
      <c r="C26" s="8" t="s">
        <v>2505</v>
      </c>
      <c r="D26" s="9" t="s">
        <v>971</v>
      </c>
      <c r="E26" s="21" t="s">
        <v>2482</v>
      </c>
      <c r="F26" s="38">
        <v>52</v>
      </c>
      <c r="G26" s="6" t="str">
        <f t="shared" si="0"/>
        <v>Trung bình</v>
      </c>
      <c r="H26" s="79"/>
    </row>
    <row r="27" spans="1:8" s="46" customFormat="1">
      <c r="A27" s="5" t="s">
        <v>110</v>
      </c>
      <c r="B27" s="7" t="s">
        <v>2506</v>
      </c>
      <c r="C27" s="8" t="s">
        <v>1071</v>
      </c>
      <c r="D27" s="9" t="s">
        <v>921</v>
      </c>
      <c r="E27" s="21" t="s">
        <v>2482</v>
      </c>
      <c r="F27" s="38">
        <v>52</v>
      </c>
      <c r="G27" s="6" t="str">
        <f t="shared" si="0"/>
        <v>Trung bình</v>
      </c>
      <c r="H27" s="79"/>
    </row>
    <row r="28" spans="1:8" s="46" customFormat="1">
      <c r="A28" s="5" t="s">
        <v>111</v>
      </c>
      <c r="B28" s="7" t="s">
        <v>2507</v>
      </c>
      <c r="C28" s="8" t="s">
        <v>29</v>
      </c>
      <c r="D28" s="9" t="s">
        <v>921</v>
      </c>
      <c r="E28" s="21" t="s">
        <v>2482</v>
      </c>
      <c r="F28" s="38">
        <v>52</v>
      </c>
      <c r="G28" s="6" t="str">
        <f t="shared" si="0"/>
        <v>Trung bình</v>
      </c>
      <c r="H28" s="79"/>
    </row>
    <row r="29" spans="1:8" s="46" customFormat="1">
      <c r="A29" s="5" t="s">
        <v>112</v>
      </c>
      <c r="B29" s="7" t="s">
        <v>2508</v>
      </c>
      <c r="C29" s="8" t="s">
        <v>2509</v>
      </c>
      <c r="D29" s="9" t="s">
        <v>921</v>
      </c>
      <c r="E29" s="21" t="s">
        <v>2482</v>
      </c>
      <c r="F29" s="38"/>
      <c r="G29" s="6" t="str">
        <f t="shared" si="0"/>
        <v>Không xếp loại</v>
      </c>
      <c r="H29" s="78" t="s">
        <v>2641</v>
      </c>
    </row>
    <row r="30" spans="1:8" s="50" customFormat="1">
      <c r="A30" s="5" t="s">
        <v>64</v>
      </c>
      <c r="B30" s="7" t="s">
        <v>2510</v>
      </c>
      <c r="C30" s="8" t="s">
        <v>1170</v>
      </c>
      <c r="D30" s="9" t="s">
        <v>921</v>
      </c>
      <c r="E30" s="21" t="s">
        <v>2482</v>
      </c>
      <c r="F30" s="38">
        <v>45</v>
      </c>
      <c r="G30" s="6" t="str">
        <f t="shared" si="0"/>
        <v>Yếu</v>
      </c>
      <c r="H30" s="80"/>
    </row>
    <row r="31" spans="1:8" s="46" customFormat="1">
      <c r="A31" s="5" t="s">
        <v>65</v>
      </c>
      <c r="B31" s="7" t="s">
        <v>2511</v>
      </c>
      <c r="C31" s="8" t="s">
        <v>2512</v>
      </c>
      <c r="D31" s="9" t="s">
        <v>999</v>
      </c>
      <c r="E31" s="21" t="s">
        <v>2482</v>
      </c>
      <c r="F31" s="38">
        <v>59</v>
      </c>
      <c r="G31" s="6" t="str">
        <f t="shared" si="0"/>
        <v>Trung bình</v>
      </c>
      <c r="H31" s="79"/>
    </row>
    <row r="32" spans="1:8" s="46" customFormat="1">
      <c r="A32" s="5" t="s">
        <v>66</v>
      </c>
      <c r="B32" s="7" t="s">
        <v>2513</v>
      </c>
      <c r="C32" s="8" t="s">
        <v>6</v>
      </c>
      <c r="D32" s="9" t="s">
        <v>949</v>
      </c>
      <c r="E32" s="21" t="s">
        <v>2482</v>
      </c>
      <c r="F32" s="38">
        <v>52</v>
      </c>
      <c r="G32" s="6" t="str">
        <f t="shared" si="0"/>
        <v>Trung bình</v>
      </c>
      <c r="H32" s="79"/>
    </row>
    <row r="33" spans="1:8" s="46" customFormat="1">
      <c r="A33" s="5" t="s">
        <v>67</v>
      </c>
      <c r="B33" s="7" t="s">
        <v>2514</v>
      </c>
      <c r="C33" s="8" t="s">
        <v>1557</v>
      </c>
      <c r="D33" s="9" t="s">
        <v>1000</v>
      </c>
      <c r="E33" s="21" t="s">
        <v>2482</v>
      </c>
      <c r="F33" s="38">
        <v>52</v>
      </c>
      <c r="G33" s="6" t="str">
        <f t="shared" si="0"/>
        <v>Trung bình</v>
      </c>
      <c r="H33" s="79"/>
    </row>
    <row r="34" spans="1:8" s="46" customFormat="1" ht="33">
      <c r="A34" s="5" t="s">
        <v>68</v>
      </c>
      <c r="B34" s="7" t="s">
        <v>2515</v>
      </c>
      <c r="C34" s="8" t="s">
        <v>6</v>
      </c>
      <c r="D34" s="9" t="s">
        <v>951</v>
      </c>
      <c r="E34" s="21" t="s">
        <v>2482</v>
      </c>
      <c r="F34" s="38">
        <v>10</v>
      </c>
      <c r="G34" s="6" t="str">
        <f t="shared" si="0"/>
        <v>Yếu</v>
      </c>
      <c r="H34" s="79" t="s">
        <v>2642</v>
      </c>
    </row>
    <row r="35" spans="1:8" s="46" customFormat="1">
      <c r="A35" s="5" t="s">
        <v>69</v>
      </c>
      <c r="B35" s="7" t="s">
        <v>2516</v>
      </c>
      <c r="C35" s="8" t="s">
        <v>942</v>
      </c>
      <c r="D35" s="9" t="s">
        <v>951</v>
      </c>
      <c r="E35" s="21" t="s">
        <v>2482</v>
      </c>
      <c r="F35" s="38">
        <v>54</v>
      </c>
      <c r="G35" s="6" t="str">
        <f t="shared" si="0"/>
        <v>Trung bình</v>
      </c>
      <c r="H35" s="79"/>
    </row>
    <row r="36" spans="1:8" s="46" customFormat="1">
      <c r="A36" s="5" t="s">
        <v>70</v>
      </c>
      <c r="B36" s="7" t="s">
        <v>2517</v>
      </c>
      <c r="C36" s="8" t="s">
        <v>987</v>
      </c>
      <c r="D36" s="9" t="s">
        <v>988</v>
      </c>
      <c r="E36" s="21" t="s">
        <v>2482</v>
      </c>
      <c r="F36" s="38">
        <v>54</v>
      </c>
      <c r="G36" s="6" t="str">
        <f t="shared" si="0"/>
        <v>Trung bình</v>
      </c>
      <c r="H36" s="79"/>
    </row>
    <row r="37" spans="1:8" s="46" customFormat="1">
      <c r="A37" s="5" t="s">
        <v>71</v>
      </c>
      <c r="B37" s="7" t="s">
        <v>2518</v>
      </c>
      <c r="C37" s="8" t="s">
        <v>1105</v>
      </c>
      <c r="D37" s="9" t="s">
        <v>1185</v>
      </c>
      <c r="E37" s="21" t="s">
        <v>2482</v>
      </c>
      <c r="F37" s="38">
        <v>52</v>
      </c>
      <c r="G37" s="6" t="str">
        <f t="shared" si="0"/>
        <v>Trung bình</v>
      </c>
      <c r="H37" s="79"/>
    </row>
    <row r="38" spans="1:8" s="46" customFormat="1">
      <c r="A38" s="5" t="s">
        <v>72</v>
      </c>
      <c r="B38" s="7" t="s">
        <v>2519</v>
      </c>
      <c r="C38" s="8" t="s">
        <v>1124</v>
      </c>
      <c r="D38" s="9" t="s">
        <v>14</v>
      </c>
      <c r="E38" s="21" t="s">
        <v>2482</v>
      </c>
      <c r="F38" s="38">
        <v>54</v>
      </c>
      <c r="G38" s="6" t="str">
        <f t="shared" si="0"/>
        <v>Trung bình</v>
      </c>
      <c r="H38" s="79"/>
    </row>
    <row r="39" spans="1:8" s="46" customFormat="1">
      <c r="A39" s="5" t="s">
        <v>73</v>
      </c>
      <c r="B39" s="7" t="s">
        <v>2520</v>
      </c>
      <c r="C39" s="8" t="s">
        <v>1291</v>
      </c>
      <c r="D39" s="9" t="s">
        <v>34</v>
      </c>
      <c r="E39" s="21" t="s">
        <v>2482</v>
      </c>
      <c r="F39" s="38">
        <v>54</v>
      </c>
      <c r="G39" s="6" t="str">
        <f t="shared" si="0"/>
        <v>Trung bình</v>
      </c>
      <c r="H39" s="79"/>
    </row>
    <row r="40" spans="1:8" s="46" customFormat="1">
      <c r="A40" s="5" t="s">
        <v>74</v>
      </c>
      <c r="B40" s="7" t="s">
        <v>2521</v>
      </c>
      <c r="C40" s="8" t="s">
        <v>2522</v>
      </c>
      <c r="D40" s="9" t="s">
        <v>15</v>
      </c>
      <c r="E40" s="21" t="s">
        <v>2482</v>
      </c>
      <c r="F40" s="38">
        <v>51</v>
      </c>
      <c r="G40" s="6" t="str">
        <f t="shared" si="0"/>
        <v>Trung bình</v>
      </c>
      <c r="H40" s="79"/>
    </row>
    <row r="41" spans="1:8" s="46" customFormat="1">
      <c r="A41" s="5" t="s">
        <v>75</v>
      </c>
      <c r="B41" s="7" t="s">
        <v>2523</v>
      </c>
      <c r="C41" s="8" t="s">
        <v>997</v>
      </c>
      <c r="D41" s="9" t="s">
        <v>1039</v>
      </c>
      <c r="E41" s="21" t="s">
        <v>2482</v>
      </c>
      <c r="F41" s="38"/>
      <c r="G41" s="6" t="str">
        <f t="shared" si="0"/>
        <v>Không xếp loại</v>
      </c>
      <c r="H41" s="78" t="s">
        <v>2641</v>
      </c>
    </row>
    <row r="42" spans="1:8" s="46" customFormat="1">
      <c r="A42" s="5" t="s">
        <v>76</v>
      </c>
      <c r="B42" s="7" t="s">
        <v>2524</v>
      </c>
      <c r="C42" s="8" t="s">
        <v>1558</v>
      </c>
      <c r="D42" s="9" t="s">
        <v>953</v>
      </c>
      <c r="E42" s="21" t="s">
        <v>2482</v>
      </c>
      <c r="F42" s="38">
        <v>52</v>
      </c>
      <c r="G42" s="6" t="str">
        <f t="shared" si="0"/>
        <v>Trung bình</v>
      </c>
      <c r="H42" s="79"/>
    </row>
    <row r="43" spans="1:8" s="46" customFormat="1">
      <c r="A43" s="5" t="s">
        <v>77</v>
      </c>
      <c r="B43" s="7" t="s">
        <v>2525</v>
      </c>
      <c r="C43" s="8" t="s">
        <v>2526</v>
      </c>
      <c r="D43" s="9" t="s">
        <v>978</v>
      </c>
      <c r="E43" s="21" t="s">
        <v>2482</v>
      </c>
      <c r="F43" s="38">
        <v>51</v>
      </c>
      <c r="G43" s="6" t="str">
        <f t="shared" si="0"/>
        <v>Trung bình</v>
      </c>
      <c r="H43" s="79"/>
    </row>
    <row r="44" spans="1:8" s="46" customFormat="1">
      <c r="A44" s="5" t="s">
        <v>78</v>
      </c>
      <c r="B44" s="7" t="s">
        <v>2527</v>
      </c>
      <c r="C44" s="8" t="s">
        <v>1559</v>
      </c>
      <c r="D44" s="9" t="s">
        <v>42</v>
      </c>
      <c r="E44" s="21" t="s">
        <v>2482</v>
      </c>
      <c r="F44" s="38"/>
      <c r="G44" s="6" t="str">
        <f t="shared" si="0"/>
        <v>Không xếp loại</v>
      </c>
      <c r="H44" s="78" t="s">
        <v>2641</v>
      </c>
    </row>
    <row r="45" spans="1:8" s="46" customFormat="1">
      <c r="A45" s="5" t="s">
        <v>79</v>
      </c>
      <c r="B45" s="7" t="s">
        <v>2528</v>
      </c>
      <c r="C45" s="8" t="s">
        <v>994</v>
      </c>
      <c r="D45" s="9" t="s">
        <v>1030</v>
      </c>
      <c r="E45" s="21" t="s">
        <v>2482</v>
      </c>
      <c r="F45" s="38">
        <v>52</v>
      </c>
      <c r="G45" s="6" t="str">
        <f t="shared" si="0"/>
        <v>Trung bình</v>
      </c>
      <c r="H45" s="79"/>
    </row>
    <row r="46" spans="1:8" s="46" customFormat="1">
      <c r="A46" s="5" t="s">
        <v>80</v>
      </c>
      <c r="B46" s="7" t="s">
        <v>2529</v>
      </c>
      <c r="C46" s="8" t="s">
        <v>942</v>
      </c>
      <c r="D46" s="9" t="s">
        <v>1019</v>
      </c>
      <c r="E46" s="21" t="s">
        <v>2482</v>
      </c>
      <c r="F46" s="38">
        <v>52</v>
      </c>
      <c r="G46" s="6" t="str">
        <f t="shared" si="0"/>
        <v>Trung bình</v>
      </c>
      <c r="H46" s="79"/>
    </row>
    <row r="47" spans="1:8" s="46" customFormat="1">
      <c r="A47" s="5" t="s">
        <v>81</v>
      </c>
      <c r="B47" s="7" t="s">
        <v>2530</v>
      </c>
      <c r="C47" s="8" t="s">
        <v>973</v>
      </c>
      <c r="D47" s="9" t="s">
        <v>1048</v>
      </c>
      <c r="E47" s="21" t="s">
        <v>2482</v>
      </c>
      <c r="F47" s="38">
        <v>55</v>
      </c>
      <c r="G47" s="6" t="str">
        <f t="shared" si="0"/>
        <v>Trung bình</v>
      </c>
      <c r="H47" s="79"/>
    </row>
    <row r="48" spans="1:8" s="46" customFormat="1">
      <c r="A48" s="5" t="s">
        <v>82</v>
      </c>
      <c r="B48" s="7" t="s">
        <v>2531</v>
      </c>
      <c r="C48" s="8" t="s">
        <v>2532</v>
      </c>
      <c r="D48" s="9" t="s">
        <v>932</v>
      </c>
      <c r="E48" s="21" t="s">
        <v>2482</v>
      </c>
      <c r="F48" s="38">
        <v>54</v>
      </c>
      <c r="G48" s="6" t="str">
        <f t="shared" si="0"/>
        <v>Trung bình</v>
      </c>
      <c r="H48" s="79"/>
    </row>
    <row r="49" spans="1:8" s="46" customFormat="1">
      <c r="A49" s="5" t="s">
        <v>83</v>
      </c>
      <c r="B49" s="7" t="s">
        <v>2533</v>
      </c>
      <c r="C49" s="8" t="s">
        <v>2534</v>
      </c>
      <c r="D49" s="9" t="s">
        <v>932</v>
      </c>
      <c r="E49" s="21" t="s">
        <v>2482</v>
      </c>
      <c r="F49" s="38"/>
      <c r="G49" s="6" t="str">
        <f t="shared" si="0"/>
        <v>Không xếp loại</v>
      </c>
      <c r="H49" s="79" t="s">
        <v>2641</v>
      </c>
    </row>
    <row r="50" spans="1:8" s="46" customFormat="1">
      <c r="A50" s="5" t="s">
        <v>84</v>
      </c>
      <c r="B50" s="7" t="s">
        <v>2535</v>
      </c>
      <c r="C50" s="8" t="s">
        <v>26</v>
      </c>
      <c r="D50" s="9" t="s">
        <v>1034</v>
      </c>
      <c r="E50" s="21" t="s">
        <v>2482</v>
      </c>
      <c r="F50" s="38">
        <v>52</v>
      </c>
      <c r="G50" s="6" t="str">
        <f t="shared" si="0"/>
        <v>Trung bình</v>
      </c>
      <c r="H50" s="79"/>
    </row>
    <row r="51" spans="1:8" s="46" customFormat="1">
      <c r="A51" s="5" t="s">
        <v>85</v>
      </c>
      <c r="B51" s="7" t="s">
        <v>2536</v>
      </c>
      <c r="C51" s="8" t="s">
        <v>997</v>
      </c>
      <c r="D51" s="9" t="s">
        <v>18</v>
      </c>
      <c r="E51" s="21" t="s">
        <v>2482</v>
      </c>
      <c r="F51" s="38">
        <v>57</v>
      </c>
      <c r="G51" s="6" t="str">
        <f t="shared" si="0"/>
        <v>Trung bình</v>
      </c>
      <c r="H51" s="79"/>
    </row>
    <row r="52" spans="1:8" s="46" customFormat="1">
      <c r="A52" s="5" t="s">
        <v>86</v>
      </c>
      <c r="B52" s="7" t="s">
        <v>2537</v>
      </c>
      <c r="C52" s="8" t="s">
        <v>28</v>
      </c>
      <c r="D52" s="9" t="s">
        <v>18</v>
      </c>
      <c r="E52" s="21" t="s">
        <v>2482</v>
      </c>
      <c r="F52" s="38">
        <v>51</v>
      </c>
      <c r="G52" s="6" t="str">
        <f t="shared" si="0"/>
        <v>Trung bình</v>
      </c>
      <c r="H52" s="79"/>
    </row>
    <row r="53" spans="1:8" s="46" customFormat="1">
      <c r="A53" s="5" t="s">
        <v>87</v>
      </c>
      <c r="B53" s="7" t="s">
        <v>2538</v>
      </c>
      <c r="C53" s="8" t="s">
        <v>2539</v>
      </c>
      <c r="D53" s="9" t="s">
        <v>2540</v>
      </c>
      <c r="E53" s="21" t="s">
        <v>2482</v>
      </c>
      <c r="F53" s="38">
        <v>57</v>
      </c>
      <c r="G53" s="6" t="str">
        <f t="shared" si="0"/>
        <v>Trung bình</v>
      </c>
      <c r="H53" s="79"/>
    </row>
    <row r="54" spans="1:8" s="46" customFormat="1">
      <c r="A54" s="5" t="s">
        <v>88</v>
      </c>
      <c r="B54" s="7" t="s">
        <v>2541</v>
      </c>
      <c r="C54" s="8" t="s">
        <v>2542</v>
      </c>
      <c r="D54" s="9" t="s">
        <v>2540</v>
      </c>
      <c r="E54" s="21" t="s">
        <v>2482</v>
      </c>
      <c r="F54" s="38">
        <v>58</v>
      </c>
      <c r="G54" s="6" t="str">
        <f t="shared" si="0"/>
        <v>Trung bình</v>
      </c>
      <c r="H54" s="79"/>
    </row>
    <row r="55" spans="1:8" s="20" customFormat="1">
      <c r="A55" s="5" t="s">
        <v>89</v>
      </c>
      <c r="B55" s="7" t="s">
        <v>1560</v>
      </c>
      <c r="C55" s="37" t="s">
        <v>963</v>
      </c>
      <c r="D55" s="9" t="s">
        <v>938</v>
      </c>
      <c r="E55" s="21" t="s">
        <v>1561</v>
      </c>
      <c r="F55" s="10">
        <v>70</v>
      </c>
      <c r="G55" s="6" t="str">
        <f t="shared" ref="G55:G63" si="1">IF(F55&gt;=90,"Xuất sắc",IF(F55&gt;=80,"Tốt",IF(F55&gt;=70,"Khá",IF(F55&gt;=50,"Trung bình",IF(F55&gt;0,"Yếu","Không xếp loại")))))</f>
        <v>Khá</v>
      </c>
      <c r="H55" s="49"/>
    </row>
    <row r="56" spans="1:8" s="20" customFormat="1">
      <c r="A56" s="5" t="s">
        <v>90</v>
      </c>
      <c r="B56" s="7" t="s">
        <v>1562</v>
      </c>
      <c r="C56" s="8" t="s">
        <v>1563</v>
      </c>
      <c r="D56" s="9" t="s">
        <v>1189</v>
      </c>
      <c r="E56" s="21" t="s">
        <v>1561</v>
      </c>
      <c r="F56" s="10">
        <v>70</v>
      </c>
      <c r="G56" s="6" t="str">
        <f t="shared" si="1"/>
        <v>Khá</v>
      </c>
      <c r="H56" s="49"/>
    </row>
    <row r="57" spans="1:8" s="20" customFormat="1">
      <c r="A57" s="5" t="s">
        <v>91</v>
      </c>
      <c r="B57" s="7" t="s">
        <v>1564</v>
      </c>
      <c r="C57" s="8" t="s">
        <v>1024</v>
      </c>
      <c r="D57" s="9" t="s">
        <v>1202</v>
      </c>
      <c r="E57" s="21" t="s">
        <v>1561</v>
      </c>
      <c r="F57" s="10">
        <v>70</v>
      </c>
      <c r="G57" s="6" t="str">
        <f t="shared" si="1"/>
        <v>Khá</v>
      </c>
      <c r="H57" s="49"/>
    </row>
    <row r="58" spans="1:8" s="20" customFormat="1">
      <c r="A58" s="5" t="s">
        <v>117</v>
      </c>
      <c r="B58" s="7" t="s">
        <v>1565</v>
      </c>
      <c r="C58" s="8" t="s">
        <v>1566</v>
      </c>
      <c r="D58" s="9" t="s">
        <v>960</v>
      </c>
      <c r="E58" s="21" t="s">
        <v>1561</v>
      </c>
      <c r="F58" s="10">
        <v>70</v>
      </c>
      <c r="G58" s="6" t="str">
        <f t="shared" si="1"/>
        <v>Khá</v>
      </c>
      <c r="H58" s="49"/>
    </row>
    <row r="59" spans="1:8" s="20" customFormat="1">
      <c r="A59" s="5" t="s">
        <v>118</v>
      </c>
      <c r="B59" s="7" t="s">
        <v>1567</v>
      </c>
      <c r="C59" s="8" t="s">
        <v>942</v>
      </c>
      <c r="D59" s="9" t="s">
        <v>48</v>
      </c>
      <c r="E59" s="21" t="s">
        <v>1561</v>
      </c>
      <c r="F59" s="10">
        <v>70</v>
      </c>
      <c r="G59" s="6" t="str">
        <f t="shared" si="1"/>
        <v>Khá</v>
      </c>
      <c r="H59" s="49"/>
    </row>
    <row r="60" spans="1:8" s="20" customFormat="1">
      <c r="A60" s="5" t="s">
        <v>119</v>
      </c>
      <c r="B60" s="7" t="s">
        <v>1568</v>
      </c>
      <c r="C60" s="8" t="s">
        <v>962</v>
      </c>
      <c r="D60" s="9" t="s">
        <v>41</v>
      </c>
      <c r="E60" s="21" t="s">
        <v>1561</v>
      </c>
      <c r="F60" s="10">
        <v>70</v>
      </c>
      <c r="G60" s="6" t="str">
        <f t="shared" si="1"/>
        <v>Khá</v>
      </c>
      <c r="H60" s="49"/>
    </row>
    <row r="61" spans="1:8" s="20" customFormat="1">
      <c r="A61" s="5" t="s">
        <v>120</v>
      </c>
      <c r="B61" s="7" t="s">
        <v>1569</v>
      </c>
      <c r="C61" s="8" t="s">
        <v>1570</v>
      </c>
      <c r="D61" s="9" t="s">
        <v>13</v>
      </c>
      <c r="E61" s="21" t="s">
        <v>1561</v>
      </c>
      <c r="F61" s="10">
        <v>66</v>
      </c>
      <c r="G61" s="6" t="str">
        <f t="shared" si="1"/>
        <v>Trung bình</v>
      </c>
      <c r="H61" s="49"/>
    </row>
    <row r="62" spans="1:8" s="20" customFormat="1">
      <c r="A62" s="5" t="s">
        <v>121</v>
      </c>
      <c r="B62" s="7" t="s">
        <v>1571</v>
      </c>
      <c r="C62" s="8" t="s">
        <v>1255</v>
      </c>
      <c r="D62" s="9" t="s">
        <v>921</v>
      </c>
      <c r="E62" s="21" t="s">
        <v>1561</v>
      </c>
      <c r="F62" s="10">
        <v>68</v>
      </c>
      <c r="G62" s="6" t="str">
        <f t="shared" si="1"/>
        <v>Trung bình</v>
      </c>
      <c r="H62" s="49"/>
    </row>
    <row r="63" spans="1:8" s="20" customFormat="1">
      <c r="A63" s="5" t="s">
        <v>122</v>
      </c>
      <c r="B63" s="7" t="s">
        <v>1572</v>
      </c>
      <c r="C63" s="8" t="s">
        <v>1573</v>
      </c>
      <c r="D63" s="9" t="s">
        <v>921</v>
      </c>
      <c r="E63" s="21" t="s">
        <v>1561</v>
      </c>
      <c r="F63" s="10">
        <v>60</v>
      </c>
      <c r="G63" s="6" t="str">
        <f t="shared" si="1"/>
        <v>Trung bình</v>
      </c>
      <c r="H63" s="49"/>
    </row>
    <row r="64" spans="1:8" s="20" customFormat="1">
      <c r="A64" s="5" t="s">
        <v>123</v>
      </c>
      <c r="B64" s="7" t="s">
        <v>1574</v>
      </c>
      <c r="C64" s="8" t="s">
        <v>1575</v>
      </c>
      <c r="D64" s="9" t="s">
        <v>999</v>
      </c>
      <c r="E64" s="21" t="s">
        <v>1561</v>
      </c>
      <c r="F64" s="10">
        <v>70</v>
      </c>
      <c r="G64" s="6" t="str">
        <f t="shared" ref="G64:G119" si="2">IF(F64&gt;=90,"Xuất sắc",IF(F64&gt;=80,"Tốt",IF(F64&gt;=70,"Khá",IF(F64&gt;=50,"Trung bình",IF(F64&gt;0,"Yếu","Không xếp loại")))))</f>
        <v>Khá</v>
      </c>
      <c r="H64" s="49"/>
    </row>
    <row r="65" spans="1:8" s="20" customFormat="1">
      <c r="A65" s="5" t="s">
        <v>124</v>
      </c>
      <c r="B65" s="7" t="s">
        <v>1576</v>
      </c>
      <c r="C65" s="8" t="s">
        <v>1238</v>
      </c>
      <c r="D65" s="9" t="s">
        <v>949</v>
      </c>
      <c r="E65" s="21" t="s">
        <v>1561</v>
      </c>
      <c r="F65" s="10">
        <v>70</v>
      </c>
      <c r="G65" s="6" t="str">
        <f t="shared" si="2"/>
        <v>Khá</v>
      </c>
      <c r="H65" s="49"/>
    </row>
    <row r="66" spans="1:8" s="20" customFormat="1">
      <c r="A66" s="5" t="s">
        <v>125</v>
      </c>
      <c r="B66" s="7" t="s">
        <v>1577</v>
      </c>
      <c r="C66" s="8" t="s">
        <v>961</v>
      </c>
      <c r="D66" s="9" t="s">
        <v>989</v>
      </c>
      <c r="E66" s="21" t="s">
        <v>1561</v>
      </c>
      <c r="F66" s="10">
        <v>70</v>
      </c>
      <c r="G66" s="6" t="str">
        <f t="shared" si="2"/>
        <v>Khá</v>
      </c>
      <c r="H66" s="49"/>
    </row>
    <row r="67" spans="1:8" s="20" customFormat="1">
      <c r="A67" s="5" t="s">
        <v>126</v>
      </c>
      <c r="B67" s="7" t="s">
        <v>1578</v>
      </c>
      <c r="C67" s="8" t="s">
        <v>1091</v>
      </c>
      <c r="D67" s="9" t="s">
        <v>976</v>
      </c>
      <c r="E67" s="21" t="s">
        <v>1561</v>
      </c>
      <c r="F67" s="10">
        <v>70</v>
      </c>
      <c r="G67" s="6" t="str">
        <f t="shared" si="2"/>
        <v>Khá</v>
      </c>
      <c r="H67" s="49"/>
    </row>
    <row r="68" spans="1:8" s="20" customFormat="1">
      <c r="A68" s="5" t="s">
        <v>127</v>
      </c>
      <c r="B68" s="7" t="s">
        <v>1579</v>
      </c>
      <c r="C68" s="8" t="s">
        <v>1580</v>
      </c>
      <c r="D68" s="9" t="s">
        <v>49</v>
      </c>
      <c r="E68" s="21" t="s">
        <v>1561</v>
      </c>
      <c r="F68" s="10">
        <v>70</v>
      </c>
      <c r="G68" s="6" t="str">
        <f t="shared" si="2"/>
        <v>Khá</v>
      </c>
      <c r="H68" s="49"/>
    </row>
    <row r="69" spans="1:8" s="20" customFormat="1">
      <c r="A69" s="5" t="s">
        <v>128</v>
      </c>
      <c r="B69" s="7" t="s">
        <v>1581</v>
      </c>
      <c r="C69" s="8" t="s">
        <v>1582</v>
      </c>
      <c r="D69" s="9" t="s">
        <v>49</v>
      </c>
      <c r="E69" s="21" t="s">
        <v>1561</v>
      </c>
      <c r="F69" s="10">
        <v>70</v>
      </c>
      <c r="G69" s="6" t="str">
        <f t="shared" si="2"/>
        <v>Khá</v>
      </c>
      <c r="H69" s="49"/>
    </row>
    <row r="70" spans="1:8" s="20" customFormat="1">
      <c r="A70" s="5" t="s">
        <v>129</v>
      </c>
      <c r="B70" s="7" t="s">
        <v>1583</v>
      </c>
      <c r="C70" s="8" t="s">
        <v>1134</v>
      </c>
      <c r="D70" s="9" t="s">
        <v>49</v>
      </c>
      <c r="E70" s="21" t="s">
        <v>1561</v>
      </c>
      <c r="F70" s="10">
        <v>60</v>
      </c>
      <c r="G70" s="6" t="str">
        <f t="shared" si="2"/>
        <v>Trung bình</v>
      </c>
      <c r="H70" s="49"/>
    </row>
    <row r="71" spans="1:8" s="20" customFormat="1">
      <c r="A71" s="5" t="s">
        <v>130</v>
      </c>
      <c r="B71" s="7" t="s">
        <v>1584</v>
      </c>
      <c r="C71" s="8" t="s">
        <v>1585</v>
      </c>
      <c r="D71" s="9" t="s">
        <v>965</v>
      </c>
      <c r="E71" s="21" t="s">
        <v>1561</v>
      </c>
      <c r="F71" s="10">
        <v>70</v>
      </c>
      <c r="G71" s="6" t="str">
        <f t="shared" si="2"/>
        <v>Khá</v>
      </c>
      <c r="H71" s="49"/>
    </row>
    <row r="72" spans="1:8" s="20" customFormat="1">
      <c r="A72" s="5" t="s">
        <v>131</v>
      </c>
      <c r="B72" s="7" t="s">
        <v>1586</v>
      </c>
      <c r="C72" s="8" t="s">
        <v>30</v>
      </c>
      <c r="D72" s="9" t="s">
        <v>33</v>
      </c>
      <c r="E72" s="21" t="s">
        <v>1561</v>
      </c>
      <c r="F72" s="10">
        <v>70</v>
      </c>
      <c r="G72" s="6" t="str">
        <f t="shared" si="2"/>
        <v>Khá</v>
      </c>
      <c r="H72" s="49"/>
    </row>
    <row r="73" spans="1:8" s="20" customFormat="1">
      <c r="A73" s="5" t="s">
        <v>132</v>
      </c>
      <c r="B73" s="7" t="s">
        <v>1587</v>
      </c>
      <c r="C73" s="8" t="s">
        <v>1588</v>
      </c>
      <c r="D73" s="9" t="s">
        <v>990</v>
      </c>
      <c r="E73" s="21" t="s">
        <v>1561</v>
      </c>
      <c r="F73" s="10">
        <v>70</v>
      </c>
      <c r="G73" s="6" t="str">
        <f t="shared" si="2"/>
        <v>Khá</v>
      </c>
      <c r="H73" s="49"/>
    </row>
    <row r="74" spans="1:8" s="20" customFormat="1">
      <c r="A74" s="5" t="s">
        <v>133</v>
      </c>
      <c r="B74" s="7" t="s">
        <v>1589</v>
      </c>
      <c r="C74" s="8" t="s">
        <v>1590</v>
      </c>
      <c r="D74" s="9" t="s">
        <v>14</v>
      </c>
      <c r="E74" s="21" t="s">
        <v>1561</v>
      </c>
      <c r="F74" s="10">
        <v>70</v>
      </c>
      <c r="G74" s="6" t="str">
        <f t="shared" si="2"/>
        <v>Khá</v>
      </c>
      <c r="H74" s="49"/>
    </row>
    <row r="75" spans="1:8" s="20" customFormat="1">
      <c r="A75" s="5" t="s">
        <v>134</v>
      </c>
      <c r="B75" s="7" t="s">
        <v>1591</v>
      </c>
      <c r="C75" s="8" t="s">
        <v>6</v>
      </c>
      <c r="D75" s="9" t="s">
        <v>1172</v>
      </c>
      <c r="E75" s="21" t="s">
        <v>1561</v>
      </c>
      <c r="F75" s="10">
        <v>76</v>
      </c>
      <c r="G75" s="6" t="str">
        <f t="shared" si="2"/>
        <v>Khá</v>
      </c>
      <c r="H75" s="49"/>
    </row>
    <row r="76" spans="1:8" s="20" customFormat="1">
      <c r="A76" s="5" t="s">
        <v>135</v>
      </c>
      <c r="B76" s="7" t="s">
        <v>1592</v>
      </c>
      <c r="C76" s="8" t="s">
        <v>1593</v>
      </c>
      <c r="D76" s="9" t="s">
        <v>925</v>
      </c>
      <c r="E76" s="21" t="s">
        <v>1561</v>
      </c>
      <c r="F76" s="10">
        <v>70</v>
      </c>
      <c r="G76" s="6" t="str">
        <f t="shared" si="2"/>
        <v>Khá</v>
      </c>
      <c r="H76" s="49"/>
    </row>
    <row r="77" spans="1:8" s="20" customFormat="1">
      <c r="A77" s="5" t="s">
        <v>136</v>
      </c>
      <c r="B77" s="7" t="s">
        <v>1594</v>
      </c>
      <c r="C77" s="8" t="s">
        <v>1595</v>
      </c>
      <c r="D77" s="9" t="s">
        <v>15</v>
      </c>
      <c r="E77" s="21" t="s">
        <v>1561</v>
      </c>
      <c r="F77" s="10">
        <v>78</v>
      </c>
      <c r="G77" s="6" t="str">
        <f t="shared" si="2"/>
        <v>Khá</v>
      </c>
      <c r="H77" s="49"/>
    </row>
    <row r="78" spans="1:8" s="20" customFormat="1">
      <c r="A78" s="5" t="s">
        <v>137</v>
      </c>
      <c r="B78" s="7" t="s">
        <v>1596</v>
      </c>
      <c r="C78" s="8" t="s">
        <v>1597</v>
      </c>
      <c r="D78" s="9" t="s">
        <v>1039</v>
      </c>
      <c r="E78" s="21" t="s">
        <v>1561</v>
      </c>
      <c r="F78" s="10">
        <v>70</v>
      </c>
      <c r="G78" s="6" t="str">
        <f t="shared" si="2"/>
        <v>Khá</v>
      </c>
      <c r="H78" s="49"/>
    </row>
    <row r="79" spans="1:8" s="20" customFormat="1">
      <c r="A79" s="5" t="s">
        <v>138</v>
      </c>
      <c r="B79" s="7" t="s">
        <v>1598</v>
      </c>
      <c r="C79" s="8" t="s">
        <v>979</v>
      </c>
      <c r="D79" s="9" t="s">
        <v>1599</v>
      </c>
      <c r="E79" s="21" t="s">
        <v>1561</v>
      </c>
      <c r="F79" s="10">
        <v>70</v>
      </c>
      <c r="G79" s="6" t="str">
        <f t="shared" si="2"/>
        <v>Khá</v>
      </c>
      <c r="H79" s="49"/>
    </row>
    <row r="80" spans="1:8" s="20" customFormat="1">
      <c r="A80" s="5" t="s">
        <v>139</v>
      </c>
      <c r="B80" s="7" t="s">
        <v>1600</v>
      </c>
      <c r="C80" s="8" t="s">
        <v>1601</v>
      </c>
      <c r="D80" s="9" t="s">
        <v>953</v>
      </c>
      <c r="E80" s="21" t="s">
        <v>1561</v>
      </c>
      <c r="F80" s="10">
        <v>70</v>
      </c>
      <c r="G80" s="6" t="str">
        <f t="shared" si="2"/>
        <v>Khá</v>
      </c>
      <c r="H80" s="49"/>
    </row>
    <row r="81" spans="1:8" s="20" customFormat="1">
      <c r="A81" s="5" t="s">
        <v>140</v>
      </c>
      <c r="B81" s="7" t="s">
        <v>1602</v>
      </c>
      <c r="C81" s="8" t="s">
        <v>1104</v>
      </c>
      <c r="D81" s="9" t="s">
        <v>1603</v>
      </c>
      <c r="E81" s="21" t="s">
        <v>1561</v>
      </c>
      <c r="F81" s="10">
        <v>70</v>
      </c>
      <c r="G81" s="6" t="str">
        <f t="shared" si="2"/>
        <v>Khá</v>
      </c>
      <c r="H81" s="49"/>
    </row>
    <row r="82" spans="1:8" s="20" customFormat="1">
      <c r="A82" s="5" t="s">
        <v>141</v>
      </c>
      <c r="B82" s="7" t="s">
        <v>1604</v>
      </c>
      <c r="C82" s="8" t="s">
        <v>1236</v>
      </c>
      <c r="D82" s="9" t="s">
        <v>1195</v>
      </c>
      <c r="E82" s="21" t="s">
        <v>1561</v>
      </c>
      <c r="F82" s="10">
        <v>70</v>
      </c>
      <c r="G82" s="6" t="str">
        <f t="shared" si="2"/>
        <v>Khá</v>
      </c>
      <c r="H82" s="49"/>
    </row>
    <row r="83" spans="1:8" s="20" customFormat="1">
      <c r="A83" s="5" t="s">
        <v>142</v>
      </c>
      <c r="B83" s="7" t="s">
        <v>1605</v>
      </c>
      <c r="C83" s="8" t="s">
        <v>1113</v>
      </c>
      <c r="D83" s="9" t="s">
        <v>1606</v>
      </c>
      <c r="E83" s="21" t="s">
        <v>1561</v>
      </c>
      <c r="F83" s="10">
        <v>70</v>
      </c>
      <c r="G83" s="6" t="str">
        <f t="shared" si="2"/>
        <v>Khá</v>
      </c>
      <c r="H83" s="49"/>
    </row>
    <row r="84" spans="1:8" s="20" customFormat="1">
      <c r="A84" s="5" t="s">
        <v>143</v>
      </c>
      <c r="B84" s="7" t="s">
        <v>1607</v>
      </c>
      <c r="C84" s="8" t="s">
        <v>1247</v>
      </c>
      <c r="D84" s="9" t="s">
        <v>17</v>
      </c>
      <c r="E84" s="21" t="s">
        <v>1561</v>
      </c>
      <c r="F84" s="10">
        <v>70</v>
      </c>
      <c r="G84" s="6" t="str">
        <f t="shared" si="2"/>
        <v>Khá</v>
      </c>
      <c r="H84" s="49"/>
    </row>
    <row r="85" spans="1:8" s="20" customFormat="1">
      <c r="A85" s="5" t="s">
        <v>144</v>
      </c>
      <c r="B85" s="7" t="s">
        <v>1608</v>
      </c>
      <c r="C85" s="8" t="s">
        <v>1609</v>
      </c>
      <c r="D85" s="9" t="s">
        <v>1043</v>
      </c>
      <c r="E85" s="21" t="s">
        <v>1561</v>
      </c>
      <c r="F85" s="10">
        <v>70</v>
      </c>
      <c r="G85" s="6" t="str">
        <f t="shared" si="2"/>
        <v>Khá</v>
      </c>
      <c r="H85" s="49"/>
    </row>
    <row r="86" spans="1:8" s="20" customFormat="1">
      <c r="A86" s="5" t="s">
        <v>145</v>
      </c>
      <c r="B86" s="7" t="s">
        <v>1610</v>
      </c>
      <c r="C86" s="8" t="s">
        <v>993</v>
      </c>
      <c r="D86" s="9" t="s">
        <v>1611</v>
      </c>
      <c r="E86" s="21" t="s">
        <v>1561</v>
      </c>
      <c r="F86" s="10">
        <v>70</v>
      </c>
      <c r="G86" s="6" t="str">
        <f t="shared" si="2"/>
        <v>Khá</v>
      </c>
      <c r="H86" s="49"/>
    </row>
    <row r="87" spans="1:8" s="20" customFormat="1">
      <c r="A87" s="5" t="s">
        <v>146</v>
      </c>
      <c r="B87" s="7" t="s">
        <v>1612</v>
      </c>
      <c r="C87" s="8" t="s">
        <v>1613</v>
      </c>
      <c r="D87" s="9" t="s">
        <v>1013</v>
      </c>
      <c r="E87" s="21" t="s">
        <v>1561</v>
      </c>
      <c r="F87" s="10">
        <v>70</v>
      </c>
      <c r="G87" s="6" t="str">
        <f t="shared" si="2"/>
        <v>Khá</v>
      </c>
      <c r="H87" s="49"/>
    </row>
    <row r="88" spans="1:8" s="20" customFormat="1">
      <c r="A88" s="5" t="s">
        <v>147</v>
      </c>
      <c r="B88" s="7" t="s">
        <v>1614</v>
      </c>
      <c r="C88" s="8" t="s">
        <v>1615</v>
      </c>
      <c r="D88" s="9" t="s">
        <v>982</v>
      </c>
      <c r="E88" s="21" t="s">
        <v>1561</v>
      </c>
      <c r="F88" s="10">
        <v>70</v>
      </c>
      <c r="G88" s="6" t="str">
        <f t="shared" si="2"/>
        <v>Khá</v>
      </c>
      <c r="H88" s="49"/>
    </row>
    <row r="89" spans="1:8" s="20" customFormat="1">
      <c r="A89" s="5" t="s">
        <v>148</v>
      </c>
      <c r="B89" s="7" t="s">
        <v>1616</v>
      </c>
      <c r="C89" s="37" t="s">
        <v>1617</v>
      </c>
      <c r="D89" s="9" t="s">
        <v>938</v>
      </c>
      <c r="E89" s="21" t="s">
        <v>1618</v>
      </c>
      <c r="F89" s="10">
        <v>70</v>
      </c>
      <c r="G89" s="6" t="str">
        <f t="shared" si="2"/>
        <v>Khá</v>
      </c>
      <c r="H89" s="49"/>
    </row>
    <row r="90" spans="1:8" s="20" customFormat="1">
      <c r="A90" s="5" t="s">
        <v>149</v>
      </c>
      <c r="B90" s="7" t="s">
        <v>1619</v>
      </c>
      <c r="C90" s="8" t="s">
        <v>1620</v>
      </c>
      <c r="D90" s="9" t="s">
        <v>1621</v>
      </c>
      <c r="E90" s="21" t="s">
        <v>1618</v>
      </c>
      <c r="F90" s="10">
        <v>76</v>
      </c>
      <c r="G90" s="6" t="str">
        <f t="shared" si="2"/>
        <v>Khá</v>
      </c>
      <c r="H90" s="49"/>
    </row>
    <row r="91" spans="1:8" s="20" customFormat="1">
      <c r="A91" s="5" t="s">
        <v>150</v>
      </c>
      <c r="B91" s="7" t="s">
        <v>1622</v>
      </c>
      <c r="C91" s="8" t="s">
        <v>1261</v>
      </c>
      <c r="D91" s="9" t="s">
        <v>40</v>
      </c>
      <c r="E91" s="21" t="s">
        <v>1618</v>
      </c>
      <c r="F91" s="10">
        <v>70</v>
      </c>
      <c r="G91" s="6" t="str">
        <f t="shared" si="2"/>
        <v>Khá</v>
      </c>
      <c r="H91" s="49"/>
    </row>
    <row r="92" spans="1:8" s="20" customFormat="1">
      <c r="A92" s="5" t="s">
        <v>151</v>
      </c>
      <c r="B92" s="7" t="s">
        <v>1623</v>
      </c>
      <c r="C92" s="8" t="s">
        <v>1624</v>
      </c>
      <c r="D92" s="9" t="s">
        <v>921</v>
      </c>
      <c r="E92" s="21" t="s">
        <v>1618</v>
      </c>
      <c r="F92" s="10">
        <v>76</v>
      </c>
      <c r="G92" s="6" t="str">
        <f t="shared" si="2"/>
        <v>Khá</v>
      </c>
      <c r="H92" s="49"/>
    </row>
    <row r="93" spans="1:8" s="20" customFormat="1">
      <c r="A93" s="5" t="s">
        <v>152</v>
      </c>
      <c r="B93" s="7" t="s">
        <v>1625</v>
      </c>
      <c r="C93" s="8" t="s">
        <v>1626</v>
      </c>
      <c r="D93" s="9" t="s">
        <v>999</v>
      </c>
      <c r="E93" s="21" t="s">
        <v>1618</v>
      </c>
      <c r="F93" s="10">
        <v>70</v>
      </c>
      <c r="G93" s="6" t="str">
        <f t="shared" si="2"/>
        <v>Khá</v>
      </c>
      <c r="H93" s="49"/>
    </row>
    <row r="94" spans="1:8" s="20" customFormat="1">
      <c r="A94" s="5" t="s">
        <v>153</v>
      </c>
      <c r="B94" s="7" t="s">
        <v>1627</v>
      </c>
      <c r="C94" s="8" t="s">
        <v>980</v>
      </c>
      <c r="D94" s="9" t="s">
        <v>989</v>
      </c>
      <c r="E94" s="21" t="s">
        <v>1618</v>
      </c>
      <c r="F94" s="10">
        <v>70</v>
      </c>
      <c r="G94" s="6" t="str">
        <f t="shared" si="2"/>
        <v>Khá</v>
      </c>
      <c r="H94" s="49"/>
    </row>
    <row r="95" spans="1:8" s="20" customFormat="1">
      <c r="A95" s="5" t="s">
        <v>154</v>
      </c>
      <c r="B95" s="7" t="s">
        <v>1628</v>
      </c>
      <c r="C95" s="8" t="s">
        <v>926</v>
      </c>
      <c r="D95" s="9" t="s">
        <v>966</v>
      </c>
      <c r="E95" s="21" t="s">
        <v>1618</v>
      </c>
      <c r="F95" s="10">
        <v>70</v>
      </c>
      <c r="G95" s="6" t="str">
        <f t="shared" si="2"/>
        <v>Khá</v>
      </c>
      <c r="H95" s="49"/>
    </row>
    <row r="96" spans="1:8" s="20" customFormat="1">
      <c r="A96" s="5" t="s">
        <v>155</v>
      </c>
      <c r="B96" s="7" t="s">
        <v>1629</v>
      </c>
      <c r="C96" s="8" t="s">
        <v>1630</v>
      </c>
      <c r="D96" s="9" t="s">
        <v>1094</v>
      </c>
      <c r="E96" s="21" t="s">
        <v>1618</v>
      </c>
      <c r="F96" s="10">
        <v>70</v>
      </c>
      <c r="G96" s="6" t="str">
        <f t="shared" si="2"/>
        <v>Khá</v>
      </c>
      <c r="H96" s="49"/>
    </row>
    <row r="97" spans="1:8" s="20" customFormat="1">
      <c r="A97" s="5" t="s">
        <v>156</v>
      </c>
      <c r="B97" s="7" t="s">
        <v>1631</v>
      </c>
      <c r="C97" s="8" t="s">
        <v>1121</v>
      </c>
      <c r="D97" s="9" t="s">
        <v>1012</v>
      </c>
      <c r="E97" s="21" t="s">
        <v>1618</v>
      </c>
      <c r="F97" s="10">
        <v>70</v>
      </c>
      <c r="G97" s="6" t="str">
        <f t="shared" si="2"/>
        <v>Khá</v>
      </c>
      <c r="H97" s="49"/>
    </row>
    <row r="98" spans="1:8" s="20" customFormat="1">
      <c r="A98" s="5" t="s">
        <v>157</v>
      </c>
      <c r="B98" s="7" t="s">
        <v>1632</v>
      </c>
      <c r="C98" s="8" t="s">
        <v>1068</v>
      </c>
      <c r="D98" s="9" t="s">
        <v>1012</v>
      </c>
      <c r="E98" s="21" t="s">
        <v>1618</v>
      </c>
      <c r="F98" s="10">
        <v>70</v>
      </c>
      <c r="G98" s="6" t="str">
        <f t="shared" si="2"/>
        <v>Khá</v>
      </c>
      <c r="H98" s="49"/>
    </row>
    <row r="99" spans="1:8" s="20" customFormat="1">
      <c r="A99" s="5" t="s">
        <v>158</v>
      </c>
      <c r="B99" s="7" t="s">
        <v>1633</v>
      </c>
      <c r="C99" s="8" t="s">
        <v>1634</v>
      </c>
      <c r="D99" s="9" t="s">
        <v>977</v>
      </c>
      <c r="E99" s="21" t="s">
        <v>1618</v>
      </c>
      <c r="F99" s="10">
        <v>70</v>
      </c>
      <c r="G99" s="6" t="str">
        <f t="shared" si="2"/>
        <v>Khá</v>
      </c>
      <c r="H99" s="49"/>
    </row>
    <row r="100" spans="1:8" s="20" customFormat="1">
      <c r="A100" s="5" t="s">
        <v>159</v>
      </c>
      <c r="B100" s="7" t="s">
        <v>1635</v>
      </c>
      <c r="C100" s="8" t="s">
        <v>28</v>
      </c>
      <c r="D100" s="9" t="s">
        <v>33</v>
      </c>
      <c r="E100" s="21" t="s">
        <v>1618</v>
      </c>
      <c r="F100" s="10">
        <v>70</v>
      </c>
      <c r="G100" s="6" t="str">
        <f t="shared" si="2"/>
        <v>Khá</v>
      </c>
      <c r="H100" s="49"/>
    </row>
    <row r="101" spans="1:8" s="20" customFormat="1">
      <c r="A101" s="5" t="s">
        <v>160</v>
      </c>
      <c r="B101" s="7" t="s">
        <v>1636</v>
      </c>
      <c r="C101" s="8" t="s">
        <v>1231</v>
      </c>
      <c r="D101" s="9" t="s">
        <v>967</v>
      </c>
      <c r="E101" s="21" t="s">
        <v>1618</v>
      </c>
      <c r="F101" s="10">
        <v>70</v>
      </c>
      <c r="G101" s="6" t="str">
        <f t="shared" si="2"/>
        <v>Khá</v>
      </c>
      <c r="H101" s="49"/>
    </row>
    <row r="102" spans="1:8" s="20" customFormat="1">
      <c r="A102" s="5" t="s">
        <v>161</v>
      </c>
      <c r="B102" s="7" t="s">
        <v>1637</v>
      </c>
      <c r="C102" s="8" t="s">
        <v>1638</v>
      </c>
      <c r="D102" s="9" t="s">
        <v>17</v>
      </c>
      <c r="E102" s="21" t="s">
        <v>1618</v>
      </c>
      <c r="F102" s="10">
        <v>78</v>
      </c>
      <c r="G102" s="6" t="str">
        <f t="shared" si="2"/>
        <v>Khá</v>
      </c>
      <c r="H102" s="49"/>
    </row>
    <row r="103" spans="1:8" s="20" customFormat="1">
      <c r="A103" s="5" t="s">
        <v>162</v>
      </c>
      <c r="B103" s="7" t="s">
        <v>1639</v>
      </c>
      <c r="C103" s="8" t="s">
        <v>984</v>
      </c>
      <c r="D103" s="9" t="s">
        <v>982</v>
      </c>
      <c r="E103" s="21" t="s">
        <v>1618</v>
      </c>
      <c r="F103" s="10">
        <v>70</v>
      </c>
      <c r="G103" s="6" t="str">
        <f t="shared" si="2"/>
        <v>Khá</v>
      </c>
      <c r="H103" s="49"/>
    </row>
    <row r="104" spans="1:8" s="20" customFormat="1">
      <c r="A104" s="5" t="s">
        <v>163</v>
      </c>
      <c r="B104" s="7" t="s">
        <v>1640</v>
      </c>
      <c r="C104" s="8" t="s">
        <v>1641</v>
      </c>
      <c r="D104" s="9" t="s">
        <v>983</v>
      </c>
      <c r="E104" s="21" t="s">
        <v>1618</v>
      </c>
      <c r="F104" s="10">
        <v>70</v>
      </c>
      <c r="G104" s="6" t="str">
        <f t="shared" si="2"/>
        <v>Khá</v>
      </c>
      <c r="H104" s="49"/>
    </row>
    <row r="105" spans="1:8" s="20" customFormat="1">
      <c r="A105" s="5" t="s">
        <v>164</v>
      </c>
      <c r="B105" s="7" t="s">
        <v>1642</v>
      </c>
      <c r="C105" s="8" t="s">
        <v>1243</v>
      </c>
      <c r="D105" s="9" t="s">
        <v>936</v>
      </c>
      <c r="E105" s="21" t="s">
        <v>1618</v>
      </c>
      <c r="F105" s="10">
        <v>45</v>
      </c>
      <c r="G105" s="6" t="str">
        <f t="shared" si="2"/>
        <v>Yếu</v>
      </c>
      <c r="H105" s="49"/>
    </row>
    <row r="106" spans="1:8" s="20" customFormat="1">
      <c r="A106" s="5" t="s">
        <v>165</v>
      </c>
      <c r="B106" s="7" t="s">
        <v>1643</v>
      </c>
      <c r="C106" s="37" t="s">
        <v>972</v>
      </c>
      <c r="D106" s="9" t="s">
        <v>40</v>
      </c>
      <c r="E106" s="21" t="s">
        <v>1644</v>
      </c>
      <c r="F106" s="10">
        <v>61</v>
      </c>
      <c r="G106" s="6" t="str">
        <f t="shared" si="2"/>
        <v>Trung bình</v>
      </c>
      <c r="H106" s="49"/>
    </row>
    <row r="107" spans="1:8" s="20" customFormat="1">
      <c r="A107" s="5" t="s">
        <v>166</v>
      </c>
      <c r="B107" s="7" t="s">
        <v>1645</v>
      </c>
      <c r="C107" s="8" t="s">
        <v>1005</v>
      </c>
      <c r="D107" s="9" t="s">
        <v>945</v>
      </c>
      <c r="E107" s="21" t="s">
        <v>1644</v>
      </c>
      <c r="F107" s="10">
        <v>52</v>
      </c>
      <c r="G107" s="6" t="str">
        <f t="shared" si="2"/>
        <v>Trung bình</v>
      </c>
      <c r="H107" s="49"/>
    </row>
    <row r="108" spans="1:8" s="20" customFormat="1">
      <c r="A108" s="5" t="s">
        <v>167</v>
      </c>
      <c r="B108" s="7" t="s">
        <v>1646</v>
      </c>
      <c r="C108" s="8" t="s">
        <v>1273</v>
      </c>
      <c r="D108" s="9" t="s">
        <v>999</v>
      </c>
      <c r="E108" s="21" t="s">
        <v>1644</v>
      </c>
      <c r="F108" s="10">
        <v>60</v>
      </c>
      <c r="G108" s="6" t="str">
        <f t="shared" si="2"/>
        <v>Trung bình</v>
      </c>
      <c r="H108" s="49"/>
    </row>
    <row r="109" spans="1:8" s="20" customFormat="1">
      <c r="A109" s="5" t="s">
        <v>168</v>
      </c>
      <c r="B109" s="7" t="s">
        <v>1647</v>
      </c>
      <c r="C109" s="8" t="s">
        <v>1017</v>
      </c>
      <c r="D109" s="9" t="s">
        <v>999</v>
      </c>
      <c r="E109" s="21" t="s">
        <v>1644</v>
      </c>
      <c r="F109" s="10">
        <v>71</v>
      </c>
      <c r="G109" s="6" t="str">
        <f t="shared" si="2"/>
        <v>Khá</v>
      </c>
      <c r="H109" s="49"/>
    </row>
    <row r="110" spans="1:8" s="20" customFormat="1">
      <c r="A110" s="5" t="s">
        <v>169</v>
      </c>
      <c r="B110" s="7" t="s">
        <v>1648</v>
      </c>
      <c r="C110" s="8" t="s">
        <v>1649</v>
      </c>
      <c r="D110" s="9" t="s">
        <v>949</v>
      </c>
      <c r="E110" s="21" t="s">
        <v>1644</v>
      </c>
      <c r="F110" s="10">
        <v>65</v>
      </c>
      <c r="G110" s="6" t="str">
        <f t="shared" si="2"/>
        <v>Trung bình</v>
      </c>
      <c r="H110" s="49"/>
    </row>
    <row r="111" spans="1:8" s="20" customFormat="1">
      <c r="A111" s="5" t="s">
        <v>170</v>
      </c>
      <c r="B111" s="7" t="s">
        <v>1650</v>
      </c>
      <c r="C111" s="8" t="s">
        <v>1017</v>
      </c>
      <c r="D111" s="9" t="s">
        <v>949</v>
      </c>
      <c r="E111" s="21" t="s">
        <v>1644</v>
      </c>
      <c r="F111" s="10">
        <v>75</v>
      </c>
      <c r="G111" s="6" t="str">
        <f t="shared" si="2"/>
        <v>Khá</v>
      </c>
      <c r="H111" s="49"/>
    </row>
    <row r="112" spans="1:8" s="20" customFormat="1">
      <c r="A112" s="5" t="s">
        <v>171</v>
      </c>
      <c r="B112" s="7" t="s">
        <v>1651</v>
      </c>
      <c r="C112" s="8" t="s">
        <v>1188</v>
      </c>
      <c r="D112" s="9" t="s">
        <v>1185</v>
      </c>
      <c r="E112" s="21" t="s">
        <v>1644</v>
      </c>
      <c r="F112" s="10">
        <v>58</v>
      </c>
      <c r="G112" s="6" t="str">
        <f t="shared" si="2"/>
        <v>Trung bình</v>
      </c>
      <c r="H112" s="49"/>
    </row>
    <row r="113" spans="1:8" s="20" customFormat="1">
      <c r="A113" s="5" t="s">
        <v>172</v>
      </c>
      <c r="B113" s="7" t="s">
        <v>1652</v>
      </c>
      <c r="C113" s="8" t="s">
        <v>1653</v>
      </c>
      <c r="D113" s="9" t="s">
        <v>927</v>
      </c>
      <c r="E113" s="21" t="s">
        <v>1644</v>
      </c>
      <c r="F113" s="10">
        <v>50</v>
      </c>
      <c r="G113" s="6" t="str">
        <f t="shared" si="2"/>
        <v>Trung bình</v>
      </c>
      <c r="H113" s="49"/>
    </row>
    <row r="114" spans="1:8" s="20" customFormat="1">
      <c r="A114" s="5" t="s">
        <v>173</v>
      </c>
      <c r="B114" s="7" t="s">
        <v>1654</v>
      </c>
      <c r="C114" s="8" t="s">
        <v>985</v>
      </c>
      <c r="D114" s="9" t="s">
        <v>927</v>
      </c>
      <c r="E114" s="21" t="s">
        <v>1644</v>
      </c>
      <c r="F114" s="10">
        <v>52</v>
      </c>
      <c r="G114" s="6" t="str">
        <f t="shared" si="2"/>
        <v>Trung bình</v>
      </c>
      <c r="H114" s="49"/>
    </row>
    <row r="115" spans="1:8" s="20" customFormat="1">
      <c r="A115" s="5" t="s">
        <v>174</v>
      </c>
      <c r="B115" s="7" t="s">
        <v>1655</v>
      </c>
      <c r="C115" s="8" t="s">
        <v>1656</v>
      </c>
      <c r="D115" s="9" t="s">
        <v>1030</v>
      </c>
      <c r="E115" s="21" t="s">
        <v>1644</v>
      </c>
      <c r="F115" s="10">
        <v>52</v>
      </c>
      <c r="G115" s="6" t="str">
        <f t="shared" si="2"/>
        <v>Trung bình</v>
      </c>
      <c r="H115" s="49"/>
    </row>
    <row r="116" spans="1:8" s="20" customFormat="1">
      <c r="A116" s="5" t="s">
        <v>175</v>
      </c>
      <c r="B116" s="7" t="s">
        <v>1657</v>
      </c>
      <c r="C116" s="8" t="s">
        <v>1658</v>
      </c>
      <c r="D116" s="9" t="s">
        <v>1034</v>
      </c>
      <c r="E116" s="21" t="s">
        <v>1644</v>
      </c>
      <c r="F116" s="10">
        <v>64</v>
      </c>
      <c r="G116" s="6" t="str">
        <f t="shared" si="2"/>
        <v>Trung bình</v>
      </c>
      <c r="H116" s="49"/>
    </row>
    <row r="117" spans="1:8" s="20" customFormat="1">
      <c r="A117" s="5" t="s">
        <v>176</v>
      </c>
      <c r="B117" s="7" t="s">
        <v>1659</v>
      </c>
      <c r="C117" s="8" t="s">
        <v>1191</v>
      </c>
      <c r="D117" s="9" t="s">
        <v>982</v>
      </c>
      <c r="E117" s="21" t="s">
        <v>1644</v>
      </c>
      <c r="F117" s="10">
        <v>61</v>
      </c>
      <c r="G117" s="6" t="str">
        <f t="shared" si="2"/>
        <v>Trung bình</v>
      </c>
      <c r="H117" s="49"/>
    </row>
    <row r="118" spans="1:8" s="20" customFormat="1">
      <c r="A118" s="5" t="s">
        <v>177</v>
      </c>
      <c r="B118" s="7" t="s">
        <v>1660</v>
      </c>
      <c r="C118" s="8" t="s">
        <v>1194</v>
      </c>
      <c r="D118" s="9" t="s">
        <v>936</v>
      </c>
      <c r="E118" s="21" t="s">
        <v>1644</v>
      </c>
      <c r="F118" s="10">
        <v>57</v>
      </c>
      <c r="G118" s="6" t="str">
        <f t="shared" si="2"/>
        <v>Trung bình</v>
      </c>
      <c r="H118" s="49"/>
    </row>
    <row r="119" spans="1:8" s="20" customFormat="1">
      <c r="A119" s="5" t="s">
        <v>178</v>
      </c>
      <c r="B119" s="7" t="s">
        <v>1661</v>
      </c>
      <c r="C119" s="8" t="s">
        <v>1210</v>
      </c>
      <c r="D119" s="9" t="s">
        <v>936</v>
      </c>
      <c r="E119" s="21" t="s">
        <v>1644</v>
      </c>
      <c r="F119" s="10">
        <v>54</v>
      </c>
      <c r="G119" s="6" t="str">
        <f t="shared" si="2"/>
        <v>Trung bình</v>
      </c>
      <c r="H119" s="49"/>
    </row>
    <row r="120" spans="1:8">
      <c r="A120" s="51"/>
      <c r="B120" s="51" t="s">
        <v>2543</v>
      </c>
      <c r="C120" s="52"/>
      <c r="D120" s="53">
        <f>COUNTA(D9:D119)</f>
        <v>111</v>
      </c>
      <c r="E120" s="51" t="s">
        <v>113</v>
      </c>
      <c r="F120" s="54"/>
      <c r="G120" s="6"/>
      <c r="H120" s="55"/>
    </row>
    <row r="121" spans="1:8" ht="17.25" thickBot="1">
      <c r="A121" s="1"/>
      <c r="B121" s="1"/>
      <c r="C121" s="36"/>
      <c r="D121" s="18"/>
      <c r="E121" s="1"/>
      <c r="F121" s="1"/>
      <c r="H121" s="36"/>
    </row>
    <row r="122" spans="1:8" s="20" customFormat="1" ht="17.25" thickBot="1">
      <c r="C122" s="82" t="s">
        <v>2544</v>
      </c>
      <c r="D122" s="83"/>
      <c r="E122" s="84"/>
      <c r="F122" s="1"/>
      <c r="G122" s="36"/>
      <c r="H122" s="36"/>
    </row>
    <row r="123" spans="1:8">
      <c r="B123" s="56"/>
      <c r="C123" s="11" t="s">
        <v>25</v>
      </c>
      <c r="D123" s="57">
        <f>COUNTIF(G9:G119,"Xuất sắc")</f>
        <v>0</v>
      </c>
      <c r="E123" s="22">
        <f>D123/$D$120*100%</f>
        <v>0</v>
      </c>
      <c r="F123" s="58"/>
      <c r="G123" s="59"/>
      <c r="H123" s="60"/>
    </row>
    <row r="124" spans="1:8">
      <c r="B124" s="56"/>
      <c r="C124" s="12" t="s">
        <v>24</v>
      </c>
      <c r="D124" s="61">
        <f>COUNTIF(G9:G119,"Tốt")</f>
        <v>0</v>
      </c>
      <c r="E124" s="23">
        <f t="shared" ref="E124:E128" si="3">D124/$D$120*100%</f>
        <v>0</v>
      </c>
      <c r="F124" s="58"/>
      <c r="G124" s="59"/>
      <c r="H124" s="60"/>
    </row>
    <row r="125" spans="1:8">
      <c r="B125" s="56"/>
      <c r="C125" s="12" t="s">
        <v>23</v>
      </c>
      <c r="D125" s="61">
        <f>COUNTIF(G9:G119,"Khá")</f>
        <v>48</v>
      </c>
      <c r="E125" s="23">
        <f t="shared" si="3"/>
        <v>0.43243243243243246</v>
      </c>
      <c r="F125" s="58"/>
      <c r="G125" s="59"/>
      <c r="H125" s="60"/>
    </row>
    <row r="126" spans="1:8">
      <c r="B126" s="56"/>
      <c r="C126" s="12" t="s">
        <v>21</v>
      </c>
      <c r="D126" s="61">
        <f>COUNTIF(G9:G119,"Trung bình")</f>
        <v>52</v>
      </c>
      <c r="E126" s="23">
        <f t="shared" si="3"/>
        <v>0.46846846846846846</v>
      </c>
      <c r="F126" s="58"/>
      <c r="G126" s="59"/>
      <c r="H126" s="60"/>
    </row>
    <row r="127" spans="1:8">
      <c r="A127" s="20"/>
      <c r="B127" s="56"/>
      <c r="C127" s="13" t="s">
        <v>22</v>
      </c>
      <c r="D127" s="62">
        <f>COUNTIF(G9:G119,"Yếu")</f>
        <v>4</v>
      </c>
      <c r="E127" s="23">
        <f t="shared" si="3"/>
        <v>3.6036036036036036E-2</v>
      </c>
      <c r="F127" s="58"/>
      <c r="G127" s="59"/>
      <c r="H127" s="60"/>
    </row>
    <row r="128" spans="1:8" ht="17.25" thickBot="1">
      <c r="A128" s="20"/>
      <c r="B128" s="63"/>
      <c r="C128" s="14" t="s">
        <v>116</v>
      </c>
      <c r="D128" s="62">
        <f>COUNTIF(G9:G119,"Không xếp loại")</f>
        <v>7</v>
      </c>
      <c r="E128" s="24">
        <f t="shared" si="3"/>
        <v>6.3063063063063057E-2</v>
      </c>
      <c r="F128" s="58"/>
      <c r="G128" s="59"/>
      <c r="H128" s="60"/>
    </row>
    <row r="129" spans="3:8" s="20" customFormat="1" ht="17.25" thickBot="1">
      <c r="C129" s="15" t="s">
        <v>1268</v>
      </c>
      <c r="D129" s="25">
        <f>SUM(D123:D128)</f>
        <v>111</v>
      </c>
      <c r="E129" s="64"/>
      <c r="G129" s="65"/>
      <c r="H129" s="66"/>
    </row>
    <row r="130" spans="3:8">
      <c r="C130" s="67"/>
      <c r="D130" s="27"/>
      <c r="E130" s="26"/>
      <c r="G130" s="28"/>
    </row>
    <row r="131" spans="3:8">
      <c r="C131" s="29"/>
      <c r="D131" s="30"/>
      <c r="G131" s="28"/>
    </row>
  </sheetData>
  <mergeCells count="11"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  <mergeCell ref="C122:E122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FBF1-4028-4456-BF75-43CE652CBC9F}">
  <dimension ref="A1:J345"/>
  <sheetViews>
    <sheetView topLeftCell="A330" zoomScale="115" zoomScaleNormal="115" workbookViewId="0">
      <selection activeCell="G340" sqref="G340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>
      <c r="A9" s="2"/>
      <c r="B9" s="70" t="s">
        <v>2545</v>
      </c>
      <c r="C9" s="47"/>
      <c r="D9" s="48">
        <f>COUNTA(D10:D284)</f>
        <v>275</v>
      </c>
      <c r="E9" s="4"/>
      <c r="F9" s="16"/>
      <c r="G9" s="16"/>
      <c r="H9" s="16"/>
    </row>
    <row r="10" spans="1:10" s="20" customFormat="1">
      <c r="A10" s="5" t="s">
        <v>92</v>
      </c>
      <c r="B10" s="7" t="s">
        <v>1662</v>
      </c>
      <c r="C10" s="37" t="s">
        <v>1015</v>
      </c>
      <c r="D10" s="9" t="s">
        <v>937</v>
      </c>
      <c r="E10" s="21" t="s">
        <v>1663</v>
      </c>
      <c r="F10" s="38">
        <v>74</v>
      </c>
      <c r="G10" s="6" t="str">
        <f t="shared" ref="G10:G27" si="0">IF(F10&gt;=90,"Xuất sắc",IF(F10&gt;=80,"Tốt",IF(F10&gt;=70,"Khá",IF(F10&gt;=50,"Trung bình",IF(F10&gt;0,"Yếu","Không xếp loại")))))</f>
        <v>Khá</v>
      </c>
      <c r="H10" s="49"/>
    </row>
    <row r="11" spans="1:10" s="20" customFormat="1">
      <c r="A11" s="5" t="s">
        <v>93</v>
      </c>
      <c r="B11" s="7" t="s">
        <v>1966</v>
      </c>
      <c r="C11" s="8" t="s">
        <v>1216</v>
      </c>
      <c r="D11" s="9" t="s">
        <v>46</v>
      </c>
      <c r="E11" s="21" t="s">
        <v>1663</v>
      </c>
      <c r="F11" s="38">
        <v>49</v>
      </c>
      <c r="G11" s="6" t="str">
        <f t="shared" si="0"/>
        <v>Yếu</v>
      </c>
      <c r="H11" s="49"/>
    </row>
    <row r="12" spans="1:10" s="20" customFormat="1">
      <c r="A12" s="5" t="s">
        <v>94</v>
      </c>
      <c r="B12" s="7" t="s">
        <v>1664</v>
      </c>
      <c r="C12" s="8" t="s">
        <v>1665</v>
      </c>
      <c r="D12" s="9" t="s">
        <v>959</v>
      </c>
      <c r="E12" s="21" t="s">
        <v>1663</v>
      </c>
      <c r="F12" s="38">
        <v>70</v>
      </c>
      <c r="G12" s="6" t="str">
        <f t="shared" si="0"/>
        <v>Khá</v>
      </c>
      <c r="H12" s="49"/>
    </row>
    <row r="13" spans="1:10" s="20" customFormat="1">
      <c r="A13" s="5" t="s">
        <v>95</v>
      </c>
      <c r="B13" s="7" t="s">
        <v>1666</v>
      </c>
      <c r="C13" s="8" t="s">
        <v>1667</v>
      </c>
      <c r="D13" s="9" t="s">
        <v>959</v>
      </c>
      <c r="E13" s="21" t="s">
        <v>1663</v>
      </c>
      <c r="F13" s="38">
        <v>70</v>
      </c>
      <c r="G13" s="6" t="str">
        <f t="shared" si="0"/>
        <v>Khá</v>
      </c>
      <c r="H13" s="49"/>
    </row>
    <row r="14" spans="1:10" s="20" customFormat="1">
      <c r="A14" s="5" t="s">
        <v>96</v>
      </c>
      <c r="B14" s="7" t="s">
        <v>1969</v>
      </c>
      <c r="C14" s="8" t="s">
        <v>1970</v>
      </c>
      <c r="D14" s="9" t="s">
        <v>1280</v>
      </c>
      <c r="E14" s="21" t="s">
        <v>1663</v>
      </c>
      <c r="F14" s="38">
        <v>70</v>
      </c>
      <c r="G14" s="6" t="str">
        <f t="shared" si="0"/>
        <v>Khá</v>
      </c>
      <c r="H14" s="49"/>
    </row>
    <row r="15" spans="1:10" s="20" customFormat="1">
      <c r="A15" s="5" t="s">
        <v>97</v>
      </c>
      <c r="B15" s="7" t="s">
        <v>1973</v>
      </c>
      <c r="C15" s="8" t="s">
        <v>1974</v>
      </c>
      <c r="D15" s="9" t="s">
        <v>1103</v>
      </c>
      <c r="E15" s="21" t="s">
        <v>1663</v>
      </c>
      <c r="F15" s="38">
        <v>70</v>
      </c>
      <c r="G15" s="6" t="str">
        <f t="shared" si="0"/>
        <v>Khá</v>
      </c>
      <c r="H15" s="49"/>
    </row>
    <row r="16" spans="1:10" s="20" customFormat="1">
      <c r="A16" s="5" t="s">
        <v>98</v>
      </c>
      <c r="B16" s="7" t="s">
        <v>1668</v>
      </c>
      <c r="C16" s="8" t="s">
        <v>1137</v>
      </c>
      <c r="D16" s="9" t="s">
        <v>1198</v>
      </c>
      <c r="E16" s="21" t="s">
        <v>1663</v>
      </c>
      <c r="F16" s="38">
        <v>70</v>
      </c>
      <c r="G16" s="6" t="str">
        <f t="shared" si="0"/>
        <v>Khá</v>
      </c>
      <c r="H16" s="49"/>
    </row>
    <row r="17" spans="1:8" s="20" customFormat="1">
      <c r="A17" s="5" t="s">
        <v>99</v>
      </c>
      <c r="B17" s="7" t="s">
        <v>2475</v>
      </c>
      <c r="C17" s="8" t="s">
        <v>948</v>
      </c>
      <c r="D17" s="9" t="s">
        <v>10</v>
      </c>
      <c r="E17" s="21" t="s">
        <v>1663</v>
      </c>
      <c r="F17" s="38">
        <v>70</v>
      </c>
      <c r="G17" s="6" t="str">
        <f t="shared" si="0"/>
        <v>Khá</v>
      </c>
      <c r="H17" s="49"/>
    </row>
    <row r="18" spans="1:8" s="20" customFormat="1">
      <c r="A18" s="5" t="s">
        <v>100</v>
      </c>
      <c r="B18" s="7" t="s">
        <v>1669</v>
      </c>
      <c r="C18" s="8" t="s">
        <v>1171</v>
      </c>
      <c r="D18" s="9" t="s">
        <v>1670</v>
      </c>
      <c r="E18" s="21" t="s">
        <v>1663</v>
      </c>
      <c r="F18" s="38">
        <v>70</v>
      </c>
      <c r="G18" s="6" t="str">
        <f t="shared" si="0"/>
        <v>Khá</v>
      </c>
      <c r="H18" s="49"/>
    </row>
    <row r="19" spans="1:8" s="20" customFormat="1">
      <c r="A19" s="5" t="s">
        <v>101</v>
      </c>
      <c r="B19" s="7" t="s">
        <v>1975</v>
      </c>
      <c r="C19" s="8" t="s">
        <v>1976</v>
      </c>
      <c r="D19" s="9" t="s">
        <v>11</v>
      </c>
      <c r="E19" s="21" t="s">
        <v>1663</v>
      </c>
      <c r="F19" s="38">
        <v>49</v>
      </c>
      <c r="G19" s="6" t="str">
        <f t="shared" si="0"/>
        <v>Yếu</v>
      </c>
      <c r="H19" s="49"/>
    </row>
    <row r="20" spans="1:8" s="20" customFormat="1">
      <c r="A20" s="5" t="s">
        <v>102</v>
      </c>
      <c r="B20" s="7" t="s">
        <v>1671</v>
      </c>
      <c r="C20" s="8" t="s">
        <v>1276</v>
      </c>
      <c r="D20" s="9" t="s">
        <v>1021</v>
      </c>
      <c r="E20" s="21" t="s">
        <v>1663</v>
      </c>
      <c r="F20" s="38">
        <v>70</v>
      </c>
      <c r="G20" s="6" t="str">
        <f t="shared" si="0"/>
        <v>Khá</v>
      </c>
      <c r="H20" s="49"/>
    </row>
    <row r="21" spans="1:8" s="20" customFormat="1">
      <c r="A21" s="5" t="s">
        <v>103</v>
      </c>
      <c r="B21" s="7" t="s">
        <v>1672</v>
      </c>
      <c r="C21" s="8" t="s">
        <v>934</v>
      </c>
      <c r="D21" s="9" t="s">
        <v>1021</v>
      </c>
      <c r="E21" s="21" t="s">
        <v>1663</v>
      </c>
      <c r="F21" s="38">
        <v>78</v>
      </c>
      <c r="G21" s="6" t="str">
        <f t="shared" si="0"/>
        <v>Khá</v>
      </c>
      <c r="H21" s="49"/>
    </row>
    <row r="22" spans="1:8" s="20" customFormat="1">
      <c r="A22" s="5" t="s">
        <v>104</v>
      </c>
      <c r="B22" s="7" t="s">
        <v>1673</v>
      </c>
      <c r="C22" s="8" t="s">
        <v>1674</v>
      </c>
      <c r="D22" s="9" t="s">
        <v>986</v>
      </c>
      <c r="E22" s="21" t="s">
        <v>1663</v>
      </c>
      <c r="F22" s="38">
        <v>74</v>
      </c>
      <c r="G22" s="6" t="str">
        <f t="shared" si="0"/>
        <v>Khá</v>
      </c>
      <c r="H22" s="49"/>
    </row>
    <row r="23" spans="1:8" s="20" customFormat="1">
      <c r="A23" s="5" t="s">
        <v>105</v>
      </c>
      <c r="B23" s="7" t="s">
        <v>1675</v>
      </c>
      <c r="C23" s="8" t="s">
        <v>8</v>
      </c>
      <c r="D23" s="9" t="s">
        <v>41</v>
      </c>
      <c r="E23" s="21" t="s">
        <v>1663</v>
      </c>
      <c r="F23" s="38">
        <v>70</v>
      </c>
      <c r="G23" s="6" t="str">
        <f t="shared" si="0"/>
        <v>Khá</v>
      </c>
      <c r="H23" s="49"/>
    </row>
    <row r="24" spans="1:8" s="20" customFormat="1">
      <c r="A24" s="5" t="s">
        <v>106</v>
      </c>
      <c r="B24" s="7" t="s">
        <v>1676</v>
      </c>
      <c r="C24" s="8" t="s">
        <v>1133</v>
      </c>
      <c r="D24" s="9" t="s">
        <v>12</v>
      </c>
      <c r="E24" s="21" t="s">
        <v>1663</v>
      </c>
      <c r="F24" s="38">
        <v>76</v>
      </c>
      <c r="G24" s="6" t="str">
        <f t="shared" si="0"/>
        <v>Khá</v>
      </c>
      <c r="H24" s="49"/>
    </row>
    <row r="25" spans="1:8" s="20" customFormat="1">
      <c r="A25" s="5" t="s">
        <v>107</v>
      </c>
      <c r="B25" s="7" t="s">
        <v>1677</v>
      </c>
      <c r="C25" s="8" t="s">
        <v>1678</v>
      </c>
      <c r="D25" s="9" t="s">
        <v>13</v>
      </c>
      <c r="E25" s="21" t="s">
        <v>1663</v>
      </c>
      <c r="F25" s="38">
        <v>70</v>
      </c>
      <c r="G25" s="6" t="str">
        <f t="shared" si="0"/>
        <v>Khá</v>
      </c>
      <c r="H25" s="49"/>
    </row>
    <row r="26" spans="1:8" s="20" customFormat="1">
      <c r="A26" s="5" t="s">
        <v>108</v>
      </c>
      <c r="B26" s="7" t="s">
        <v>1679</v>
      </c>
      <c r="C26" s="8" t="s">
        <v>1187</v>
      </c>
      <c r="D26" s="9" t="s">
        <v>921</v>
      </c>
      <c r="E26" s="21" t="s">
        <v>1663</v>
      </c>
      <c r="F26" s="38">
        <v>70</v>
      </c>
      <c r="G26" s="6" t="str">
        <f t="shared" si="0"/>
        <v>Khá</v>
      </c>
      <c r="H26" s="49"/>
    </row>
    <row r="27" spans="1:8" s="20" customFormat="1">
      <c r="A27" s="5" t="s">
        <v>109</v>
      </c>
      <c r="B27" s="7" t="s">
        <v>1978</v>
      </c>
      <c r="C27" s="8" t="s">
        <v>1979</v>
      </c>
      <c r="D27" s="9" t="s">
        <v>1016</v>
      </c>
      <c r="E27" s="21" t="s">
        <v>1663</v>
      </c>
      <c r="F27" s="38">
        <v>70</v>
      </c>
      <c r="G27" s="6" t="str">
        <f t="shared" si="0"/>
        <v>Khá</v>
      </c>
      <c r="H27" s="49"/>
    </row>
    <row r="28" spans="1:8" s="20" customFormat="1">
      <c r="A28" s="5" t="s">
        <v>110</v>
      </c>
      <c r="B28" s="7" t="s">
        <v>1680</v>
      </c>
      <c r="C28" s="8" t="s">
        <v>7</v>
      </c>
      <c r="D28" s="9" t="s">
        <v>1016</v>
      </c>
      <c r="E28" s="21" t="s">
        <v>1663</v>
      </c>
      <c r="F28" s="38">
        <v>70</v>
      </c>
      <c r="G28" s="6" t="str">
        <f t="shared" ref="G28:G91" si="1">IF(F28&gt;=90,"Xuất sắc",IF(F28&gt;=80,"Tốt",IF(F28&gt;=70,"Khá",IF(F28&gt;=50,"Trung bình",IF(F28&gt;0,"Yếu","Không xếp loại")))))</f>
        <v>Khá</v>
      </c>
      <c r="H28" s="49"/>
    </row>
    <row r="29" spans="1:8" s="20" customFormat="1">
      <c r="A29" s="5" t="s">
        <v>111</v>
      </c>
      <c r="B29" s="7" t="s">
        <v>1681</v>
      </c>
      <c r="C29" s="8" t="s">
        <v>1682</v>
      </c>
      <c r="D29" s="9" t="s">
        <v>1016</v>
      </c>
      <c r="E29" s="21" t="s">
        <v>1663</v>
      </c>
      <c r="F29" s="38">
        <v>70</v>
      </c>
      <c r="G29" s="6" t="str">
        <f t="shared" si="1"/>
        <v>Khá</v>
      </c>
      <c r="H29" s="49"/>
    </row>
    <row r="30" spans="1:8" s="20" customFormat="1">
      <c r="A30" s="5" t="s">
        <v>112</v>
      </c>
      <c r="B30" s="7" t="s">
        <v>1683</v>
      </c>
      <c r="C30" s="8" t="s">
        <v>1684</v>
      </c>
      <c r="D30" s="9" t="s">
        <v>999</v>
      </c>
      <c r="E30" s="21" t="s">
        <v>1663</v>
      </c>
      <c r="F30" s="38">
        <v>70</v>
      </c>
      <c r="G30" s="6" t="str">
        <f t="shared" si="1"/>
        <v>Khá</v>
      </c>
      <c r="H30" s="49"/>
    </row>
    <row r="31" spans="1:8" s="20" customFormat="1">
      <c r="A31" s="5" t="s">
        <v>64</v>
      </c>
      <c r="B31" s="7" t="s">
        <v>1685</v>
      </c>
      <c r="C31" s="8" t="s">
        <v>980</v>
      </c>
      <c r="D31" s="9" t="s">
        <v>999</v>
      </c>
      <c r="E31" s="21" t="s">
        <v>1663</v>
      </c>
      <c r="F31" s="38">
        <v>70</v>
      </c>
      <c r="G31" s="6" t="str">
        <f t="shared" si="1"/>
        <v>Khá</v>
      </c>
      <c r="H31" s="49"/>
    </row>
    <row r="32" spans="1:8" s="20" customFormat="1">
      <c r="A32" s="5" t="s">
        <v>65</v>
      </c>
      <c r="B32" s="7" t="s">
        <v>1686</v>
      </c>
      <c r="C32" s="8" t="s">
        <v>1687</v>
      </c>
      <c r="D32" s="9" t="s">
        <v>999</v>
      </c>
      <c r="E32" s="21" t="s">
        <v>1663</v>
      </c>
      <c r="F32" s="38">
        <v>70</v>
      </c>
      <c r="G32" s="6" t="str">
        <f t="shared" si="1"/>
        <v>Khá</v>
      </c>
      <c r="H32" s="49"/>
    </row>
    <row r="33" spans="1:8" s="20" customFormat="1">
      <c r="A33" s="5" t="s">
        <v>66</v>
      </c>
      <c r="B33" s="7" t="s">
        <v>1983</v>
      </c>
      <c r="C33" s="8" t="s">
        <v>32</v>
      </c>
      <c r="D33" s="9" t="s">
        <v>1233</v>
      </c>
      <c r="E33" s="21" t="s">
        <v>1663</v>
      </c>
      <c r="F33" s="38">
        <v>49</v>
      </c>
      <c r="G33" s="6" t="str">
        <f t="shared" si="1"/>
        <v>Yếu</v>
      </c>
      <c r="H33" s="49"/>
    </row>
    <row r="34" spans="1:8" s="20" customFormat="1">
      <c r="A34" s="5" t="s">
        <v>67</v>
      </c>
      <c r="B34" s="7" t="s">
        <v>1688</v>
      </c>
      <c r="C34" s="8" t="s">
        <v>1017</v>
      </c>
      <c r="D34" s="9" t="s">
        <v>949</v>
      </c>
      <c r="E34" s="21" t="s">
        <v>1663</v>
      </c>
      <c r="F34" s="38">
        <v>70</v>
      </c>
      <c r="G34" s="6" t="str">
        <f t="shared" si="1"/>
        <v>Khá</v>
      </c>
      <c r="H34" s="49"/>
    </row>
    <row r="35" spans="1:8" s="20" customFormat="1">
      <c r="A35" s="5" t="s">
        <v>68</v>
      </c>
      <c r="B35" s="7" t="s">
        <v>1689</v>
      </c>
      <c r="C35" s="8" t="s">
        <v>1141</v>
      </c>
      <c r="D35" s="9" t="s">
        <v>1000</v>
      </c>
      <c r="E35" s="21" t="s">
        <v>1663</v>
      </c>
      <c r="F35" s="38">
        <v>70</v>
      </c>
      <c r="G35" s="6" t="str">
        <f t="shared" si="1"/>
        <v>Khá</v>
      </c>
      <c r="H35" s="49"/>
    </row>
    <row r="36" spans="1:8" s="20" customFormat="1">
      <c r="A36" s="5" t="s">
        <v>69</v>
      </c>
      <c r="B36" s="7" t="s">
        <v>1690</v>
      </c>
      <c r="C36" s="8" t="s">
        <v>1691</v>
      </c>
      <c r="D36" s="9" t="s">
        <v>989</v>
      </c>
      <c r="E36" s="21" t="s">
        <v>1663</v>
      </c>
      <c r="F36" s="38">
        <v>70</v>
      </c>
      <c r="G36" s="6" t="str">
        <f t="shared" si="1"/>
        <v>Khá</v>
      </c>
      <c r="H36" s="49"/>
    </row>
    <row r="37" spans="1:8" s="20" customFormat="1">
      <c r="A37" s="5" t="s">
        <v>70</v>
      </c>
      <c r="B37" s="7" t="s">
        <v>1692</v>
      </c>
      <c r="C37" s="8" t="s">
        <v>1243</v>
      </c>
      <c r="D37" s="9" t="s">
        <v>989</v>
      </c>
      <c r="E37" s="21" t="s">
        <v>1663</v>
      </c>
      <c r="F37" s="38">
        <v>74</v>
      </c>
      <c r="G37" s="6" t="str">
        <f t="shared" si="1"/>
        <v>Khá</v>
      </c>
      <c r="H37" s="49"/>
    </row>
    <row r="38" spans="1:8" s="20" customFormat="1">
      <c r="A38" s="5" t="s">
        <v>71</v>
      </c>
      <c r="B38" s="7" t="s">
        <v>1693</v>
      </c>
      <c r="C38" s="8" t="s">
        <v>955</v>
      </c>
      <c r="D38" s="9" t="s">
        <v>976</v>
      </c>
      <c r="E38" s="21" t="s">
        <v>1663</v>
      </c>
      <c r="F38" s="38">
        <v>70</v>
      </c>
      <c r="G38" s="6" t="str">
        <f t="shared" si="1"/>
        <v>Khá</v>
      </c>
      <c r="H38" s="49"/>
    </row>
    <row r="39" spans="1:8" s="20" customFormat="1">
      <c r="A39" s="5" t="s">
        <v>72</v>
      </c>
      <c r="B39" s="7" t="s">
        <v>1694</v>
      </c>
      <c r="C39" s="8" t="s">
        <v>1695</v>
      </c>
      <c r="D39" s="9" t="s">
        <v>965</v>
      </c>
      <c r="E39" s="21" t="s">
        <v>1663</v>
      </c>
      <c r="F39" s="38">
        <v>70</v>
      </c>
      <c r="G39" s="6" t="str">
        <f t="shared" si="1"/>
        <v>Khá</v>
      </c>
      <c r="H39" s="49"/>
    </row>
    <row r="40" spans="1:8" s="20" customFormat="1">
      <c r="A40" s="5" t="s">
        <v>73</v>
      </c>
      <c r="B40" s="7" t="s">
        <v>1696</v>
      </c>
      <c r="C40" s="8" t="s">
        <v>32</v>
      </c>
      <c r="D40" s="9" t="s">
        <v>1012</v>
      </c>
      <c r="E40" s="21" t="s">
        <v>1663</v>
      </c>
      <c r="F40" s="38">
        <v>70</v>
      </c>
      <c r="G40" s="6" t="str">
        <f t="shared" si="1"/>
        <v>Khá</v>
      </c>
      <c r="H40" s="49"/>
    </row>
    <row r="41" spans="1:8" s="20" customFormat="1">
      <c r="A41" s="5" t="s">
        <v>74</v>
      </c>
      <c r="B41" s="7" t="s">
        <v>1697</v>
      </c>
      <c r="C41" s="8" t="s">
        <v>1698</v>
      </c>
      <c r="D41" s="9" t="s">
        <v>33</v>
      </c>
      <c r="E41" s="21" t="s">
        <v>1663</v>
      </c>
      <c r="F41" s="38">
        <v>70</v>
      </c>
      <c r="G41" s="6" t="str">
        <f t="shared" si="1"/>
        <v>Khá</v>
      </c>
      <c r="H41" s="49"/>
    </row>
    <row r="42" spans="1:8" s="20" customFormat="1">
      <c r="A42" s="5" t="s">
        <v>75</v>
      </c>
      <c r="B42" s="7" t="s">
        <v>1699</v>
      </c>
      <c r="C42" s="8" t="s">
        <v>1226</v>
      </c>
      <c r="D42" s="9" t="s">
        <v>14</v>
      </c>
      <c r="E42" s="21" t="s">
        <v>1663</v>
      </c>
      <c r="F42" s="38">
        <v>70</v>
      </c>
      <c r="G42" s="6" t="str">
        <f t="shared" si="1"/>
        <v>Khá</v>
      </c>
      <c r="H42" s="49"/>
    </row>
    <row r="43" spans="1:8" s="20" customFormat="1">
      <c r="A43" s="5" t="s">
        <v>76</v>
      </c>
      <c r="B43" s="7" t="s">
        <v>1700</v>
      </c>
      <c r="C43" s="8" t="s">
        <v>1701</v>
      </c>
      <c r="D43" s="9" t="s">
        <v>14</v>
      </c>
      <c r="E43" s="21" t="s">
        <v>1663</v>
      </c>
      <c r="F43" s="38">
        <v>70</v>
      </c>
      <c r="G43" s="6" t="str">
        <f t="shared" si="1"/>
        <v>Khá</v>
      </c>
      <c r="H43" s="49"/>
    </row>
    <row r="44" spans="1:8" s="20" customFormat="1">
      <c r="A44" s="5" t="s">
        <v>77</v>
      </c>
      <c r="B44" s="7" t="s">
        <v>1702</v>
      </c>
      <c r="C44" s="8" t="s">
        <v>1703</v>
      </c>
      <c r="D44" s="9" t="s">
        <v>978</v>
      </c>
      <c r="E44" s="21" t="s">
        <v>1663</v>
      </c>
      <c r="F44" s="38">
        <v>70</v>
      </c>
      <c r="G44" s="6" t="str">
        <f t="shared" si="1"/>
        <v>Khá</v>
      </c>
      <c r="H44" s="49"/>
    </row>
    <row r="45" spans="1:8" s="20" customFormat="1">
      <c r="A45" s="5" t="s">
        <v>78</v>
      </c>
      <c r="B45" s="7" t="s">
        <v>1704</v>
      </c>
      <c r="C45" s="8" t="s">
        <v>1187</v>
      </c>
      <c r="D45" s="9" t="s">
        <v>956</v>
      </c>
      <c r="E45" s="21" t="s">
        <v>1663</v>
      </c>
      <c r="F45" s="38">
        <v>70</v>
      </c>
      <c r="G45" s="6" t="str">
        <f t="shared" si="1"/>
        <v>Khá</v>
      </c>
      <c r="H45" s="49"/>
    </row>
    <row r="46" spans="1:8" s="20" customFormat="1">
      <c r="A46" s="5" t="s">
        <v>79</v>
      </c>
      <c r="B46" s="7" t="s">
        <v>1705</v>
      </c>
      <c r="C46" s="8" t="s">
        <v>1706</v>
      </c>
      <c r="D46" s="9" t="s">
        <v>1065</v>
      </c>
      <c r="E46" s="21" t="s">
        <v>1663</v>
      </c>
      <c r="F46" s="38">
        <v>76</v>
      </c>
      <c r="G46" s="6" t="str">
        <f t="shared" si="1"/>
        <v>Khá</v>
      </c>
      <c r="H46" s="49"/>
    </row>
    <row r="47" spans="1:8" s="20" customFormat="1">
      <c r="A47" s="5" t="s">
        <v>80</v>
      </c>
      <c r="B47" s="7" t="s">
        <v>1707</v>
      </c>
      <c r="C47" s="8" t="s">
        <v>926</v>
      </c>
      <c r="D47" s="9" t="s">
        <v>1708</v>
      </c>
      <c r="E47" s="21" t="s">
        <v>1663</v>
      </c>
      <c r="F47" s="38">
        <v>70</v>
      </c>
      <c r="G47" s="6" t="str">
        <f t="shared" si="1"/>
        <v>Khá</v>
      </c>
      <c r="H47" s="49"/>
    </row>
    <row r="48" spans="1:8" s="20" customFormat="1">
      <c r="A48" s="5" t="s">
        <v>81</v>
      </c>
      <c r="B48" s="7" t="s">
        <v>2002</v>
      </c>
      <c r="C48" s="8" t="s">
        <v>7</v>
      </c>
      <c r="D48" s="9" t="s">
        <v>35</v>
      </c>
      <c r="E48" s="21" t="s">
        <v>1663</v>
      </c>
      <c r="F48" s="38">
        <v>70</v>
      </c>
      <c r="G48" s="6" t="str">
        <f t="shared" si="1"/>
        <v>Khá</v>
      </c>
      <c r="H48" s="49"/>
    </row>
    <row r="49" spans="1:8" s="20" customFormat="1">
      <c r="A49" s="5" t="s">
        <v>82</v>
      </c>
      <c r="B49" s="7" t="s">
        <v>1709</v>
      </c>
      <c r="C49" s="8" t="s">
        <v>1710</v>
      </c>
      <c r="D49" s="9" t="s">
        <v>992</v>
      </c>
      <c r="E49" s="21" t="s">
        <v>1663</v>
      </c>
      <c r="F49" s="38">
        <v>70</v>
      </c>
      <c r="G49" s="6" t="str">
        <f t="shared" si="1"/>
        <v>Khá</v>
      </c>
      <c r="H49" s="49"/>
    </row>
    <row r="50" spans="1:8" s="20" customFormat="1">
      <c r="A50" s="5" t="s">
        <v>83</v>
      </c>
      <c r="B50" s="7" t="s">
        <v>1711</v>
      </c>
      <c r="C50" s="8" t="s">
        <v>1286</v>
      </c>
      <c r="D50" s="9" t="s">
        <v>982</v>
      </c>
      <c r="E50" s="21" t="s">
        <v>1663</v>
      </c>
      <c r="F50" s="38">
        <v>70</v>
      </c>
      <c r="G50" s="6" t="str">
        <f t="shared" si="1"/>
        <v>Khá</v>
      </c>
      <c r="H50" s="49"/>
    </row>
    <row r="51" spans="1:8" s="20" customFormat="1">
      <c r="A51" s="5" t="s">
        <v>84</v>
      </c>
      <c r="B51" s="7" t="s">
        <v>1712</v>
      </c>
      <c r="C51" s="8" t="s">
        <v>1037</v>
      </c>
      <c r="D51" s="9" t="s">
        <v>982</v>
      </c>
      <c r="E51" s="21" t="s">
        <v>1663</v>
      </c>
      <c r="F51" s="38">
        <v>70</v>
      </c>
      <c r="G51" s="6" t="str">
        <f t="shared" si="1"/>
        <v>Khá</v>
      </c>
      <c r="H51" s="49"/>
    </row>
    <row r="52" spans="1:8" s="20" customFormat="1">
      <c r="A52" s="5" t="s">
        <v>85</v>
      </c>
      <c r="B52" s="7" t="s">
        <v>1713</v>
      </c>
      <c r="C52" s="8" t="s">
        <v>26</v>
      </c>
      <c r="D52" s="9" t="s">
        <v>18</v>
      </c>
      <c r="E52" s="21" t="s">
        <v>1663</v>
      </c>
      <c r="F52" s="38">
        <v>70</v>
      </c>
      <c r="G52" s="6" t="str">
        <f t="shared" si="1"/>
        <v>Khá</v>
      </c>
      <c r="H52" s="49"/>
    </row>
    <row r="53" spans="1:8" s="20" customFormat="1">
      <c r="A53" s="5" t="s">
        <v>86</v>
      </c>
      <c r="B53" s="7" t="s">
        <v>2004</v>
      </c>
      <c r="C53" s="8" t="s">
        <v>2005</v>
      </c>
      <c r="D53" s="9" t="s">
        <v>983</v>
      </c>
      <c r="E53" s="21" t="s">
        <v>1663</v>
      </c>
      <c r="F53" s="38">
        <v>70</v>
      </c>
      <c r="G53" s="6" t="str">
        <f t="shared" si="1"/>
        <v>Khá</v>
      </c>
      <c r="H53" s="49"/>
    </row>
    <row r="54" spans="1:8" s="20" customFormat="1">
      <c r="A54" s="5" t="s">
        <v>87</v>
      </c>
      <c r="B54" s="7" t="s">
        <v>1714</v>
      </c>
      <c r="C54" s="8" t="s">
        <v>1017</v>
      </c>
      <c r="D54" s="9" t="s">
        <v>983</v>
      </c>
      <c r="E54" s="21" t="s">
        <v>1663</v>
      </c>
      <c r="F54" s="38">
        <v>70</v>
      </c>
      <c r="G54" s="6" t="str">
        <f t="shared" si="1"/>
        <v>Khá</v>
      </c>
      <c r="H54" s="49"/>
    </row>
    <row r="55" spans="1:8" s="20" customFormat="1">
      <c r="A55" s="5" t="s">
        <v>88</v>
      </c>
      <c r="B55" s="7" t="s">
        <v>1715</v>
      </c>
      <c r="C55" s="8" t="s">
        <v>1020</v>
      </c>
      <c r="D55" s="9" t="s">
        <v>936</v>
      </c>
      <c r="E55" s="21" t="s">
        <v>1663</v>
      </c>
      <c r="F55" s="38">
        <v>70</v>
      </c>
      <c r="G55" s="6" t="str">
        <f t="shared" si="1"/>
        <v>Khá</v>
      </c>
      <c r="H55" s="49"/>
    </row>
    <row r="56" spans="1:8" s="20" customFormat="1">
      <c r="A56" s="5" t="s">
        <v>89</v>
      </c>
      <c r="B56" s="7" t="s">
        <v>2008</v>
      </c>
      <c r="C56" s="8" t="s">
        <v>2009</v>
      </c>
      <c r="D56" s="9" t="s">
        <v>20</v>
      </c>
      <c r="E56" s="21" t="s">
        <v>1663</v>
      </c>
      <c r="F56" s="38">
        <v>70</v>
      </c>
      <c r="G56" s="6" t="str">
        <f t="shared" si="1"/>
        <v>Khá</v>
      </c>
      <c r="H56" s="49"/>
    </row>
    <row r="57" spans="1:8" s="20" customFormat="1">
      <c r="A57" s="5" t="s">
        <v>90</v>
      </c>
      <c r="B57" s="7" t="s">
        <v>1716</v>
      </c>
      <c r="C57" s="8" t="s">
        <v>1717</v>
      </c>
      <c r="D57" s="9" t="s">
        <v>1050</v>
      </c>
      <c r="E57" s="21" t="s">
        <v>1663</v>
      </c>
      <c r="F57" s="38">
        <v>74</v>
      </c>
      <c r="G57" s="6" t="str">
        <f t="shared" si="1"/>
        <v>Khá</v>
      </c>
      <c r="H57" s="49"/>
    </row>
    <row r="58" spans="1:8" s="20" customFormat="1">
      <c r="A58" s="5" t="s">
        <v>91</v>
      </c>
      <c r="B58" s="7" t="s">
        <v>1718</v>
      </c>
      <c r="C58" s="37" t="s">
        <v>8</v>
      </c>
      <c r="D58" s="9" t="s">
        <v>1077</v>
      </c>
      <c r="E58" s="21" t="s">
        <v>1719</v>
      </c>
      <c r="F58" s="38">
        <v>70</v>
      </c>
      <c r="G58" s="6" t="str">
        <f t="shared" si="1"/>
        <v>Khá</v>
      </c>
      <c r="H58" s="49"/>
    </row>
    <row r="59" spans="1:8" s="20" customFormat="1">
      <c r="A59" s="5" t="s">
        <v>117</v>
      </c>
      <c r="B59" s="7" t="s">
        <v>1967</v>
      </c>
      <c r="C59" s="8" t="s">
        <v>1968</v>
      </c>
      <c r="D59" s="9" t="s">
        <v>959</v>
      </c>
      <c r="E59" s="21" t="s">
        <v>1719</v>
      </c>
      <c r="F59" s="38">
        <v>70</v>
      </c>
      <c r="G59" s="6" t="str">
        <f t="shared" si="1"/>
        <v>Khá</v>
      </c>
      <c r="H59" s="49"/>
    </row>
    <row r="60" spans="1:8" s="20" customFormat="1">
      <c r="A60" s="5" t="s">
        <v>118</v>
      </c>
      <c r="B60" s="7" t="s">
        <v>1720</v>
      </c>
      <c r="C60" s="8" t="s">
        <v>28</v>
      </c>
      <c r="D60" s="9" t="s">
        <v>918</v>
      </c>
      <c r="E60" s="21" t="s">
        <v>1719</v>
      </c>
      <c r="F60" s="38">
        <v>70</v>
      </c>
      <c r="G60" s="6" t="str">
        <f t="shared" si="1"/>
        <v>Khá</v>
      </c>
      <c r="H60" s="49"/>
    </row>
    <row r="61" spans="1:8" s="20" customFormat="1">
      <c r="A61" s="5" t="s">
        <v>119</v>
      </c>
      <c r="B61" s="7" t="s">
        <v>1721</v>
      </c>
      <c r="C61" s="8" t="s">
        <v>1722</v>
      </c>
      <c r="D61" s="9" t="s">
        <v>960</v>
      </c>
      <c r="E61" s="21" t="s">
        <v>1719</v>
      </c>
      <c r="F61" s="38">
        <v>70</v>
      </c>
      <c r="G61" s="6" t="str">
        <f t="shared" si="1"/>
        <v>Khá</v>
      </c>
      <c r="H61" s="49"/>
    </row>
    <row r="62" spans="1:8" s="20" customFormat="1">
      <c r="A62" s="5" t="s">
        <v>120</v>
      </c>
      <c r="B62" s="7" t="s">
        <v>1723</v>
      </c>
      <c r="C62" s="8" t="s">
        <v>1724</v>
      </c>
      <c r="D62" s="9" t="s">
        <v>10</v>
      </c>
      <c r="E62" s="21" t="s">
        <v>1719</v>
      </c>
      <c r="F62" s="38">
        <v>78</v>
      </c>
      <c r="G62" s="6" t="str">
        <f t="shared" si="1"/>
        <v>Khá</v>
      </c>
      <c r="H62" s="49"/>
    </row>
    <row r="63" spans="1:8" s="20" customFormat="1">
      <c r="A63" s="5" t="s">
        <v>121</v>
      </c>
      <c r="B63" s="7" t="s">
        <v>1725</v>
      </c>
      <c r="C63" s="8" t="s">
        <v>1726</v>
      </c>
      <c r="D63" s="9" t="s">
        <v>10</v>
      </c>
      <c r="E63" s="21" t="s">
        <v>1719</v>
      </c>
      <c r="F63" s="38">
        <v>49</v>
      </c>
      <c r="G63" s="6" t="str">
        <f t="shared" si="1"/>
        <v>Yếu</v>
      </c>
      <c r="H63" s="49"/>
    </row>
    <row r="64" spans="1:8" s="20" customFormat="1">
      <c r="A64" s="5" t="s">
        <v>122</v>
      </c>
      <c r="B64" s="7" t="s">
        <v>1727</v>
      </c>
      <c r="C64" s="8" t="s">
        <v>1291</v>
      </c>
      <c r="D64" s="9" t="s">
        <v>1182</v>
      </c>
      <c r="E64" s="21" t="s">
        <v>1719</v>
      </c>
      <c r="F64" s="38">
        <v>50</v>
      </c>
      <c r="G64" s="6" t="str">
        <f t="shared" si="1"/>
        <v>Trung bình</v>
      </c>
      <c r="H64" s="49"/>
    </row>
    <row r="65" spans="1:8" s="20" customFormat="1">
      <c r="A65" s="5" t="s">
        <v>123</v>
      </c>
      <c r="B65" s="7" t="s">
        <v>1728</v>
      </c>
      <c r="C65" s="8" t="s">
        <v>1729</v>
      </c>
      <c r="D65" s="9" t="s">
        <v>40</v>
      </c>
      <c r="E65" s="21" t="s">
        <v>1719</v>
      </c>
      <c r="F65" s="38">
        <v>76</v>
      </c>
      <c r="G65" s="6" t="str">
        <f t="shared" si="1"/>
        <v>Khá</v>
      </c>
      <c r="H65" s="49"/>
    </row>
    <row r="66" spans="1:8" s="20" customFormat="1">
      <c r="A66" s="5" t="s">
        <v>124</v>
      </c>
      <c r="B66" s="7" t="s">
        <v>1730</v>
      </c>
      <c r="C66" s="8" t="s">
        <v>1731</v>
      </c>
      <c r="D66" s="9" t="s">
        <v>40</v>
      </c>
      <c r="E66" s="21" t="s">
        <v>1719</v>
      </c>
      <c r="F66" s="38">
        <v>70</v>
      </c>
      <c r="G66" s="6" t="str">
        <f t="shared" si="1"/>
        <v>Khá</v>
      </c>
      <c r="H66" s="49"/>
    </row>
    <row r="67" spans="1:8" s="20" customFormat="1">
      <c r="A67" s="5" t="s">
        <v>125</v>
      </c>
      <c r="B67" s="7" t="s">
        <v>1732</v>
      </c>
      <c r="C67" s="8" t="s">
        <v>1223</v>
      </c>
      <c r="D67" s="9" t="s">
        <v>996</v>
      </c>
      <c r="E67" s="21" t="s">
        <v>1719</v>
      </c>
      <c r="F67" s="38">
        <v>70</v>
      </c>
      <c r="G67" s="6" t="str">
        <f t="shared" si="1"/>
        <v>Khá</v>
      </c>
      <c r="H67" s="49"/>
    </row>
    <row r="68" spans="1:8" s="20" customFormat="1">
      <c r="A68" s="5" t="s">
        <v>126</v>
      </c>
      <c r="B68" s="7" t="s">
        <v>1733</v>
      </c>
      <c r="C68" s="8" t="s">
        <v>1248</v>
      </c>
      <c r="D68" s="9" t="s">
        <v>48</v>
      </c>
      <c r="E68" s="21" t="s">
        <v>1719</v>
      </c>
      <c r="F68" s="38">
        <v>74</v>
      </c>
      <c r="G68" s="6" t="str">
        <f t="shared" si="1"/>
        <v>Khá</v>
      </c>
      <c r="H68" s="49"/>
    </row>
    <row r="69" spans="1:8" s="20" customFormat="1">
      <c r="A69" s="5" t="s">
        <v>127</v>
      </c>
      <c r="B69" s="7" t="s">
        <v>1734</v>
      </c>
      <c r="C69" s="8" t="s">
        <v>973</v>
      </c>
      <c r="D69" s="9" t="s">
        <v>41</v>
      </c>
      <c r="E69" s="21" t="s">
        <v>1719</v>
      </c>
      <c r="F69" s="38">
        <v>74</v>
      </c>
      <c r="G69" s="6" t="str">
        <f t="shared" si="1"/>
        <v>Khá</v>
      </c>
      <c r="H69" s="49"/>
    </row>
    <row r="70" spans="1:8" s="20" customFormat="1">
      <c r="A70" s="5" t="s">
        <v>128</v>
      </c>
      <c r="B70" s="7" t="s">
        <v>1735</v>
      </c>
      <c r="C70" s="8" t="s">
        <v>1736</v>
      </c>
      <c r="D70" s="9" t="s">
        <v>13</v>
      </c>
      <c r="E70" s="21" t="s">
        <v>1719</v>
      </c>
      <c r="F70" s="38">
        <v>70</v>
      </c>
      <c r="G70" s="6" t="str">
        <f t="shared" si="1"/>
        <v>Khá</v>
      </c>
      <c r="H70" s="49"/>
    </row>
    <row r="71" spans="1:8" s="20" customFormat="1">
      <c r="A71" s="5" t="s">
        <v>129</v>
      </c>
      <c r="B71" s="7" t="s">
        <v>1737</v>
      </c>
      <c r="C71" s="8" t="s">
        <v>1130</v>
      </c>
      <c r="D71" s="9" t="s">
        <v>921</v>
      </c>
      <c r="E71" s="21" t="s">
        <v>1719</v>
      </c>
      <c r="F71" s="38">
        <v>70</v>
      </c>
      <c r="G71" s="6" t="str">
        <f t="shared" si="1"/>
        <v>Khá</v>
      </c>
      <c r="H71" s="49"/>
    </row>
    <row r="72" spans="1:8" s="20" customFormat="1">
      <c r="A72" s="5" t="s">
        <v>130</v>
      </c>
      <c r="B72" s="7" t="s">
        <v>1738</v>
      </c>
      <c r="C72" s="8" t="s">
        <v>984</v>
      </c>
      <c r="D72" s="9" t="s">
        <v>921</v>
      </c>
      <c r="E72" s="21" t="s">
        <v>1719</v>
      </c>
      <c r="F72" s="38">
        <v>70</v>
      </c>
      <c r="G72" s="6" t="str">
        <f t="shared" si="1"/>
        <v>Khá</v>
      </c>
      <c r="H72" s="49"/>
    </row>
    <row r="73" spans="1:8" s="20" customFormat="1">
      <c r="A73" s="5" t="s">
        <v>131</v>
      </c>
      <c r="B73" s="7" t="s">
        <v>1739</v>
      </c>
      <c r="C73" s="8" t="s">
        <v>1740</v>
      </c>
      <c r="D73" s="9" t="s">
        <v>921</v>
      </c>
      <c r="E73" s="21" t="s">
        <v>1719</v>
      </c>
      <c r="F73" s="38">
        <v>50</v>
      </c>
      <c r="G73" s="6" t="str">
        <f t="shared" si="1"/>
        <v>Trung bình</v>
      </c>
      <c r="H73" s="49"/>
    </row>
    <row r="74" spans="1:8" s="20" customFormat="1">
      <c r="A74" s="5" t="s">
        <v>132</v>
      </c>
      <c r="B74" s="7" t="s">
        <v>1741</v>
      </c>
      <c r="C74" s="8" t="s">
        <v>1742</v>
      </c>
      <c r="D74" s="9" t="s">
        <v>921</v>
      </c>
      <c r="E74" s="21" t="s">
        <v>1719</v>
      </c>
      <c r="F74" s="38">
        <v>70</v>
      </c>
      <c r="G74" s="6" t="str">
        <f t="shared" si="1"/>
        <v>Khá</v>
      </c>
      <c r="H74" s="49"/>
    </row>
    <row r="75" spans="1:8" s="20" customFormat="1">
      <c r="A75" s="5" t="s">
        <v>133</v>
      </c>
      <c r="B75" s="7" t="s">
        <v>1743</v>
      </c>
      <c r="C75" s="8" t="s">
        <v>1118</v>
      </c>
      <c r="D75" s="9" t="s">
        <v>924</v>
      </c>
      <c r="E75" s="21" t="s">
        <v>1719</v>
      </c>
      <c r="F75" s="38">
        <v>63</v>
      </c>
      <c r="G75" s="6" t="str">
        <f t="shared" si="1"/>
        <v>Trung bình</v>
      </c>
      <c r="H75" s="49"/>
    </row>
    <row r="76" spans="1:8" s="20" customFormat="1">
      <c r="A76" s="5" t="s">
        <v>134</v>
      </c>
      <c r="B76" s="7" t="s">
        <v>1980</v>
      </c>
      <c r="C76" s="8" t="s">
        <v>1981</v>
      </c>
      <c r="D76" s="9" t="s">
        <v>1016</v>
      </c>
      <c r="E76" s="21" t="s">
        <v>1719</v>
      </c>
      <c r="F76" s="38">
        <v>70</v>
      </c>
      <c r="G76" s="6" t="str">
        <f t="shared" si="1"/>
        <v>Khá</v>
      </c>
      <c r="H76" s="49"/>
    </row>
    <row r="77" spans="1:8" s="20" customFormat="1">
      <c r="A77" s="5" t="s">
        <v>135</v>
      </c>
      <c r="B77" s="7" t="s">
        <v>1744</v>
      </c>
      <c r="C77" s="8" t="s">
        <v>1745</v>
      </c>
      <c r="D77" s="9" t="s">
        <v>1016</v>
      </c>
      <c r="E77" s="21" t="s">
        <v>1719</v>
      </c>
      <c r="F77" s="38">
        <v>70</v>
      </c>
      <c r="G77" s="6" t="str">
        <f t="shared" si="1"/>
        <v>Khá</v>
      </c>
      <c r="H77" s="49"/>
    </row>
    <row r="78" spans="1:8" s="20" customFormat="1">
      <c r="A78" s="5" t="s">
        <v>136</v>
      </c>
      <c r="B78" s="7" t="s">
        <v>1746</v>
      </c>
      <c r="C78" s="8" t="s">
        <v>926</v>
      </c>
      <c r="D78" s="9" t="s">
        <v>1029</v>
      </c>
      <c r="E78" s="21" t="s">
        <v>1719</v>
      </c>
      <c r="F78" s="38">
        <v>70</v>
      </c>
      <c r="G78" s="6" t="str">
        <f t="shared" si="1"/>
        <v>Khá</v>
      </c>
      <c r="H78" s="49"/>
    </row>
    <row r="79" spans="1:8" s="20" customFormat="1">
      <c r="A79" s="5" t="s">
        <v>137</v>
      </c>
      <c r="B79" s="7" t="s">
        <v>1747</v>
      </c>
      <c r="C79" s="8" t="s">
        <v>1748</v>
      </c>
      <c r="D79" s="9" t="s">
        <v>949</v>
      </c>
      <c r="E79" s="21" t="s">
        <v>1719</v>
      </c>
      <c r="F79" s="38">
        <v>70</v>
      </c>
      <c r="G79" s="6" t="str">
        <f t="shared" si="1"/>
        <v>Khá</v>
      </c>
      <c r="H79" s="49"/>
    </row>
    <row r="80" spans="1:8" s="20" customFormat="1">
      <c r="A80" s="5" t="s">
        <v>138</v>
      </c>
      <c r="B80" s="7" t="s">
        <v>1984</v>
      </c>
      <c r="C80" s="8" t="s">
        <v>1985</v>
      </c>
      <c r="D80" s="9" t="s">
        <v>1097</v>
      </c>
      <c r="E80" s="21" t="s">
        <v>1719</v>
      </c>
      <c r="F80" s="38">
        <v>70</v>
      </c>
      <c r="G80" s="6" t="str">
        <f t="shared" si="1"/>
        <v>Khá</v>
      </c>
      <c r="H80" s="49"/>
    </row>
    <row r="81" spans="1:8" s="20" customFormat="1">
      <c r="A81" s="5" t="s">
        <v>139</v>
      </c>
      <c r="B81" s="7" t="s">
        <v>1749</v>
      </c>
      <c r="C81" s="8" t="s">
        <v>29</v>
      </c>
      <c r="D81" s="9" t="s">
        <v>951</v>
      </c>
      <c r="E81" s="21" t="s">
        <v>1719</v>
      </c>
      <c r="F81" s="38">
        <v>70</v>
      </c>
      <c r="G81" s="6" t="str">
        <f t="shared" si="1"/>
        <v>Khá</v>
      </c>
      <c r="H81" s="49"/>
    </row>
    <row r="82" spans="1:8" s="20" customFormat="1">
      <c r="A82" s="5" t="s">
        <v>140</v>
      </c>
      <c r="B82" s="7" t="s">
        <v>1987</v>
      </c>
      <c r="C82" s="8" t="s">
        <v>1988</v>
      </c>
      <c r="D82" s="9" t="s">
        <v>1163</v>
      </c>
      <c r="E82" s="21" t="s">
        <v>1719</v>
      </c>
      <c r="F82" s="38">
        <v>70</v>
      </c>
      <c r="G82" s="6" t="str">
        <f t="shared" si="1"/>
        <v>Khá</v>
      </c>
      <c r="H82" s="49"/>
    </row>
    <row r="83" spans="1:8" s="20" customFormat="1">
      <c r="A83" s="5" t="s">
        <v>141</v>
      </c>
      <c r="B83" s="7" t="s">
        <v>1750</v>
      </c>
      <c r="C83" s="8" t="s">
        <v>1183</v>
      </c>
      <c r="D83" s="9" t="s">
        <v>966</v>
      </c>
      <c r="E83" s="21" t="s">
        <v>1719</v>
      </c>
      <c r="F83" s="38">
        <v>70</v>
      </c>
      <c r="G83" s="6" t="str">
        <f t="shared" si="1"/>
        <v>Khá</v>
      </c>
      <c r="H83" s="49"/>
    </row>
    <row r="84" spans="1:8" s="20" customFormat="1">
      <c r="A84" s="5" t="s">
        <v>142</v>
      </c>
      <c r="B84" s="7" t="s">
        <v>1751</v>
      </c>
      <c r="C84" s="8" t="s">
        <v>1047</v>
      </c>
      <c r="D84" s="9" t="s">
        <v>38</v>
      </c>
      <c r="E84" s="21" t="s">
        <v>1719</v>
      </c>
      <c r="F84" s="38">
        <v>64</v>
      </c>
      <c r="G84" s="6" t="str">
        <f t="shared" si="1"/>
        <v>Trung bình</v>
      </c>
      <c r="H84" s="49"/>
    </row>
    <row r="85" spans="1:8" s="20" customFormat="1">
      <c r="A85" s="5" t="s">
        <v>143</v>
      </c>
      <c r="B85" s="7" t="s">
        <v>1990</v>
      </c>
      <c r="C85" s="8" t="s">
        <v>29</v>
      </c>
      <c r="D85" s="9" t="s">
        <v>38</v>
      </c>
      <c r="E85" s="21" t="s">
        <v>1719</v>
      </c>
      <c r="F85" s="38">
        <v>70</v>
      </c>
      <c r="G85" s="6" t="str">
        <f t="shared" si="1"/>
        <v>Khá</v>
      </c>
      <c r="H85" s="49"/>
    </row>
    <row r="86" spans="1:8" s="20" customFormat="1">
      <c r="A86" s="5" t="s">
        <v>144</v>
      </c>
      <c r="B86" s="7" t="s">
        <v>1752</v>
      </c>
      <c r="C86" s="8" t="s">
        <v>28</v>
      </c>
      <c r="D86" s="9" t="s">
        <v>33</v>
      </c>
      <c r="E86" s="21" t="s">
        <v>1719</v>
      </c>
      <c r="F86" s="38">
        <v>70</v>
      </c>
      <c r="G86" s="6" t="str">
        <f t="shared" si="1"/>
        <v>Khá</v>
      </c>
      <c r="H86" s="49"/>
    </row>
    <row r="87" spans="1:8" s="20" customFormat="1">
      <c r="A87" s="5" t="s">
        <v>145</v>
      </c>
      <c r="B87" s="7" t="s">
        <v>1753</v>
      </c>
      <c r="C87" s="8" t="s">
        <v>1160</v>
      </c>
      <c r="D87" s="9" t="s">
        <v>33</v>
      </c>
      <c r="E87" s="21" t="s">
        <v>1719</v>
      </c>
      <c r="F87" s="38">
        <v>70</v>
      </c>
      <c r="G87" s="6" t="str">
        <f t="shared" si="1"/>
        <v>Khá</v>
      </c>
      <c r="H87" s="49"/>
    </row>
    <row r="88" spans="1:8" s="20" customFormat="1">
      <c r="A88" s="5" t="s">
        <v>146</v>
      </c>
      <c r="B88" s="7" t="s">
        <v>1754</v>
      </c>
      <c r="C88" s="8" t="s">
        <v>1020</v>
      </c>
      <c r="D88" s="9" t="s">
        <v>14</v>
      </c>
      <c r="E88" s="21" t="s">
        <v>1719</v>
      </c>
      <c r="F88" s="38">
        <v>70</v>
      </c>
      <c r="G88" s="6" t="str">
        <f t="shared" si="1"/>
        <v>Khá</v>
      </c>
      <c r="H88" s="49"/>
    </row>
    <row r="89" spans="1:8" s="20" customFormat="1">
      <c r="A89" s="5" t="s">
        <v>147</v>
      </c>
      <c r="B89" s="7" t="s">
        <v>1755</v>
      </c>
      <c r="C89" s="8" t="s">
        <v>28</v>
      </c>
      <c r="D89" s="9" t="s">
        <v>34</v>
      </c>
      <c r="E89" s="21" t="s">
        <v>1719</v>
      </c>
      <c r="F89" s="38">
        <v>70</v>
      </c>
      <c r="G89" s="6" t="str">
        <f t="shared" si="1"/>
        <v>Khá</v>
      </c>
      <c r="H89" s="49"/>
    </row>
    <row r="90" spans="1:8" s="20" customFormat="1">
      <c r="A90" s="5" t="s">
        <v>148</v>
      </c>
      <c r="B90" s="7" t="s">
        <v>1756</v>
      </c>
      <c r="C90" s="8" t="s">
        <v>1074</v>
      </c>
      <c r="D90" s="9" t="s">
        <v>925</v>
      </c>
      <c r="E90" s="21" t="s">
        <v>1719</v>
      </c>
      <c r="F90" s="38">
        <v>76</v>
      </c>
      <c r="G90" s="6" t="str">
        <f t="shared" si="1"/>
        <v>Khá</v>
      </c>
      <c r="H90" s="49"/>
    </row>
    <row r="91" spans="1:8" s="20" customFormat="1">
      <c r="A91" s="5" t="s">
        <v>149</v>
      </c>
      <c r="B91" s="7" t="s">
        <v>1757</v>
      </c>
      <c r="C91" s="8" t="s">
        <v>997</v>
      </c>
      <c r="D91" s="9" t="s">
        <v>1039</v>
      </c>
      <c r="E91" s="21" t="s">
        <v>1719</v>
      </c>
      <c r="F91" s="38">
        <v>70</v>
      </c>
      <c r="G91" s="6" t="str">
        <f t="shared" si="1"/>
        <v>Khá</v>
      </c>
      <c r="H91" s="49"/>
    </row>
    <row r="92" spans="1:8" s="20" customFormat="1">
      <c r="A92" s="5" t="s">
        <v>150</v>
      </c>
      <c r="B92" s="7" t="s">
        <v>1758</v>
      </c>
      <c r="C92" s="8" t="s">
        <v>26</v>
      </c>
      <c r="D92" s="9" t="s">
        <v>42</v>
      </c>
      <c r="E92" s="21" t="s">
        <v>1719</v>
      </c>
      <c r="F92" s="38">
        <v>70</v>
      </c>
      <c r="G92" s="6" t="str">
        <f t="shared" ref="G92:G155" si="2">IF(F92&gt;=90,"Xuất sắc",IF(F92&gt;=80,"Tốt",IF(F92&gt;=70,"Khá",IF(F92&gt;=50,"Trung bình",IF(F92&gt;0,"Yếu","Không xếp loại")))))</f>
        <v>Khá</v>
      </c>
      <c r="H92" s="49"/>
    </row>
    <row r="93" spans="1:8" s="20" customFormat="1">
      <c r="A93" s="5" t="s">
        <v>151</v>
      </c>
      <c r="B93" s="7" t="s">
        <v>1759</v>
      </c>
      <c r="C93" s="8" t="s">
        <v>1027</v>
      </c>
      <c r="D93" s="9" t="s">
        <v>42</v>
      </c>
      <c r="E93" s="21" t="s">
        <v>1719</v>
      </c>
      <c r="F93" s="38">
        <v>70</v>
      </c>
      <c r="G93" s="6" t="str">
        <f t="shared" si="2"/>
        <v>Khá</v>
      </c>
      <c r="H93" s="49"/>
    </row>
    <row r="94" spans="1:8" s="20" customFormat="1">
      <c r="A94" s="5" t="s">
        <v>152</v>
      </c>
      <c r="B94" s="7" t="s">
        <v>1760</v>
      </c>
      <c r="C94" s="8" t="s">
        <v>1256</v>
      </c>
      <c r="D94" s="9" t="s">
        <v>954</v>
      </c>
      <c r="E94" s="21" t="s">
        <v>1719</v>
      </c>
      <c r="F94" s="38">
        <v>70</v>
      </c>
      <c r="G94" s="6" t="str">
        <f t="shared" si="2"/>
        <v>Khá</v>
      </c>
      <c r="H94" s="49"/>
    </row>
    <row r="95" spans="1:8" s="20" customFormat="1">
      <c r="A95" s="5" t="s">
        <v>153</v>
      </c>
      <c r="B95" s="7" t="s">
        <v>1761</v>
      </c>
      <c r="C95" s="8" t="s">
        <v>1230</v>
      </c>
      <c r="D95" s="9" t="s">
        <v>931</v>
      </c>
      <c r="E95" s="21" t="s">
        <v>1719</v>
      </c>
      <c r="F95" s="38">
        <v>70</v>
      </c>
      <c r="G95" s="6" t="str">
        <f t="shared" si="2"/>
        <v>Khá</v>
      </c>
      <c r="H95" s="49"/>
    </row>
    <row r="96" spans="1:8" s="20" customFormat="1">
      <c r="A96" s="5" t="s">
        <v>154</v>
      </c>
      <c r="B96" s="7" t="s">
        <v>1762</v>
      </c>
      <c r="C96" s="8" t="s">
        <v>1763</v>
      </c>
      <c r="D96" s="9" t="s">
        <v>956</v>
      </c>
      <c r="E96" s="21" t="s">
        <v>1719</v>
      </c>
      <c r="F96" s="38">
        <v>70</v>
      </c>
      <c r="G96" s="6" t="str">
        <f t="shared" si="2"/>
        <v>Khá</v>
      </c>
      <c r="H96" s="49"/>
    </row>
    <row r="97" spans="1:8" s="20" customFormat="1">
      <c r="A97" s="5" t="s">
        <v>155</v>
      </c>
      <c r="B97" s="7" t="s">
        <v>1764</v>
      </c>
      <c r="C97" s="8" t="s">
        <v>1086</v>
      </c>
      <c r="D97" s="9" t="s">
        <v>17</v>
      </c>
      <c r="E97" s="21" t="s">
        <v>1719</v>
      </c>
      <c r="F97" s="38">
        <v>74</v>
      </c>
      <c r="G97" s="6" t="str">
        <f t="shared" si="2"/>
        <v>Khá</v>
      </c>
      <c r="H97" s="49"/>
    </row>
    <row r="98" spans="1:8" s="20" customFormat="1">
      <c r="A98" s="5" t="s">
        <v>156</v>
      </c>
      <c r="B98" s="7" t="s">
        <v>1765</v>
      </c>
      <c r="C98" s="8" t="s">
        <v>1766</v>
      </c>
      <c r="D98" s="9" t="s">
        <v>1767</v>
      </c>
      <c r="E98" s="21" t="s">
        <v>1719</v>
      </c>
      <c r="F98" s="38">
        <v>70</v>
      </c>
      <c r="G98" s="6" t="str">
        <f t="shared" si="2"/>
        <v>Khá</v>
      </c>
      <c r="H98" s="49"/>
    </row>
    <row r="99" spans="1:8" s="20" customFormat="1">
      <c r="A99" s="5" t="s">
        <v>157</v>
      </c>
      <c r="B99" s="7" t="s">
        <v>1768</v>
      </c>
      <c r="C99" s="8" t="s">
        <v>1769</v>
      </c>
      <c r="D99" s="9" t="s">
        <v>932</v>
      </c>
      <c r="E99" s="21" t="s">
        <v>1719</v>
      </c>
      <c r="F99" s="38">
        <v>70</v>
      </c>
      <c r="G99" s="6" t="str">
        <f t="shared" si="2"/>
        <v>Khá</v>
      </c>
      <c r="H99" s="49"/>
    </row>
    <row r="100" spans="1:8" s="20" customFormat="1">
      <c r="A100" s="5" t="s">
        <v>158</v>
      </c>
      <c r="B100" s="7" t="s">
        <v>1770</v>
      </c>
      <c r="C100" s="8" t="s">
        <v>1023</v>
      </c>
      <c r="D100" s="9" t="s">
        <v>1259</v>
      </c>
      <c r="E100" s="21" t="s">
        <v>1719</v>
      </c>
      <c r="F100" s="38">
        <v>70</v>
      </c>
      <c r="G100" s="6" t="str">
        <f t="shared" si="2"/>
        <v>Khá</v>
      </c>
      <c r="H100" s="49"/>
    </row>
    <row r="101" spans="1:8" s="20" customFormat="1">
      <c r="A101" s="5" t="s">
        <v>159</v>
      </c>
      <c r="B101" s="7" t="s">
        <v>1771</v>
      </c>
      <c r="C101" s="8" t="s">
        <v>1115</v>
      </c>
      <c r="D101" s="9" t="s">
        <v>1087</v>
      </c>
      <c r="E101" s="21" t="s">
        <v>1719</v>
      </c>
      <c r="F101" s="38">
        <v>70</v>
      </c>
      <c r="G101" s="6" t="str">
        <f t="shared" si="2"/>
        <v>Khá</v>
      </c>
      <c r="H101" s="49"/>
    </row>
    <row r="102" spans="1:8" s="20" customFormat="1">
      <c r="A102" s="5" t="s">
        <v>160</v>
      </c>
      <c r="B102" s="7" t="s">
        <v>1772</v>
      </c>
      <c r="C102" s="8" t="s">
        <v>1278</v>
      </c>
      <c r="D102" s="9" t="s">
        <v>20</v>
      </c>
      <c r="E102" s="21" t="s">
        <v>1719</v>
      </c>
      <c r="F102" s="38">
        <v>70</v>
      </c>
      <c r="G102" s="6" t="str">
        <f t="shared" si="2"/>
        <v>Khá</v>
      </c>
      <c r="H102" s="49"/>
    </row>
    <row r="103" spans="1:8" s="20" customFormat="1">
      <c r="A103" s="5" t="s">
        <v>161</v>
      </c>
      <c r="B103" s="7" t="s">
        <v>1773</v>
      </c>
      <c r="C103" s="8" t="s">
        <v>1774</v>
      </c>
      <c r="D103" s="9" t="s">
        <v>20</v>
      </c>
      <c r="E103" s="21" t="s">
        <v>1719</v>
      </c>
      <c r="F103" s="38">
        <v>74</v>
      </c>
      <c r="G103" s="6" t="str">
        <f t="shared" si="2"/>
        <v>Khá</v>
      </c>
      <c r="H103" s="49"/>
    </row>
    <row r="104" spans="1:8" s="20" customFormat="1">
      <c r="A104" s="5" t="s">
        <v>162</v>
      </c>
      <c r="B104" s="7" t="s">
        <v>1775</v>
      </c>
      <c r="C104" s="37" t="s">
        <v>1468</v>
      </c>
      <c r="D104" s="9" t="s">
        <v>938</v>
      </c>
      <c r="E104" s="21" t="s">
        <v>1776</v>
      </c>
      <c r="F104" s="38">
        <v>70</v>
      </c>
      <c r="G104" s="6" t="str">
        <f t="shared" si="2"/>
        <v>Khá</v>
      </c>
      <c r="H104" s="49"/>
    </row>
    <row r="105" spans="1:8" s="20" customFormat="1">
      <c r="A105" s="5" t="s">
        <v>163</v>
      </c>
      <c r="B105" s="7" t="s">
        <v>1777</v>
      </c>
      <c r="C105" s="8" t="s">
        <v>981</v>
      </c>
      <c r="D105" s="9" t="s">
        <v>938</v>
      </c>
      <c r="E105" s="21" t="s">
        <v>1776</v>
      </c>
      <c r="F105" s="38">
        <v>70</v>
      </c>
      <c r="G105" s="6" t="str">
        <f t="shared" si="2"/>
        <v>Khá</v>
      </c>
      <c r="H105" s="49"/>
    </row>
    <row r="106" spans="1:8" s="20" customFormat="1">
      <c r="A106" s="5" t="s">
        <v>164</v>
      </c>
      <c r="B106" s="7" t="s">
        <v>1778</v>
      </c>
      <c r="C106" s="8" t="s">
        <v>947</v>
      </c>
      <c r="D106" s="9" t="s">
        <v>938</v>
      </c>
      <c r="E106" s="21" t="s">
        <v>1776</v>
      </c>
      <c r="F106" s="38">
        <v>70</v>
      </c>
      <c r="G106" s="6" t="str">
        <f t="shared" si="2"/>
        <v>Khá</v>
      </c>
      <c r="H106" s="49"/>
    </row>
    <row r="107" spans="1:8" s="20" customFormat="1">
      <c r="A107" s="5" t="s">
        <v>165</v>
      </c>
      <c r="B107" s="7" t="s">
        <v>1779</v>
      </c>
      <c r="C107" s="8" t="s">
        <v>1137</v>
      </c>
      <c r="D107" s="9" t="s">
        <v>46</v>
      </c>
      <c r="E107" s="21" t="s">
        <v>1776</v>
      </c>
      <c r="F107" s="38">
        <v>70</v>
      </c>
      <c r="G107" s="6" t="str">
        <f t="shared" si="2"/>
        <v>Khá</v>
      </c>
      <c r="H107" s="49"/>
    </row>
    <row r="108" spans="1:8" s="20" customFormat="1">
      <c r="A108" s="5" t="s">
        <v>166</v>
      </c>
      <c r="B108" s="7" t="s">
        <v>1780</v>
      </c>
      <c r="C108" s="8" t="s">
        <v>1130</v>
      </c>
      <c r="D108" s="9" t="s">
        <v>959</v>
      </c>
      <c r="E108" s="21" t="s">
        <v>1776</v>
      </c>
      <c r="F108" s="38">
        <v>70</v>
      </c>
      <c r="G108" s="6" t="str">
        <f t="shared" si="2"/>
        <v>Khá</v>
      </c>
      <c r="H108" s="49"/>
    </row>
    <row r="109" spans="1:8" s="20" customFormat="1">
      <c r="A109" s="5" t="s">
        <v>167</v>
      </c>
      <c r="B109" s="7" t="s">
        <v>1781</v>
      </c>
      <c r="C109" s="8" t="s">
        <v>1109</v>
      </c>
      <c r="D109" s="9" t="s">
        <v>1782</v>
      </c>
      <c r="E109" s="21" t="s">
        <v>1776</v>
      </c>
      <c r="F109" s="38">
        <v>70</v>
      </c>
      <c r="G109" s="6" t="str">
        <f t="shared" si="2"/>
        <v>Khá</v>
      </c>
      <c r="H109" s="49"/>
    </row>
    <row r="110" spans="1:8" s="20" customFormat="1">
      <c r="A110" s="5" t="s">
        <v>168</v>
      </c>
      <c r="B110" s="7" t="s">
        <v>1783</v>
      </c>
      <c r="C110" s="8" t="s">
        <v>1143</v>
      </c>
      <c r="D110" s="9" t="s">
        <v>1061</v>
      </c>
      <c r="E110" s="21" t="s">
        <v>1776</v>
      </c>
      <c r="F110" s="38">
        <v>78</v>
      </c>
      <c r="G110" s="6" t="str">
        <f t="shared" si="2"/>
        <v>Khá</v>
      </c>
      <c r="H110" s="49"/>
    </row>
    <row r="111" spans="1:8" s="20" customFormat="1">
      <c r="A111" s="5" t="s">
        <v>169</v>
      </c>
      <c r="B111" s="7" t="s">
        <v>1971</v>
      </c>
      <c r="C111" s="8" t="s">
        <v>1138</v>
      </c>
      <c r="D111" s="9" t="s">
        <v>1972</v>
      </c>
      <c r="E111" s="21" t="s">
        <v>1776</v>
      </c>
      <c r="F111" s="38">
        <v>70</v>
      </c>
      <c r="G111" s="6" t="str">
        <f t="shared" si="2"/>
        <v>Khá</v>
      </c>
      <c r="H111" s="49"/>
    </row>
    <row r="112" spans="1:8" s="20" customFormat="1">
      <c r="A112" s="5" t="s">
        <v>170</v>
      </c>
      <c r="B112" s="7" t="s">
        <v>1784</v>
      </c>
      <c r="C112" s="8" t="s">
        <v>1058</v>
      </c>
      <c r="D112" s="9" t="s">
        <v>920</v>
      </c>
      <c r="E112" s="21" t="s">
        <v>1776</v>
      </c>
      <c r="F112" s="38">
        <v>70</v>
      </c>
      <c r="G112" s="6" t="str">
        <f t="shared" si="2"/>
        <v>Khá</v>
      </c>
      <c r="H112" s="49"/>
    </row>
    <row r="113" spans="1:8" s="20" customFormat="1">
      <c r="A113" s="5" t="s">
        <v>171</v>
      </c>
      <c r="B113" s="7" t="s">
        <v>1785</v>
      </c>
      <c r="C113" s="8" t="s">
        <v>1157</v>
      </c>
      <c r="D113" s="9" t="s">
        <v>10</v>
      </c>
      <c r="E113" s="21" t="s">
        <v>1776</v>
      </c>
      <c r="F113" s="38">
        <v>70</v>
      </c>
      <c r="G113" s="6" t="str">
        <f t="shared" si="2"/>
        <v>Khá</v>
      </c>
      <c r="H113" s="49"/>
    </row>
    <row r="114" spans="1:8" s="20" customFormat="1">
      <c r="A114" s="5" t="s">
        <v>172</v>
      </c>
      <c r="B114" s="7" t="s">
        <v>1786</v>
      </c>
      <c r="C114" s="8" t="s">
        <v>923</v>
      </c>
      <c r="D114" s="9" t="s">
        <v>10</v>
      </c>
      <c r="E114" s="21" t="s">
        <v>1776</v>
      </c>
      <c r="F114" s="38">
        <v>76</v>
      </c>
      <c r="G114" s="6" t="str">
        <f t="shared" si="2"/>
        <v>Khá</v>
      </c>
      <c r="H114" s="49"/>
    </row>
    <row r="115" spans="1:8" s="20" customFormat="1">
      <c r="A115" s="5" t="s">
        <v>173</v>
      </c>
      <c r="B115" s="7" t="s">
        <v>1787</v>
      </c>
      <c r="C115" s="8" t="s">
        <v>1041</v>
      </c>
      <c r="D115" s="9" t="s">
        <v>10</v>
      </c>
      <c r="E115" s="21" t="s">
        <v>1776</v>
      </c>
      <c r="F115" s="38">
        <v>70</v>
      </c>
      <c r="G115" s="6" t="str">
        <f t="shared" si="2"/>
        <v>Khá</v>
      </c>
      <c r="H115" s="49"/>
    </row>
    <row r="116" spans="1:8" s="20" customFormat="1">
      <c r="A116" s="5" t="s">
        <v>174</v>
      </c>
      <c r="B116" s="7" t="s">
        <v>1788</v>
      </c>
      <c r="C116" s="8" t="s">
        <v>933</v>
      </c>
      <c r="D116" s="9" t="s">
        <v>11</v>
      </c>
      <c r="E116" s="21" t="s">
        <v>1776</v>
      </c>
      <c r="F116" s="38">
        <v>70</v>
      </c>
      <c r="G116" s="6" t="str">
        <f t="shared" si="2"/>
        <v>Khá</v>
      </c>
      <c r="H116" s="49"/>
    </row>
    <row r="117" spans="1:8" s="20" customFormat="1">
      <c r="A117" s="5" t="s">
        <v>175</v>
      </c>
      <c r="B117" s="7" t="s">
        <v>1789</v>
      </c>
      <c r="C117" s="8" t="s">
        <v>30</v>
      </c>
      <c r="D117" s="9" t="s">
        <v>1021</v>
      </c>
      <c r="E117" s="21" t="s">
        <v>1776</v>
      </c>
      <c r="F117" s="38">
        <v>70</v>
      </c>
      <c r="G117" s="6" t="str">
        <f t="shared" si="2"/>
        <v>Khá</v>
      </c>
      <c r="H117" s="49"/>
    </row>
    <row r="118" spans="1:8" s="20" customFormat="1">
      <c r="A118" s="5" t="s">
        <v>176</v>
      </c>
      <c r="B118" s="7" t="s">
        <v>1790</v>
      </c>
      <c r="C118" s="8" t="s">
        <v>1791</v>
      </c>
      <c r="D118" s="9" t="s">
        <v>40</v>
      </c>
      <c r="E118" s="21" t="s">
        <v>1776</v>
      </c>
      <c r="F118" s="38">
        <v>70</v>
      </c>
      <c r="G118" s="6" t="str">
        <f t="shared" si="2"/>
        <v>Khá</v>
      </c>
      <c r="H118" s="49"/>
    </row>
    <row r="119" spans="1:8" s="20" customFormat="1">
      <c r="A119" s="5" t="s">
        <v>177</v>
      </c>
      <c r="B119" s="7" t="s">
        <v>1792</v>
      </c>
      <c r="C119" s="8" t="s">
        <v>1793</v>
      </c>
      <c r="D119" s="9" t="s">
        <v>40</v>
      </c>
      <c r="E119" s="21" t="s">
        <v>1776</v>
      </c>
      <c r="F119" s="38">
        <v>64</v>
      </c>
      <c r="G119" s="6" t="str">
        <f t="shared" si="2"/>
        <v>Trung bình</v>
      </c>
      <c r="H119" s="49"/>
    </row>
    <row r="120" spans="1:8" s="20" customFormat="1">
      <c r="A120" s="5" t="s">
        <v>178</v>
      </c>
      <c r="B120" s="7" t="s">
        <v>1794</v>
      </c>
      <c r="C120" s="8" t="s">
        <v>994</v>
      </c>
      <c r="D120" s="9" t="s">
        <v>941</v>
      </c>
      <c r="E120" s="21" t="s">
        <v>1776</v>
      </c>
      <c r="F120" s="38">
        <v>70</v>
      </c>
      <c r="G120" s="6" t="str">
        <f t="shared" si="2"/>
        <v>Khá</v>
      </c>
      <c r="H120" s="49"/>
    </row>
    <row r="121" spans="1:8" s="20" customFormat="1">
      <c r="A121" s="5" t="s">
        <v>179</v>
      </c>
      <c r="B121" s="7" t="s">
        <v>1795</v>
      </c>
      <c r="C121" s="8" t="s">
        <v>1142</v>
      </c>
      <c r="D121" s="9" t="s">
        <v>48</v>
      </c>
      <c r="E121" s="21" t="s">
        <v>1776</v>
      </c>
      <c r="F121" s="38">
        <v>70</v>
      </c>
      <c r="G121" s="6" t="str">
        <f t="shared" si="2"/>
        <v>Khá</v>
      </c>
      <c r="H121" s="49"/>
    </row>
    <row r="122" spans="1:8" s="20" customFormat="1">
      <c r="A122" s="5" t="s">
        <v>180</v>
      </c>
      <c r="B122" s="7" t="s">
        <v>1796</v>
      </c>
      <c r="C122" s="8" t="s">
        <v>1797</v>
      </c>
      <c r="D122" s="9" t="s">
        <v>41</v>
      </c>
      <c r="E122" s="21" t="s">
        <v>1776</v>
      </c>
      <c r="F122" s="38">
        <v>74</v>
      </c>
      <c r="G122" s="6" t="str">
        <f t="shared" si="2"/>
        <v>Khá</v>
      </c>
      <c r="H122" s="49"/>
    </row>
    <row r="123" spans="1:8" s="20" customFormat="1">
      <c r="A123" s="5" t="s">
        <v>181</v>
      </c>
      <c r="B123" s="7" t="s">
        <v>1798</v>
      </c>
      <c r="C123" s="8" t="s">
        <v>1799</v>
      </c>
      <c r="D123" s="9" t="s">
        <v>921</v>
      </c>
      <c r="E123" s="21" t="s">
        <v>1776</v>
      </c>
      <c r="F123" s="38">
        <v>70</v>
      </c>
      <c r="G123" s="6" t="str">
        <f t="shared" si="2"/>
        <v>Khá</v>
      </c>
      <c r="H123" s="49"/>
    </row>
    <row r="124" spans="1:8" s="20" customFormat="1">
      <c r="A124" s="5" t="s">
        <v>182</v>
      </c>
      <c r="B124" s="7" t="s">
        <v>1800</v>
      </c>
      <c r="C124" s="8" t="s">
        <v>26</v>
      </c>
      <c r="D124" s="9" t="s">
        <v>921</v>
      </c>
      <c r="E124" s="21" t="s">
        <v>1776</v>
      </c>
      <c r="F124" s="38">
        <v>70</v>
      </c>
      <c r="G124" s="6" t="str">
        <f t="shared" si="2"/>
        <v>Khá</v>
      </c>
      <c r="H124" s="49"/>
    </row>
    <row r="125" spans="1:8" s="20" customFormat="1">
      <c r="A125" s="5" t="s">
        <v>183</v>
      </c>
      <c r="B125" s="7" t="s">
        <v>1982</v>
      </c>
      <c r="C125" s="8" t="s">
        <v>1184</v>
      </c>
      <c r="D125" s="9" t="s">
        <v>1016</v>
      </c>
      <c r="E125" s="21" t="s">
        <v>1776</v>
      </c>
      <c r="F125" s="38">
        <v>70</v>
      </c>
      <c r="G125" s="6" t="str">
        <f t="shared" si="2"/>
        <v>Khá</v>
      </c>
      <c r="H125" s="49"/>
    </row>
    <row r="126" spans="1:8" s="20" customFormat="1">
      <c r="A126" s="5" t="s">
        <v>184</v>
      </c>
      <c r="B126" s="7" t="s">
        <v>1801</v>
      </c>
      <c r="C126" s="8" t="s">
        <v>1046</v>
      </c>
      <c r="D126" s="9" t="s">
        <v>1008</v>
      </c>
      <c r="E126" s="21" t="s">
        <v>1776</v>
      </c>
      <c r="F126" s="38">
        <v>70</v>
      </c>
      <c r="G126" s="6" t="str">
        <f t="shared" si="2"/>
        <v>Khá</v>
      </c>
      <c r="H126" s="49"/>
    </row>
    <row r="127" spans="1:8" s="20" customFormat="1">
      <c r="A127" s="5" t="s">
        <v>185</v>
      </c>
      <c r="B127" s="7" t="s">
        <v>1802</v>
      </c>
      <c r="C127" s="8" t="s">
        <v>1086</v>
      </c>
      <c r="D127" s="9" t="s">
        <v>1803</v>
      </c>
      <c r="E127" s="21" t="s">
        <v>1776</v>
      </c>
      <c r="F127" s="38">
        <v>74</v>
      </c>
      <c r="G127" s="6" t="str">
        <f t="shared" si="2"/>
        <v>Khá</v>
      </c>
      <c r="H127" s="49"/>
    </row>
    <row r="128" spans="1:8" s="20" customFormat="1">
      <c r="A128" s="5" t="s">
        <v>186</v>
      </c>
      <c r="B128" s="7" t="s">
        <v>1804</v>
      </c>
      <c r="C128" s="8" t="s">
        <v>28</v>
      </c>
      <c r="D128" s="9" t="s">
        <v>1097</v>
      </c>
      <c r="E128" s="21" t="s">
        <v>1776</v>
      </c>
      <c r="F128" s="38">
        <v>70</v>
      </c>
      <c r="G128" s="6" t="str">
        <f t="shared" si="2"/>
        <v>Khá</v>
      </c>
      <c r="H128" s="49"/>
    </row>
    <row r="129" spans="1:8" s="20" customFormat="1">
      <c r="A129" s="5" t="s">
        <v>187</v>
      </c>
      <c r="B129" s="7" t="s">
        <v>1805</v>
      </c>
      <c r="C129" s="8" t="s">
        <v>1806</v>
      </c>
      <c r="D129" s="9" t="s">
        <v>1097</v>
      </c>
      <c r="E129" s="21" t="s">
        <v>1776</v>
      </c>
      <c r="F129" s="38">
        <v>70</v>
      </c>
      <c r="G129" s="6" t="str">
        <f t="shared" si="2"/>
        <v>Khá</v>
      </c>
      <c r="H129" s="49"/>
    </row>
    <row r="130" spans="1:8" s="20" customFormat="1">
      <c r="A130" s="5" t="s">
        <v>188</v>
      </c>
      <c r="B130" s="7" t="s">
        <v>1807</v>
      </c>
      <c r="C130" s="8" t="s">
        <v>1808</v>
      </c>
      <c r="D130" s="9" t="s">
        <v>1060</v>
      </c>
      <c r="E130" s="21" t="s">
        <v>1776</v>
      </c>
      <c r="F130" s="38">
        <v>70</v>
      </c>
      <c r="G130" s="6" t="str">
        <f t="shared" si="2"/>
        <v>Khá</v>
      </c>
      <c r="H130" s="49"/>
    </row>
    <row r="131" spans="1:8" s="20" customFormat="1">
      <c r="A131" s="5" t="s">
        <v>189</v>
      </c>
      <c r="B131" s="7" t="s">
        <v>1986</v>
      </c>
      <c r="C131" s="8" t="s">
        <v>1045</v>
      </c>
      <c r="D131" s="9" t="s">
        <v>989</v>
      </c>
      <c r="E131" s="21" t="s">
        <v>1776</v>
      </c>
      <c r="F131" s="38">
        <v>70</v>
      </c>
      <c r="G131" s="6" t="str">
        <f t="shared" si="2"/>
        <v>Khá</v>
      </c>
      <c r="H131" s="49"/>
    </row>
    <row r="132" spans="1:8" s="20" customFormat="1">
      <c r="A132" s="5" t="s">
        <v>190</v>
      </c>
      <c r="B132" s="7" t="s">
        <v>1809</v>
      </c>
      <c r="C132" s="8" t="s">
        <v>1810</v>
      </c>
      <c r="D132" s="9" t="s">
        <v>965</v>
      </c>
      <c r="E132" s="21" t="s">
        <v>1776</v>
      </c>
      <c r="F132" s="38">
        <v>70</v>
      </c>
      <c r="G132" s="6" t="str">
        <f t="shared" si="2"/>
        <v>Khá</v>
      </c>
      <c r="H132" s="49"/>
    </row>
    <row r="133" spans="1:8" s="20" customFormat="1">
      <c r="A133" s="5" t="s">
        <v>191</v>
      </c>
      <c r="B133" s="7" t="s">
        <v>1811</v>
      </c>
      <c r="C133" s="8" t="s">
        <v>1812</v>
      </c>
      <c r="D133" s="9" t="s">
        <v>966</v>
      </c>
      <c r="E133" s="21" t="s">
        <v>1776</v>
      </c>
      <c r="F133" s="38">
        <v>70</v>
      </c>
      <c r="G133" s="6" t="str">
        <f t="shared" si="2"/>
        <v>Khá</v>
      </c>
      <c r="H133" s="49"/>
    </row>
    <row r="134" spans="1:8" s="20" customFormat="1">
      <c r="A134" s="5" t="s">
        <v>192</v>
      </c>
      <c r="B134" s="7" t="s">
        <v>1991</v>
      </c>
      <c r="C134" s="8" t="s">
        <v>1186</v>
      </c>
      <c r="D134" s="9" t="s">
        <v>33</v>
      </c>
      <c r="E134" s="21" t="s">
        <v>1776</v>
      </c>
      <c r="F134" s="38">
        <v>70</v>
      </c>
      <c r="G134" s="6" t="str">
        <f t="shared" si="2"/>
        <v>Khá</v>
      </c>
      <c r="H134" s="49"/>
    </row>
    <row r="135" spans="1:8" s="20" customFormat="1">
      <c r="A135" s="5" t="s">
        <v>193</v>
      </c>
      <c r="B135" s="7" t="s">
        <v>1813</v>
      </c>
      <c r="C135" s="8" t="s">
        <v>1814</v>
      </c>
      <c r="D135" s="9" t="s">
        <v>990</v>
      </c>
      <c r="E135" s="21" t="s">
        <v>1776</v>
      </c>
      <c r="F135" s="38">
        <v>70</v>
      </c>
      <c r="G135" s="6" t="str">
        <f t="shared" si="2"/>
        <v>Khá</v>
      </c>
      <c r="H135" s="49"/>
    </row>
    <row r="136" spans="1:8" s="20" customFormat="1">
      <c r="A136" s="5" t="s">
        <v>194</v>
      </c>
      <c r="B136" s="7" t="s">
        <v>1815</v>
      </c>
      <c r="C136" s="8" t="s">
        <v>1212</v>
      </c>
      <c r="D136" s="9" t="s">
        <v>990</v>
      </c>
      <c r="E136" s="21" t="s">
        <v>1776</v>
      </c>
      <c r="F136" s="38">
        <v>74</v>
      </c>
      <c r="G136" s="6" t="str">
        <f t="shared" si="2"/>
        <v>Khá</v>
      </c>
      <c r="H136" s="49"/>
    </row>
    <row r="137" spans="1:8" s="20" customFormat="1">
      <c r="A137" s="5" t="s">
        <v>195</v>
      </c>
      <c r="B137" s="7" t="s">
        <v>1816</v>
      </c>
      <c r="C137" s="8" t="s">
        <v>1069</v>
      </c>
      <c r="D137" s="9" t="s">
        <v>14</v>
      </c>
      <c r="E137" s="21" t="s">
        <v>1776</v>
      </c>
      <c r="F137" s="38">
        <v>70</v>
      </c>
      <c r="G137" s="6" t="str">
        <f t="shared" si="2"/>
        <v>Khá</v>
      </c>
      <c r="H137" s="49"/>
    </row>
    <row r="138" spans="1:8" s="20" customFormat="1">
      <c r="A138" s="5" t="s">
        <v>196</v>
      </c>
      <c r="B138" s="7" t="s">
        <v>1817</v>
      </c>
      <c r="C138" s="8" t="s">
        <v>1272</v>
      </c>
      <c r="D138" s="9" t="s">
        <v>967</v>
      </c>
      <c r="E138" s="21" t="s">
        <v>1776</v>
      </c>
      <c r="F138" s="38">
        <v>49</v>
      </c>
      <c r="G138" s="6" t="str">
        <f t="shared" si="2"/>
        <v>Yếu</v>
      </c>
      <c r="H138" s="49"/>
    </row>
    <row r="139" spans="1:8" s="20" customFormat="1">
      <c r="A139" s="5" t="s">
        <v>197</v>
      </c>
      <c r="B139" s="7" t="s">
        <v>1994</v>
      </c>
      <c r="C139" s="8" t="s">
        <v>1995</v>
      </c>
      <c r="D139" s="9" t="s">
        <v>34</v>
      </c>
      <c r="E139" s="21" t="s">
        <v>1776</v>
      </c>
      <c r="F139" s="38">
        <v>70</v>
      </c>
      <c r="G139" s="6" t="str">
        <f t="shared" si="2"/>
        <v>Khá</v>
      </c>
      <c r="H139" s="49"/>
    </row>
    <row r="140" spans="1:8" s="20" customFormat="1">
      <c r="A140" s="5" t="s">
        <v>198</v>
      </c>
      <c r="B140" s="7" t="s">
        <v>1818</v>
      </c>
      <c r="C140" s="8" t="s">
        <v>1819</v>
      </c>
      <c r="D140" s="9" t="s">
        <v>925</v>
      </c>
      <c r="E140" s="21" t="s">
        <v>1776</v>
      </c>
      <c r="F140" s="38">
        <v>70</v>
      </c>
      <c r="G140" s="6" t="str">
        <f t="shared" si="2"/>
        <v>Khá</v>
      </c>
      <c r="H140" s="49"/>
    </row>
    <row r="141" spans="1:8" s="20" customFormat="1">
      <c r="A141" s="5" t="s">
        <v>199</v>
      </c>
      <c r="B141" s="7" t="s">
        <v>1997</v>
      </c>
      <c r="C141" s="8" t="s">
        <v>1998</v>
      </c>
      <c r="D141" s="9" t="s">
        <v>925</v>
      </c>
      <c r="E141" s="21" t="s">
        <v>1776</v>
      </c>
      <c r="F141" s="38">
        <v>70</v>
      </c>
      <c r="G141" s="6" t="str">
        <f t="shared" si="2"/>
        <v>Khá</v>
      </c>
      <c r="H141" s="49"/>
    </row>
    <row r="142" spans="1:8" s="20" customFormat="1">
      <c r="A142" s="5" t="s">
        <v>200</v>
      </c>
      <c r="B142" s="7" t="s">
        <v>1820</v>
      </c>
      <c r="C142" s="8" t="s">
        <v>933</v>
      </c>
      <c r="D142" s="9" t="s">
        <v>978</v>
      </c>
      <c r="E142" s="21" t="s">
        <v>1776</v>
      </c>
      <c r="F142" s="38">
        <v>70</v>
      </c>
      <c r="G142" s="6" t="str">
        <f t="shared" si="2"/>
        <v>Khá</v>
      </c>
      <c r="H142" s="49"/>
    </row>
    <row r="143" spans="1:8" s="20" customFormat="1">
      <c r="A143" s="5" t="s">
        <v>201</v>
      </c>
      <c r="B143" s="7" t="s">
        <v>1821</v>
      </c>
      <c r="C143" s="8" t="s">
        <v>1822</v>
      </c>
      <c r="D143" s="9" t="s">
        <v>1040</v>
      </c>
      <c r="E143" s="21" t="s">
        <v>1776</v>
      </c>
      <c r="F143" s="38">
        <v>70</v>
      </c>
      <c r="G143" s="6" t="str">
        <f t="shared" si="2"/>
        <v>Khá</v>
      </c>
      <c r="H143" s="49"/>
    </row>
    <row r="144" spans="1:8" s="20" customFormat="1">
      <c r="A144" s="5" t="s">
        <v>202</v>
      </c>
      <c r="B144" s="7" t="s">
        <v>1823</v>
      </c>
      <c r="C144" s="8" t="s">
        <v>1180</v>
      </c>
      <c r="D144" s="9" t="s">
        <v>927</v>
      </c>
      <c r="E144" s="21" t="s">
        <v>1776</v>
      </c>
      <c r="F144" s="38">
        <v>70</v>
      </c>
      <c r="G144" s="6" t="str">
        <f t="shared" si="2"/>
        <v>Khá</v>
      </c>
      <c r="H144" s="49"/>
    </row>
    <row r="145" spans="1:8" s="20" customFormat="1">
      <c r="A145" s="5" t="s">
        <v>203</v>
      </c>
      <c r="B145" s="7" t="s">
        <v>1824</v>
      </c>
      <c r="C145" s="8" t="s">
        <v>946</v>
      </c>
      <c r="D145" s="9" t="s">
        <v>927</v>
      </c>
      <c r="E145" s="21" t="s">
        <v>1776</v>
      </c>
      <c r="F145" s="38">
        <v>70</v>
      </c>
      <c r="G145" s="6" t="str">
        <f t="shared" si="2"/>
        <v>Khá</v>
      </c>
      <c r="H145" s="49"/>
    </row>
    <row r="146" spans="1:8" s="20" customFormat="1">
      <c r="A146" s="5" t="s">
        <v>204</v>
      </c>
      <c r="B146" s="7" t="s">
        <v>1825</v>
      </c>
      <c r="C146" s="8" t="s">
        <v>1022</v>
      </c>
      <c r="D146" s="9" t="s">
        <v>969</v>
      </c>
      <c r="E146" s="21" t="s">
        <v>1776</v>
      </c>
      <c r="F146" s="38">
        <v>70</v>
      </c>
      <c r="G146" s="6" t="str">
        <f t="shared" si="2"/>
        <v>Khá</v>
      </c>
      <c r="H146" s="49"/>
    </row>
    <row r="147" spans="1:8" s="20" customFormat="1">
      <c r="A147" s="5" t="s">
        <v>205</v>
      </c>
      <c r="B147" s="7" t="s">
        <v>1826</v>
      </c>
      <c r="C147" s="8" t="s">
        <v>32</v>
      </c>
      <c r="D147" s="9" t="s">
        <v>983</v>
      </c>
      <c r="E147" s="21" t="s">
        <v>1776</v>
      </c>
      <c r="F147" s="38">
        <v>70</v>
      </c>
      <c r="G147" s="6" t="str">
        <f t="shared" si="2"/>
        <v>Khá</v>
      </c>
      <c r="H147" s="49"/>
    </row>
    <row r="148" spans="1:8" s="20" customFormat="1">
      <c r="A148" s="5" t="s">
        <v>206</v>
      </c>
      <c r="B148" s="7" t="s">
        <v>2003</v>
      </c>
      <c r="C148" s="8" t="s">
        <v>28</v>
      </c>
      <c r="D148" s="9" t="s">
        <v>983</v>
      </c>
      <c r="E148" s="21" t="s">
        <v>1776</v>
      </c>
      <c r="F148" s="38">
        <v>70</v>
      </c>
      <c r="G148" s="6" t="str">
        <f t="shared" si="2"/>
        <v>Khá</v>
      </c>
      <c r="H148" s="49"/>
    </row>
    <row r="149" spans="1:8" s="20" customFormat="1">
      <c r="A149" s="5" t="s">
        <v>207</v>
      </c>
      <c r="B149" s="7" t="s">
        <v>1827</v>
      </c>
      <c r="C149" s="8" t="s">
        <v>973</v>
      </c>
      <c r="D149" s="9" t="s">
        <v>958</v>
      </c>
      <c r="E149" s="21" t="s">
        <v>1776</v>
      </c>
      <c r="F149" s="38">
        <v>70</v>
      </c>
      <c r="G149" s="6" t="str">
        <f t="shared" si="2"/>
        <v>Khá</v>
      </c>
      <c r="H149" s="49"/>
    </row>
    <row r="150" spans="1:8" s="20" customFormat="1">
      <c r="A150" s="5" t="s">
        <v>208</v>
      </c>
      <c r="B150" s="7" t="s">
        <v>1828</v>
      </c>
      <c r="C150" s="8" t="s">
        <v>1135</v>
      </c>
      <c r="D150" s="9" t="s">
        <v>1050</v>
      </c>
      <c r="E150" s="21" t="s">
        <v>1776</v>
      </c>
      <c r="F150" s="38">
        <v>74</v>
      </c>
      <c r="G150" s="6" t="str">
        <f t="shared" si="2"/>
        <v>Khá</v>
      </c>
      <c r="H150" s="49"/>
    </row>
    <row r="151" spans="1:8" s="20" customFormat="1">
      <c r="A151" s="5" t="s">
        <v>209</v>
      </c>
      <c r="B151" s="7" t="s">
        <v>1829</v>
      </c>
      <c r="C151" s="37" t="s">
        <v>6</v>
      </c>
      <c r="D151" s="9" t="s">
        <v>937</v>
      </c>
      <c r="E151" s="21" t="s">
        <v>1830</v>
      </c>
      <c r="F151" s="38">
        <v>70</v>
      </c>
      <c r="G151" s="6" t="str">
        <f t="shared" si="2"/>
        <v>Khá</v>
      </c>
      <c r="H151" s="49"/>
    </row>
    <row r="152" spans="1:8" s="20" customFormat="1">
      <c r="A152" s="5" t="s">
        <v>210</v>
      </c>
      <c r="B152" s="7" t="s">
        <v>2013</v>
      </c>
      <c r="C152" s="8" t="s">
        <v>919</v>
      </c>
      <c r="D152" s="9" t="s">
        <v>31</v>
      </c>
      <c r="E152" s="21" t="s">
        <v>1830</v>
      </c>
      <c r="F152" s="38">
        <v>70</v>
      </c>
      <c r="G152" s="6" t="str">
        <f t="shared" si="2"/>
        <v>Khá</v>
      </c>
      <c r="H152" s="49"/>
    </row>
    <row r="153" spans="1:8" s="20" customFormat="1">
      <c r="A153" s="5" t="s">
        <v>211</v>
      </c>
      <c r="B153" s="7" t="s">
        <v>1831</v>
      </c>
      <c r="C153" s="8" t="s">
        <v>1137</v>
      </c>
      <c r="D153" s="9" t="s">
        <v>9</v>
      </c>
      <c r="E153" s="21" t="s">
        <v>1830</v>
      </c>
      <c r="F153" s="38">
        <v>70</v>
      </c>
      <c r="G153" s="6" t="str">
        <f t="shared" si="2"/>
        <v>Khá</v>
      </c>
      <c r="H153" s="49"/>
    </row>
    <row r="154" spans="1:8" s="20" customFormat="1">
      <c r="A154" s="5" t="s">
        <v>212</v>
      </c>
      <c r="B154" s="7" t="s">
        <v>1832</v>
      </c>
      <c r="C154" s="8" t="s">
        <v>1175</v>
      </c>
      <c r="D154" s="9" t="s">
        <v>10</v>
      </c>
      <c r="E154" s="21" t="s">
        <v>1830</v>
      </c>
      <c r="F154" s="38">
        <v>74</v>
      </c>
      <c r="G154" s="6" t="str">
        <f t="shared" si="2"/>
        <v>Khá</v>
      </c>
      <c r="H154" s="49"/>
    </row>
    <row r="155" spans="1:8" s="20" customFormat="1">
      <c r="A155" s="5" t="s">
        <v>213</v>
      </c>
      <c r="B155" s="7" t="s">
        <v>1977</v>
      </c>
      <c r="C155" s="8" t="s">
        <v>1096</v>
      </c>
      <c r="D155" s="9" t="s">
        <v>940</v>
      </c>
      <c r="E155" s="21" t="s">
        <v>1830</v>
      </c>
      <c r="F155" s="38">
        <v>70</v>
      </c>
      <c r="G155" s="6" t="str">
        <f t="shared" si="2"/>
        <v>Khá</v>
      </c>
      <c r="H155" s="49"/>
    </row>
    <row r="156" spans="1:8" s="20" customFormat="1">
      <c r="A156" s="5" t="s">
        <v>214</v>
      </c>
      <c r="B156" s="7" t="s">
        <v>1833</v>
      </c>
      <c r="C156" s="8" t="s">
        <v>926</v>
      </c>
      <c r="D156" s="9" t="s">
        <v>40</v>
      </c>
      <c r="E156" s="21" t="s">
        <v>1830</v>
      </c>
      <c r="F156" s="38">
        <v>70</v>
      </c>
      <c r="G156" s="6" t="str">
        <f t="shared" ref="G156:G219" si="3">IF(F156&gt;=90,"Xuất sắc",IF(F156&gt;=80,"Tốt",IF(F156&gt;=70,"Khá",IF(F156&gt;=50,"Trung bình",IF(F156&gt;0,"Yếu","Không xếp loại")))))</f>
        <v>Khá</v>
      </c>
      <c r="H156" s="49"/>
    </row>
    <row r="157" spans="1:8" s="20" customFormat="1">
      <c r="A157" s="5" t="s">
        <v>215</v>
      </c>
      <c r="B157" s="7" t="s">
        <v>2014</v>
      </c>
      <c r="C157" s="8" t="s">
        <v>1022</v>
      </c>
      <c r="D157" s="9" t="s">
        <v>945</v>
      </c>
      <c r="E157" s="21" t="s">
        <v>1830</v>
      </c>
      <c r="F157" s="38">
        <v>70</v>
      </c>
      <c r="G157" s="6" t="str">
        <f t="shared" si="3"/>
        <v>Khá</v>
      </c>
      <c r="H157" s="49"/>
    </row>
    <row r="158" spans="1:8" s="20" customFormat="1">
      <c r="A158" s="5" t="s">
        <v>216</v>
      </c>
      <c r="B158" s="7" t="s">
        <v>2016</v>
      </c>
      <c r="C158" s="8" t="s">
        <v>2017</v>
      </c>
      <c r="D158" s="9" t="s">
        <v>41</v>
      </c>
      <c r="E158" s="21" t="s">
        <v>1830</v>
      </c>
      <c r="F158" s="38">
        <v>70</v>
      </c>
      <c r="G158" s="6" t="str">
        <f t="shared" si="3"/>
        <v>Khá</v>
      </c>
      <c r="H158" s="49"/>
    </row>
    <row r="159" spans="1:8" s="20" customFormat="1">
      <c r="A159" s="5" t="s">
        <v>217</v>
      </c>
      <c r="B159" s="7" t="s">
        <v>1834</v>
      </c>
      <c r="C159" s="8" t="s">
        <v>1119</v>
      </c>
      <c r="D159" s="9" t="s">
        <v>41</v>
      </c>
      <c r="E159" s="21" t="s">
        <v>1830</v>
      </c>
      <c r="F159" s="38">
        <v>70</v>
      </c>
      <c r="G159" s="6" t="str">
        <f t="shared" si="3"/>
        <v>Khá</v>
      </c>
      <c r="H159" s="49"/>
    </row>
    <row r="160" spans="1:8" s="20" customFormat="1">
      <c r="A160" s="5" t="s">
        <v>218</v>
      </c>
      <c r="B160" s="7" t="s">
        <v>1835</v>
      </c>
      <c r="C160" s="8" t="s">
        <v>970</v>
      </c>
      <c r="D160" s="9" t="s">
        <v>12</v>
      </c>
      <c r="E160" s="21" t="s">
        <v>1830</v>
      </c>
      <c r="F160" s="38">
        <v>78</v>
      </c>
      <c r="G160" s="6" t="str">
        <f t="shared" si="3"/>
        <v>Khá</v>
      </c>
      <c r="H160" s="49"/>
    </row>
    <row r="161" spans="1:8" s="20" customFormat="1">
      <c r="A161" s="5" t="s">
        <v>219</v>
      </c>
      <c r="B161" s="7" t="s">
        <v>1836</v>
      </c>
      <c r="C161" s="8" t="s">
        <v>1131</v>
      </c>
      <c r="D161" s="9" t="s">
        <v>12</v>
      </c>
      <c r="E161" s="21" t="s">
        <v>1830</v>
      </c>
      <c r="F161" s="38">
        <v>70</v>
      </c>
      <c r="G161" s="6" t="str">
        <f t="shared" si="3"/>
        <v>Khá</v>
      </c>
      <c r="H161" s="49"/>
    </row>
    <row r="162" spans="1:8" s="20" customFormat="1">
      <c r="A162" s="5" t="s">
        <v>220</v>
      </c>
      <c r="B162" s="7" t="s">
        <v>1837</v>
      </c>
      <c r="C162" s="8" t="s">
        <v>1208</v>
      </c>
      <c r="D162" s="9" t="s">
        <v>12</v>
      </c>
      <c r="E162" s="21" t="s">
        <v>1830</v>
      </c>
      <c r="F162" s="38">
        <v>70</v>
      </c>
      <c r="G162" s="6" t="str">
        <f t="shared" si="3"/>
        <v>Khá</v>
      </c>
      <c r="H162" s="49"/>
    </row>
    <row r="163" spans="1:8" s="20" customFormat="1">
      <c r="A163" s="5" t="s">
        <v>221</v>
      </c>
      <c r="B163" s="7" t="s">
        <v>1838</v>
      </c>
      <c r="C163" s="8" t="s">
        <v>948</v>
      </c>
      <c r="D163" s="9" t="s">
        <v>1016</v>
      </c>
      <c r="E163" s="21" t="s">
        <v>1830</v>
      </c>
      <c r="F163" s="38">
        <v>70</v>
      </c>
      <c r="G163" s="6" t="str">
        <f t="shared" si="3"/>
        <v>Khá</v>
      </c>
      <c r="H163" s="49"/>
    </row>
    <row r="164" spans="1:8" s="20" customFormat="1">
      <c r="A164" s="5" t="s">
        <v>222</v>
      </c>
      <c r="B164" s="7" t="s">
        <v>1839</v>
      </c>
      <c r="C164" s="8" t="s">
        <v>29</v>
      </c>
      <c r="D164" s="9" t="s">
        <v>964</v>
      </c>
      <c r="E164" s="21" t="s">
        <v>1830</v>
      </c>
      <c r="F164" s="38">
        <v>70</v>
      </c>
      <c r="G164" s="6" t="str">
        <f t="shared" si="3"/>
        <v>Khá</v>
      </c>
      <c r="H164" s="49"/>
    </row>
    <row r="165" spans="1:8" s="20" customFormat="1">
      <c r="A165" s="5" t="s">
        <v>223</v>
      </c>
      <c r="B165" s="7" t="s">
        <v>1841</v>
      </c>
      <c r="C165" s="8" t="s">
        <v>1174</v>
      </c>
      <c r="D165" s="9" t="s">
        <v>951</v>
      </c>
      <c r="E165" s="21" t="s">
        <v>1830</v>
      </c>
      <c r="F165" s="38">
        <v>70</v>
      </c>
      <c r="G165" s="6" t="str">
        <f t="shared" si="3"/>
        <v>Khá</v>
      </c>
      <c r="H165" s="49"/>
    </row>
    <row r="166" spans="1:8" s="20" customFormat="1">
      <c r="A166" s="5" t="s">
        <v>224</v>
      </c>
      <c r="B166" s="7" t="s">
        <v>1842</v>
      </c>
      <c r="C166" s="8" t="s">
        <v>1271</v>
      </c>
      <c r="D166" s="9" t="s">
        <v>976</v>
      </c>
      <c r="E166" s="21" t="s">
        <v>1830</v>
      </c>
      <c r="F166" s="38">
        <v>74</v>
      </c>
      <c r="G166" s="6" t="str">
        <f t="shared" si="3"/>
        <v>Khá</v>
      </c>
      <c r="H166" s="49"/>
    </row>
    <row r="167" spans="1:8" s="20" customFormat="1">
      <c r="A167" s="5" t="s">
        <v>225</v>
      </c>
      <c r="B167" s="7" t="s">
        <v>1989</v>
      </c>
      <c r="C167" s="8" t="s">
        <v>998</v>
      </c>
      <c r="D167" s="9" t="s">
        <v>976</v>
      </c>
      <c r="E167" s="21" t="s">
        <v>1830</v>
      </c>
      <c r="F167" s="38">
        <v>70</v>
      </c>
      <c r="G167" s="6" t="str">
        <f t="shared" si="3"/>
        <v>Khá</v>
      </c>
      <c r="H167" s="49"/>
    </row>
    <row r="168" spans="1:8" s="20" customFormat="1">
      <c r="A168" s="5" t="s">
        <v>226</v>
      </c>
      <c r="B168" s="7" t="s">
        <v>1843</v>
      </c>
      <c r="C168" s="8" t="s">
        <v>1844</v>
      </c>
      <c r="D168" s="9" t="s">
        <v>49</v>
      </c>
      <c r="E168" s="21" t="s">
        <v>1830</v>
      </c>
      <c r="F168" s="38">
        <v>70</v>
      </c>
      <c r="G168" s="6" t="str">
        <f t="shared" si="3"/>
        <v>Khá</v>
      </c>
      <c r="H168" s="49"/>
    </row>
    <row r="169" spans="1:8" s="20" customFormat="1">
      <c r="A169" s="5" t="s">
        <v>227</v>
      </c>
      <c r="B169" s="7" t="s">
        <v>1845</v>
      </c>
      <c r="C169" s="8" t="s">
        <v>934</v>
      </c>
      <c r="D169" s="9" t="s">
        <v>965</v>
      </c>
      <c r="E169" s="21" t="s">
        <v>1830</v>
      </c>
      <c r="F169" s="38">
        <v>70</v>
      </c>
      <c r="G169" s="6" t="str">
        <f t="shared" si="3"/>
        <v>Khá</v>
      </c>
      <c r="H169" s="49"/>
    </row>
    <row r="170" spans="1:8" s="20" customFormat="1">
      <c r="A170" s="5" t="s">
        <v>228</v>
      </c>
      <c r="B170" s="7" t="s">
        <v>1846</v>
      </c>
      <c r="C170" s="8" t="s">
        <v>1196</v>
      </c>
      <c r="D170" s="9" t="s">
        <v>977</v>
      </c>
      <c r="E170" s="21" t="s">
        <v>1830</v>
      </c>
      <c r="F170" s="38">
        <v>70</v>
      </c>
      <c r="G170" s="6" t="str">
        <f t="shared" si="3"/>
        <v>Khá</v>
      </c>
      <c r="H170" s="49"/>
    </row>
    <row r="171" spans="1:8" s="20" customFormat="1">
      <c r="A171" s="5" t="s">
        <v>229</v>
      </c>
      <c r="B171" s="7" t="s">
        <v>1847</v>
      </c>
      <c r="C171" s="8" t="s">
        <v>923</v>
      </c>
      <c r="D171" s="9" t="s">
        <v>33</v>
      </c>
      <c r="E171" s="21" t="s">
        <v>1830</v>
      </c>
      <c r="F171" s="38">
        <v>70</v>
      </c>
      <c r="G171" s="6" t="str">
        <f t="shared" si="3"/>
        <v>Khá</v>
      </c>
      <c r="H171" s="49"/>
    </row>
    <row r="172" spans="1:8" s="20" customFormat="1">
      <c r="A172" s="5" t="s">
        <v>230</v>
      </c>
      <c r="B172" s="7" t="s">
        <v>1848</v>
      </c>
      <c r="C172" s="8" t="s">
        <v>1849</v>
      </c>
      <c r="D172" s="9" t="s">
        <v>990</v>
      </c>
      <c r="E172" s="21" t="s">
        <v>1830</v>
      </c>
      <c r="F172" s="38">
        <v>74</v>
      </c>
      <c r="G172" s="6" t="str">
        <f t="shared" si="3"/>
        <v>Khá</v>
      </c>
      <c r="H172" s="49"/>
    </row>
    <row r="173" spans="1:8" s="20" customFormat="1">
      <c r="A173" s="5" t="s">
        <v>231</v>
      </c>
      <c r="B173" s="7" t="s">
        <v>1850</v>
      </c>
      <c r="C173" s="8" t="s">
        <v>1015</v>
      </c>
      <c r="D173" s="9" t="s">
        <v>14</v>
      </c>
      <c r="E173" s="21" t="s">
        <v>1830</v>
      </c>
      <c r="F173" s="38">
        <v>70</v>
      </c>
      <c r="G173" s="6" t="str">
        <f t="shared" si="3"/>
        <v>Khá</v>
      </c>
      <c r="H173" s="49"/>
    </row>
    <row r="174" spans="1:8" s="20" customFormat="1">
      <c r="A174" s="5" t="s">
        <v>232</v>
      </c>
      <c r="B174" s="7" t="s">
        <v>1992</v>
      </c>
      <c r="C174" s="8" t="s">
        <v>1993</v>
      </c>
      <c r="D174" s="9" t="s">
        <v>967</v>
      </c>
      <c r="E174" s="21" t="s">
        <v>1830</v>
      </c>
      <c r="F174" s="38">
        <v>70</v>
      </c>
      <c r="G174" s="6" t="str">
        <f t="shared" si="3"/>
        <v>Khá</v>
      </c>
      <c r="H174" s="49"/>
    </row>
    <row r="175" spans="1:8" s="20" customFormat="1">
      <c r="A175" s="5" t="s">
        <v>233</v>
      </c>
      <c r="B175" s="7" t="s">
        <v>1996</v>
      </c>
      <c r="C175" s="8" t="s">
        <v>1200</v>
      </c>
      <c r="D175" s="9" t="s">
        <v>925</v>
      </c>
      <c r="E175" s="21" t="s">
        <v>1830</v>
      </c>
      <c r="F175" s="38">
        <v>70</v>
      </c>
      <c r="G175" s="6" t="str">
        <f t="shared" si="3"/>
        <v>Khá</v>
      </c>
      <c r="H175" s="49"/>
    </row>
    <row r="176" spans="1:8" s="20" customFormat="1">
      <c r="A176" s="5" t="s">
        <v>234</v>
      </c>
      <c r="B176" s="7" t="s">
        <v>1851</v>
      </c>
      <c r="C176" s="8" t="s">
        <v>981</v>
      </c>
      <c r="D176" s="9" t="s">
        <v>15</v>
      </c>
      <c r="E176" s="21" t="s">
        <v>1830</v>
      </c>
      <c r="F176" s="38">
        <v>70</v>
      </c>
      <c r="G176" s="6" t="str">
        <f t="shared" si="3"/>
        <v>Khá</v>
      </c>
      <c r="H176" s="49"/>
    </row>
    <row r="177" spans="1:8" s="20" customFormat="1">
      <c r="A177" s="5" t="s">
        <v>235</v>
      </c>
      <c r="B177" s="7" t="s">
        <v>1852</v>
      </c>
      <c r="C177" s="8" t="s">
        <v>1853</v>
      </c>
      <c r="D177" s="9" t="s">
        <v>1018</v>
      </c>
      <c r="E177" s="21" t="s">
        <v>1830</v>
      </c>
      <c r="F177" s="38">
        <v>70</v>
      </c>
      <c r="G177" s="6" t="str">
        <f t="shared" si="3"/>
        <v>Khá</v>
      </c>
      <c r="H177" s="49"/>
    </row>
    <row r="178" spans="1:8" s="20" customFormat="1">
      <c r="A178" s="5" t="s">
        <v>236</v>
      </c>
      <c r="B178" s="7" t="s">
        <v>1854</v>
      </c>
      <c r="C178" s="8" t="s">
        <v>1047</v>
      </c>
      <c r="D178" s="9" t="s">
        <v>953</v>
      </c>
      <c r="E178" s="21" t="s">
        <v>1830</v>
      </c>
      <c r="F178" s="38">
        <v>70</v>
      </c>
      <c r="G178" s="6" t="str">
        <f t="shared" si="3"/>
        <v>Khá</v>
      </c>
      <c r="H178" s="49"/>
    </row>
    <row r="179" spans="1:8" s="20" customFormat="1">
      <c r="A179" s="5" t="s">
        <v>237</v>
      </c>
      <c r="B179" s="7" t="s">
        <v>1855</v>
      </c>
      <c r="C179" s="8" t="s">
        <v>60</v>
      </c>
      <c r="D179" s="9" t="s">
        <v>978</v>
      </c>
      <c r="E179" s="21" t="s">
        <v>1830</v>
      </c>
      <c r="F179" s="38">
        <v>76</v>
      </c>
      <c r="G179" s="6" t="str">
        <f t="shared" si="3"/>
        <v>Khá</v>
      </c>
      <c r="H179" s="49"/>
    </row>
    <row r="180" spans="1:8" s="20" customFormat="1">
      <c r="A180" s="5" t="s">
        <v>238</v>
      </c>
      <c r="B180" s="7" t="s">
        <v>1856</v>
      </c>
      <c r="C180" s="8" t="s">
        <v>1009</v>
      </c>
      <c r="D180" s="9" t="s">
        <v>42</v>
      </c>
      <c r="E180" s="21" t="s">
        <v>1830</v>
      </c>
      <c r="F180" s="38">
        <v>70</v>
      </c>
      <c r="G180" s="6" t="str">
        <f t="shared" si="3"/>
        <v>Khá</v>
      </c>
      <c r="H180" s="49"/>
    </row>
    <row r="181" spans="1:8" s="20" customFormat="1">
      <c r="A181" s="5" t="s">
        <v>239</v>
      </c>
      <c r="B181" s="7" t="s">
        <v>1857</v>
      </c>
      <c r="C181" s="8" t="s">
        <v>1022</v>
      </c>
      <c r="D181" s="9" t="s">
        <v>1010</v>
      </c>
      <c r="E181" s="21" t="s">
        <v>1830</v>
      </c>
      <c r="F181" s="38">
        <v>70</v>
      </c>
      <c r="G181" s="6" t="str">
        <f t="shared" si="3"/>
        <v>Khá</v>
      </c>
      <c r="H181" s="49"/>
    </row>
    <row r="182" spans="1:8" s="20" customFormat="1">
      <c r="A182" s="5" t="s">
        <v>240</v>
      </c>
      <c r="B182" s="7" t="s">
        <v>1858</v>
      </c>
      <c r="C182" s="8" t="s">
        <v>946</v>
      </c>
      <c r="D182" s="9" t="s">
        <v>1040</v>
      </c>
      <c r="E182" s="21" t="s">
        <v>1830</v>
      </c>
      <c r="F182" s="38">
        <v>70</v>
      </c>
      <c r="G182" s="6" t="str">
        <f t="shared" si="3"/>
        <v>Khá</v>
      </c>
      <c r="H182" s="49"/>
    </row>
    <row r="183" spans="1:8" s="20" customFormat="1">
      <c r="A183" s="5" t="s">
        <v>241</v>
      </c>
      <c r="B183" s="7" t="s">
        <v>1999</v>
      </c>
      <c r="C183" s="8" t="s">
        <v>1139</v>
      </c>
      <c r="D183" s="9" t="s">
        <v>931</v>
      </c>
      <c r="E183" s="21" t="s">
        <v>1830</v>
      </c>
      <c r="F183" s="38">
        <v>70</v>
      </c>
      <c r="G183" s="6" t="str">
        <f t="shared" si="3"/>
        <v>Khá</v>
      </c>
      <c r="H183" s="49"/>
    </row>
    <row r="184" spans="1:8" s="20" customFormat="1">
      <c r="A184" s="5" t="s">
        <v>242</v>
      </c>
      <c r="B184" s="7" t="s">
        <v>2000</v>
      </c>
      <c r="C184" s="8" t="s">
        <v>2001</v>
      </c>
      <c r="D184" s="9" t="s">
        <v>17</v>
      </c>
      <c r="E184" s="21" t="s">
        <v>1830</v>
      </c>
      <c r="F184" s="38">
        <v>70</v>
      </c>
      <c r="G184" s="6" t="str">
        <f t="shared" si="3"/>
        <v>Khá</v>
      </c>
      <c r="H184" s="49"/>
    </row>
    <row r="185" spans="1:8" s="20" customFormat="1">
      <c r="A185" s="5" t="s">
        <v>243</v>
      </c>
      <c r="B185" s="7" t="s">
        <v>1859</v>
      </c>
      <c r="C185" s="8" t="s">
        <v>1122</v>
      </c>
      <c r="D185" s="9" t="s">
        <v>35</v>
      </c>
      <c r="E185" s="21" t="s">
        <v>1830</v>
      </c>
      <c r="F185" s="38">
        <v>74</v>
      </c>
      <c r="G185" s="6" t="str">
        <f t="shared" si="3"/>
        <v>Khá</v>
      </c>
      <c r="H185" s="49"/>
    </row>
    <row r="186" spans="1:8" s="20" customFormat="1">
      <c r="A186" s="5" t="s">
        <v>244</v>
      </c>
      <c r="B186" s="7" t="s">
        <v>1860</v>
      </c>
      <c r="C186" s="8" t="s">
        <v>993</v>
      </c>
      <c r="D186" s="9" t="s">
        <v>992</v>
      </c>
      <c r="E186" s="21" t="s">
        <v>1830</v>
      </c>
      <c r="F186" s="38">
        <v>70</v>
      </c>
      <c r="G186" s="6" t="str">
        <f t="shared" si="3"/>
        <v>Khá</v>
      </c>
      <c r="H186" s="49"/>
    </row>
    <row r="187" spans="1:8" s="20" customFormat="1">
      <c r="A187" s="5" t="s">
        <v>245</v>
      </c>
      <c r="B187" s="7" t="s">
        <v>1861</v>
      </c>
      <c r="C187" s="8" t="s">
        <v>1162</v>
      </c>
      <c r="D187" s="9" t="s">
        <v>1181</v>
      </c>
      <c r="E187" s="21" t="s">
        <v>1830</v>
      </c>
      <c r="F187" s="38">
        <v>70</v>
      </c>
      <c r="G187" s="6" t="str">
        <f t="shared" si="3"/>
        <v>Khá</v>
      </c>
      <c r="H187" s="49"/>
    </row>
    <row r="188" spans="1:8" s="20" customFormat="1">
      <c r="A188" s="5" t="s">
        <v>246</v>
      </c>
      <c r="B188" s="7" t="s">
        <v>1862</v>
      </c>
      <c r="C188" s="8" t="s">
        <v>1264</v>
      </c>
      <c r="D188" s="9" t="s">
        <v>983</v>
      </c>
      <c r="E188" s="21" t="s">
        <v>1830</v>
      </c>
      <c r="F188" s="38">
        <v>70</v>
      </c>
      <c r="G188" s="6" t="str">
        <f t="shared" si="3"/>
        <v>Khá</v>
      </c>
      <c r="H188" s="49"/>
    </row>
    <row r="189" spans="1:8" s="20" customFormat="1">
      <c r="A189" s="5" t="s">
        <v>247</v>
      </c>
      <c r="B189" s="7" t="s">
        <v>1863</v>
      </c>
      <c r="C189" s="8" t="s">
        <v>1044</v>
      </c>
      <c r="D189" s="9" t="s">
        <v>958</v>
      </c>
      <c r="E189" s="21" t="s">
        <v>1830</v>
      </c>
      <c r="F189" s="38">
        <v>70</v>
      </c>
      <c r="G189" s="6" t="str">
        <f t="shared" si="3"/>
        <v>Khá</v>
      </c>
      <c r="H189" s="49"/>
    </row>
    <row r="190" spans="1:8" s="20" customFormat="1">
      <c r="A190" s="5" t="s">
        <v>248</v>
      </c>
      <c r="B190" s="7" t="s">
        <v>1864</v>
      </c>
      <c r="C190" s="8" t="s">
        <v>1865</v>
      </c>
      <c r="D190" s="9" t="s">
        <v>936</v>
      </c>
      <c r="E190" s="21" t="s">
        <v>1830</v>
      </c>
      <c r="F190" s="38">
        <v>70</v>
      </c>
      <c r="G190" s="6" t="str">
        <f t="shared" si="3"/>
        <v>Khá</v>
      </c>
      <c r="H190" s="49"/>
    </row>
    <row r="191" spans="1:8" s="20" customFormat="1">
      <c r="A191" s="5" t="s">
        <v>249</v>
      </c>
      <c r="B191" s="7" t="s">
        <v>2006</v>
      </c>
      <c r="C191" s="8" t="s">
        <v>2007</v>
      </c>
      <c r="D191" s="9" t="s">
        <v>20</v>
      </c>
      <c r="E191" s="21" t="s">
        <v>1830</v>
      </c>
      <c r="F191" s="38">
        <v>70</v>
      </c>
      <c r="G191" s="6" t="str">
        <f t="shared" si="3"/>
        <v>Khá</v>
      </c>
      <c r="H191" s="49"/>
    </row>
    <row r="192" spans="1:8" s="20" customFormat="1">
      <c r="A192" s="5" t="s">
        <v>250</v>
      </c>
      <c r="B192" s="7" t="s">
        <v>1866</v>
      </c>
      <c r="C192" s="8" t="s">
        <v>1227</v>
      </c>
      <c r="D192" s="9" t="s">
        <v>20</v>
      </c>
      <c r="E192" s="21" t="s">
        <v>1830</v>
      </c>
      <c r="F192" s="38">
        <v>70</v>
      </c>
      <c r="G192" s="6" t="str">
        <f t="shared" si="3"/>
        <v>Khá</v>
      </c>
      <c r="H192" s="49"/>
    </row>
    <row r="193" spans="1:8" s="20" customFormat="1">
      <c r="A193" s="5" t="s">
        <v>251</v>
      </c>
      <c r="B193" s="7" t="s">
        <v>2010</v>
      </c>
      <c r="C193" s="37" t="s">
        <v>2011</v>
      </c>
      <c r="D193" s="9" t="s">
        <v>46</v>
      </c>
      <c r="E193" s="21" t="s">
        <v>1867</v>
      </c>
      <c r="F193" s="38">
        <v>70</v>
      </c>
      <c r="G193" s="6" t="str">
        <f t="shared" si="3"/>
        <v>Khá</v>
      </c>
      <c r="H193" s="49"/>
    </row>
    <row r="194" spans="1:8" s="20" customFormat="1">
      <c r="A194" s="5" t="s">
        <v>252</v>
      </c>
      <c r="B194" s="7" t="s">
        <v>1868</v>
      </c>
      <c r="C194" s="8" t="s">
        <v>1869</v>
      </c>
      <c r="D194" s="9" t="s">
        <v>920</v>
      </c>
      <c r="E194" s="21" t="s">
        <v>1867</v>
      </c>
      <c r="F194" s="38">
        <v>70</v>
      </c>
      <c r="G194" s="6" t="str">
        <f t="shared" si="3"/>
        <v>Khá</v>
      </c>
      <c r="H194" s="49"/>
    </row>
    <row r="195" spans="1:8" s="20" customFormat="1">
      <c r="A195" s="5" t="s">
        <v>253</v>
      </c>
      <c r="B195" s="7" t="s">
        <v>1870</v>
      </c>
      <c r="C195" s="8" t="s">
        <v>1871</v>
      </c>
      <c r="D195" s="9" t="s">
        <v>10</v>
      </c>
      <c r="E195" s="21" t="s">
        <v>1867</v>
      </c>
      <c r="F195" s="38">
        <v>78</v>
      </c>
      <c r="G195" s="6" t="str">
        <f t="shared" si="3"/>
        <v>Khá</v>
      </c>
      <c r="H195" s="49"/>
    </row>
    <row r="196" spans="1:8" s="20" customFormat="1">
      <c r="A196" s="5" t="s">
        <v>254</v>
      </c>
      <c r="B196" s="7" t="s">
        <v>1872</v>
      </c>
      <c r="C196" s="8" t="s">
        <v>1873</v>
      </c>
      <c r="D196" s="9" t="s">
        <v>11</v>
      </c>
      <c r="E196" s="21" t="s">
        <v>1867</v>
      </c>
      <c r="F196" s="38">
        <v>49</v>
      </c>
      <c r="G196" s="6" t="str">
        <f t="shared" si="3"/>
        <v>Yếu</v>
      </c>
      <c r="H196" s="49"/>
    </row>
    <row r="197" spans="1:8" s="20" customFormat="1">
      <c r="A197" s="5" t="s">
        <v>255</v>
      </c>
      <c r="B197" s="7" t="s">
        <v>1874</v>
      </c>
      <c r="C197" s="8" t="s">
        <v>32</v>
      </c>
      <c r="D197" s="9" t="s">
        <v>1021</v>
      </c>
      <c r="E197" s="21" t="s">
        <v>1867</v>
      </c>
      <c r="F197" s="38">
        <v>70</v>
      </c>
      <c r="G197" s="6" t="str">
        <f t="shared" si="3"/>
        <v>Khá</v>
      </c>
      <c r="H197" s="49"/>
    </row>
    <row r="198" spans="1:8" s="20" customFormat="1">
      <c r="A198" s="5" t="s">
        <v>256</v>
      </c>
      <c r="B198" s="7" t="s">
        <v>1875</v>
      </c>
      <c r="C198" s="8" t="s">
        <v>1157</v>
      </c>
      <c r="D198" s="9" t="s">
        <v>40</v>
      </c>
      <c r="E198" s="21" t="s">
        <v>1867</v>
      </c>
      <c r="F198" s="38">
        <v>49</v>
      </c>
      <c r="G198" s="6" t="str">
        <f t="shared" si="3"/>
        <v>Yếu</v>
      </c>
      <c r="H198" s="49"/>
    </row>
    <row r="199" spans="1:8" s="20" customFormat="1">
      <c r="A199" s="5" t="s">
        <v>257</v>
      </c>
      <c r="B199" s="7" t="s">
        <v>1876</v>
      </c>
      <c r="C199" s="8" t="s">
        <v>1219</v>
      </c>
      <c r="D199" s="9" t="s">
        <v>37</v>
      </c>
      <c r="E199" s="21" t="s">
        <v>1867</v>
      </c>
      <c r="F199" s="38">
        <v>70</v>
      </c>
      <c r="G199" s="6" t="str">
        <f t="shared" si="3"/>
        <v>Khá</v>
      </c>
      <c r="H199" s="49"/>
    </row>
    <row r="200" spans="1:8" s="20" customFormat="1">
      <c r="A200" s="5" t="s">
        <v>258</v>
      </c>
      <c r="B200" s="7" t="s">
        <v>1877</v>
      </c>
      <c r="C200" s="8" t="s">
        <v>946</v>
      </c>
      <c r="D200" s="9" t="s">
        <v>971</v>
      </c>
      <c r="E200" s="21" t="s">
        <v>1867</v>
      </c>
      <c r="F200" s="38">
        <v>70</v>
      </c>
      <c r="G200" s="6" t="str">
        <f t="shared" si="3"/>
        <v>Khá</v>
      </c>
      <c r="H200" s="49"/>
    </row>
    <row r="201" spans="1:8" s="20" customFormat="1">
      <c r="A201" s="5" t="s">
        <v>259</v>
      </c>
      <c r="B201" s="7" t="s">
        <v>2020</v>
      </c>
      <c r="C201" s="8" t="s">
        <v>1096</v>
      </c>
      <c r="D201" s="9" t="s">
        <v>921</v>
      </c>
      <c r="E201" s="21" t="s">
        <v>1867</v>
      </c>
      <c r="F201" s="38">
        <v>49</v>
      </c>
      <c r="G201" s="6" t="str">
        <f t="shared" si="3"/>
        <v>Yếu</v>
      </c>
      <c r="H201" s="49"/>
    </row>
    <row r="202" spans="1:8" s="20" customFormat="1">
      <c r="A202" s="5" t="s">
        <v>260</v>
      </c>
      <c r="B202" s="7" t="s">
        <v>1878</v>
      </c>
      <c r="C202" s="8" t="s">
        <v>1879</v>
      </c>
      <c r="D202" s="9" t="s">
        <v>921</v>
      </c>
      <c r="E202" s="21" t="s">
        <v>1867</v>
      </c>
      <c r="F202" s="38">
        <v>70</v>
      </c>
      <c r="G202" s="6" t="str">
        <f t="shared" si="3"/>
        <v>Khá</v>
      </c>
      <c r="H202" s="49"/>
    </row>
    <row r="203" spans="1:8" s="20" customFormat="1">
      <c r="A203" s="5" t="s">
        <v>261</v>
      </c>
      <c r="B203" s="7" t="s">
        <v>1880</v>
      </c>
      <c r="C203" s="8" t="s">
        <v>946</v>
      </c>
      <c r="D203" s="9" t="s">
        <v>921</v>
      </c>
      <c r="E203" s="21" t="s">
        <v>1867</v>
      </c>
      <c r="F203" s="38">
        <v>74</v>
      </c>
      <c r="G203" s="6" t="str">
        <f t="shared" si="3"/>
        <v>Khá</v>
      </c>
      <c r="H203" s="49"/>
    </row>
    <row r="204" spans="1:8" s="20" customFormat="1">
      <c r="A204" s="5" t="s">
        <v>262</v>
      </c>
      <c r="B204" s="7" t="s">
        <v>2021</v>
      </c>
      <c r="C204" s="8" t="s">
        <v>2022</v>
      </c>
      <c r="D204" s="9" t="s">
        <v>964</v>
      </c>
      <c r="E204" s="21" t="s">
        <v>1867</v>
      </c>
      <c r="F204" s="38">
        <v>70</v>
      </c>
      <c r="G204" s="6" t="str">
        <f t="shared" si="3"/>
        <v>Khá</v>
      </c>
      <c r="H204" s="49"/>
    </row>
    <row r="205" spans="1:8" s="20" customFormat="1">
      <c r="A205" s="5" t="s">
        <v>263</v>
      </c>
      <c r="B205" s="7" t="s">
        <v>1881</v>
      </c>
      <c r="C205" s="8" t="s">
        <v>923</v>
      </c>
      <c r="D205" s="9" t="s">
        <v>999</v>
      </c>
      <c r="E205" s="21" t="s">
        <v>1867</v>
      </c>
      <c r="F205" s="38">
        <v>76</v>
      </c>
      <c r="G205" s="6" t="str">
        <f t="shared" si="3"/>
        <v>Khá</v>
      </c>
      <c r="H205" s="49"/>
    </row>
    <row r="206" spans="1:8" s="20" customFormat="1">
      <c r="A206" s="5" t="s">
        <v>264</v>
      </c>
      <c r="B206" s="7" t="s">
        <v>1882</v>
      </c>
      <c r="C206" s="8" t="s">
        <v>1590</v>
      </c>
      <c r="D206" s="9" t="s">
        <v>974</v>
      </c>
      <c r="E206" s="21" t="s">
        <v>1867</v>
      </c>
      <c r="F206" s="38">
        <v>70</v>
      </c>
      <c r="G206" s="6" t="str">
        <f t="shared" si="3"/>
        <v>Khá</v>
      </c>
      <c r="H206" s="49"/>
    </row>
    <row r="207" spans="1:8" s="20" customFormat="1">
      <c r="A207" s="5" t="s">
        <v>265</v>
      </c>
      <c r="B207" s="7" t="s">
        <v>1883</v>
      </c>
      <c r="C207" s="8" t="s">
        <v>1884</v>
      </c>
      <c r="D207" s="9" t="s">
        <v>949</v>
      </c>
      <c r="E207" s="21" t="s">
        <v>1867</v>
      </c>
      <c r="F207" s="38">
        <v>70</v>
      </c>
      <c r="G207" s="6" t="str">
        <f t="shared" si="3"/>
        <v>Khá</v>
      </c>
      <c r="H207" s="49"/>
    </row>
    <row r="208" spans="1:8" s="20" customFormat="1">
      <c r="A208" s="5" t="s">
        <v>266</v>
      </c>
      <c r="B208" s="7" t="s">
        <v>1885</v>
      </c>
      <c r="C208" s="8" t="s">
        <v>28</v>
      </c>
      <c r="D208" s="9" t="s">
        <v>949</v>
      </c>
      <c r="E208" s="21" t="s">
        <v>1867</v>
      </c>
      <c r="F208" s="38">
        <v>70</v>
      </c>
      <c r="G208" s="6" t="str">
        <f t="shared" si="3"/>
        <v>Khá</v>
      </c>
      <c r="H208" s="49"/>
    </row>
    <row r="209" spans="1:8" s="20" customFormat="1">
      <c r="A209" s="5" t="s">
        <v>267</v>
      </c>
      <c r="B209" s="7" t="s">
        <v>1886</v>
      </c>
      <c r="C209" s="8" t="s">
        <v>1887</v>
      </c>
      <c r="D209" s="9" t="s">
        <v>950</v>
      </c>
      <c r="E209" s="21" t="s">
        <v>1867</v>
      </c>
      <c r="F209" s="38">
        <v>70</v>
      </c>
      <c r="G209" s="6" t="str">
        <f t="shared" si="3"/>
        <v>Khá</v>
      </c>
      <c r="H209" s="49"/>
    </row>
    <row r="210" spans="1:8" s="20" customFormat="1">
      <c r="A210" s="5" t="s">
        <v>268</v>
      </c>
      <c r="B210" s="7" t="s">
        <v>1888</v>
      </c>
      <c r="C210" s="8" t="s">
        <v>1889</v>
      </c>
      <c r="D210" s="9" t="s">
        <v>951</v>
      </c>
      <c r="E210" s="21" t="s">
        <v>1867</v>
      </c>
      <c r="F210" s="38">
        <v>70</v>
      </c>
      <c r="G210" s="6" t="str">
        <f t="shared" si="3"/>
        <v>Khá</v>
      </c>
      <c r="H210" s="49"/>
    </row>
    <row r="211" spans="1:8" s="20" customFormat="1">
      <c r="A211" s="5" t="s">
        <v>269</v>
      </c>
      <c r="B211" s="7" t="s">
        <v>2025</v>
      </c>
      <c r="C211" s="8" t="s">
        <v>2026</v>
      </c>
      <c r="D211" s="9" t="s">
        <v>951</v>
      </c>
      <c r="E211" s="21" t="s">
        <v>1867</v>
      </c>
      <c r="F211" s="38">
        <v>49</v>
      </c>
      <c r="G211" s="6" t="str">
        <f t="shared" si="3"/>
        <v>Yếu</v>
      </c>
      <c r="H211" s="49"/>
    </row>
    <row r="212" spans="1:8" s="20" customFormat="1">
      <c r="A212" s="5" t="s">
        <v>270</v>
      </c>
      <c r="B212" s="7" t="s">
        <v>2027</v>
      </c>
      <c r="C212" s="8" t="s">
        <v>2028</v>
      </c>
      <c r="D212" s="9" t="s">
        <v>989</v>
      </c>
      <c r="E212" s="21" t="s">
        <v>1867</v>
      </c>
      <c r="F212" s="38">
        <v>70</v>
      </c>
      <c r="G212" s="6" t="str">
        <f t="shared" si="3"/>
        <v>Khá</v>
      </c>
      <c r="H212" s="49"/>
    </row>
    <row r="213" spans="1:8" s="20" customFormat="1">
      <c r="A213" s="5" t="s">
        <v>271</v>
      </c>
      <c r="B213" s="7" t="s">
        <v>2030</v>
      </c>
      <c r="C213" s="8" t="s">
        <v>970</v>
      </c>
      <c r="D213" s="9" t="s">
        <v>976</v>
      </c>
      <c r="E213" s="21" t="s">
        <v>1867</v>
      </c>
      <c r="F213" s="38">
        <v>70</v>
      </c>
      <c r="G213" s="6" t="str">
        <f t="shared" si="3"/>
        <v>Khá</v>
      </c>
      <c r="H213" s="49"/>
    </row>
    <row r="214" spans="1:8" s="20" customFormat="1">
      <c r="A214" s="5" t="s">
        <v>272</v>
      </c>
      <c r="B214" s="7" t="s">
        <v>1890</v>
      </c>
      <c r="C214" s="8" t="s">
        <v>1044</v>
      </c>
      <c r="D214" s="9" t="s">
        <v>976</v>
      </c>
      <c r="E214" s="21" t="s">
        <v>1867</v>
      </c>
      <c r="F214" s="38">
        <v>70</v>
      </c>
      <c r="G214" s="6" t="str">
        <f t="shared" si="3"/>
        <v>Khá</v>
      </c>
      <c r="H214" s="49"/>
    </row>
    <row r="215" spans="1:8" s="20" customFormat="1">
      <c r="A215" s="5" t="s">
        <v>273</v>
      </c>
      <c r="B215" s="7" t="s">
        <v>1891</v>
      </c>
      <c r="C215" s="8" t="s">
        <v>1892</v>
      </c>
      <c r="D215" s="9" t="s">
        <v>976</v>
      </c>
      <c r="E215" s="21" t="s">
        <v>1867</v>
      </c>
      <c r="F215" s="38">
        <v>70</v>
      </c>
      <c r="G215" s="6" t="str">
        <f t="shared" si="3"/>
        <v>Khá</v>
      </c>
      <c r="H215" s="49"/>
    </row>
    <row r="216" spans="1:8" s="20" customFormat="1">
      <c r="A216" s="5" t="s">
        <v>274</v>
      </c>
      <c r="B216" s="7" t="s">
        <v>2033</v>
      </c>
      <c r="C216" s="8" t="s">
        <v>1085</v>
      </c>
      <c r="D216" s="9" t="s">
        <v>1094</v>
      </c>
      <c r="E216" s="21" t="s">
        <v>1867</v>
      </c>
      <c r="F216" s="38">
        <v>70</v>
      </c>
      <c r="G216" s="6" t="str">
        <f t="shared" si="3"/>
        <v>Khá</v>
      </c>
      <c r="H216" s="49"/>
    </row>
    <row r="217" spans="1:8" s="20" customFormat="1">
      <c r="A217" s="5" t="s">
        <v>275</v>
      </c>
      <c r="B217" s="7" t="s">
        <v>2035</v>
      </c>
      <c r="C217" s="8" t="s">
        <v>1288</v>
      </c>
      <c r="D217" s="9" t="s">
        <v>977</v>
      </c>
      <c r="E217" s="21" t="s">
        <v>1867</v>
      </c>
      <c r="F217" s="38">
        <v>70</v>
      </c>
      <c r="G217" s="6" t="str">
        <f t="shared" si="3"/>
        <v>Khá</v>
      </c>
      <c r="H217" s="49"/>
    </row>
    <row r="218" spans="1:8" s="20" customFormat="1">
      <c r="A218" s="5" t="s">
        <v>276</v>
      </c>
      <c r="B218" s="7" t="s">
        <v>1893</v>
      </c>
      <c r="C218" s="8" t="s">
        <v>1208</v>
      </c>
      <c r="D218" s="9" t="s">
        <v>38</v>
      </c>
      <c r="E218" s="21" t="s">
        <v>1867</v>
      </c>
      <c r="F218" s="38">
        <v>70</v>
      </c>
      <c r="G218" s="6" t="str">
        <f t="shared" si="3"/>
        <v>Khá</v>
      </c>
      <c r="H218" s="49"/>
    </row>
    <row r="219" spans="1:8" s="20" customFormat="1">
      <c r="A219" s="5" t="s">
        <v>277</v>
      </c>
      <c r="B219" s="7" t="s">
        <v>1894</v>
      </c>
      <c r="C219" s="8" t="s">
        <v>944</v>
      </c>
      <c r="D219" s="9" t="s">
        <v>925</v>
      </c>
      <c r="E219" s="21" t="s">
        <v>1867</v>
      </c>
      <c r="F219" s="38">
        <v>70</v>
      </c>
      <c r="G219" s="6" t="str">
        <f t="shared" si="3"/>
        <v>Khá</v>
      </c>
      <c r="H219" s="49"/>
    </row>
    <row r="220" spans="1:8" s="20" customFormat="1">
      <c r="A220" s="5" t="s">
        <v>278</v>
      </c>
      <c r="B220" s="7" t="s">
        <v>1895</v>
      </c>
      <c r="C220" s="8" t="s">
        <v>1896</v>
      </c>
      <c r="D220" s="9" t="s">
        <v>15</v>
      </c>
      <c r="E220" s="21" t="s">
        <v>1867</v>
      </c>
      <c r="F220" s="38">
        <v>70</v>
      </c>
      <c r="G220" s="6" t="str">
        <f t="shared" ref="G220:G283" si="4">IF(F220&gt;=90,"Xuất sắc",IF(F220&gt;=80,"Tốt",IF(F220&gt;=70,"Khá",IF(F220&gt;=50,"Trung bình",IF(F220&gt;0,"Yếu","Không xếp loại")))))</f>
        <v>Khá</v>
      </c>
      <c r="H220" s="49"/>
    </row>
    <row r="221" spans="1:8">
      <c r="A221" s="5" t="s">
        <v>279</v>
      </c>
      <c r="B221" s="7" t="s">
        <v>1897</v>
      </c>
      <c r="C221" s="8" t="s">
        <v>923</v>
      </c>
      <c r="D221" s="9" t="s">
        <v>1207</v>
      </c>
      <c r="E221" s="21" t="s">
        <v>1867</v>
      </c>
      <c r="F221" s="38">
        <v>70</v>
      </c>
      <c r="G221" s="6" t="str">
        <f t="shared" si="4"/>
        <v>Khá</v>
      </c>
      <c r="H221" s="32"/>
    </row>
    <row r="222" spans="1:8">
      <c r="A222" s="5" t="s">
        <v>280</v>
      </c>
      <c r="B222" s="7" t="s">
        <v>1898</v>
      </c>
      <c r="C222" s="8" t="s">
        <v>1090</v>
      </c>
      <c r="D222" s="9" t="s">
        <v>1132</v>
      </c>
      <c r="E222" s="21" t="s">
        <v>1867</v>
      </c>
      <c r="F222" s="38">
        <v>70</v>
      </c>
      <c r="G222" s="6" t="str">
        <f t="shared" si="4"/>
        <v>Khá</v>
      </c>
      <c r="H222" s="32"/>
    </row>
    <row r="223" spans="1:8">
      <c r="A223" s="5" t="s">
        <v>281</v>
      </c>
      <c r="B223" s="7" t="s">
        <v>1899</v>
      </c>
      <c r="C223" s="8" t="s">
        <v>1239</v>
      </c>
      <c r="D223" s="9" t="s">
        <v>1132</v>
      </c>
      <c r="E223" s="21" t="s">
        <v>1867</v>
      </c>
      <c r="F223" s="38">
        <v>70</v>
      </c>
      <c r="G223" s="6" t="str">
        <f t="shared" si="4"/>
        <v>Khá</v>
      </c>
      <c r="H223" s="32"/>
    </row>
    <row r="224" spans="1:8" s="20" customFormat="1">
      <c r="A224" s="5" t="s">
        <v>282</v>
      </c>
      <c r="B224" s="7" t="s">
        <v>1900</v>
      </c>
      <c r="C224" s="8" t="s">
        <v>1047</v>
      </c>
      <c r="D224" s="9" t="s">
        <v>1039</v>
      </c>
      <c r="E224" s="21" t="s">
        <v>1867</v>
      </c>
      <c r="F224" s="38">
        <v>74</v>
      </c>
      <c r="G224" s="6" t="str">
        <f t="shared" si="4"/>
        <v>Khá</v>
      </c>
      <c r="H224" s="49"/>
    </row>
    <row r="225" spans="1:8" s="20" customFormat="1">
      <c r="A225" s="5" t="s">
        <v>283</v>
      </c>
      <c r="B225" s="7" t="s">
        <v>1901</v>
      </c>
      <c r="C225" s="8" t="s">
        <v>980</v>
      </c>
      <c r="D225" s="9" t="s">
        <v>953</v>
      </c>
      <c r="E225" s="21" t="s">
        <v>1867</v>
      </c>
      <c r="F225" s="38">
        <v>70</v>
      </c>
      <c r="G225" s="6" t="str">
        <f t="shared" si="4"/>
        <v>Khá</v>
      </c>
      <c r="H225" s="49"/>
    </row>
    <row r="226" spans="1:8" s="20" customFormat="1">
      <c r="A226" s="5" t="s">
        <v>284</v>
      </c>
      <c r="B226" s="7" t="s">
        <v>1902</v>
      </c>
      <c r="C226" s="8" t="s">
        <v>1120</v>
      </c>
      <c r="D226" s="9" t="s">
        <v>42</v>
      </c>
      <c r="E226" s="21" t="s">
        <v>1867</v>
      </c>
      <c r="F226" s="38">
        <v>74</v>
      </c>
      <c r="G226" s="6" t="str">
        <f t="shared" si="4"/>
        <v>Khá</v>
      </c>
      <c r="H226" s="49"/>
    </row>
    <row r="227" spans="1:8" s="20" customFormat="1">
      <c r="A227" s="5" t="s">
        <v>285</v>
      </c>
      <c r="B227" s="7" t="s">
        <v>1903</v>
      </c>
      <c r="C227" s="8" t="s">
        <v>1904</v>
      </c>
      <c r="D227" s="9" t="s">
        <v>1269</v>
      </c>
      <c r="E227" s="21" t="s">
        <v>1867</v>
      </c>
      <c r="F227" s="38">
        <v>70</v>
      </c>
      <c r="G227" s="6" t="str">
        <f t="shared" si="4"/>
        <v>Khá</v>
      </c>
      <c r="H227" s="49"/>
    </row>
    <row r="228" spans="1:8" s="20" customFormat="1">
      <c r="A228" s="5" t="s">
        <v>286</v>
      </c>
      <c r="B228" s="7" t="s">
        <v>1905</v>
      </c>
      <c r="C228" s="8" t="s">
        <v>1005</v>
      </c>
      <c r="D228" s="9" t="s">
        <v>992</v>
      </c>
      <c r="E228" s="21" t="s">
        <v>1867</v>
      </c>
      <c r="F228" s="38">
        <v>76</v>
      </c>
      <c r="G228" s="6" t="str">
        <f t="shared" si="4"/>
        <v>Khá</v>
      </c>
      <c r="H228" s="49"/>
    </row>
    <row r="229" spans="1:8" s="20" customFormat="1">
      <c r="A229" s="5" t="s">
        <v>287</v>
      </c>
      <c r="B229" s="7" t="s">
        <v>1906</v>
      </c>
      <c r="C229" s="8" t="s">
        <v>1907</v>
      </c>
      <c r="D229" s="9" t="s">
        <v>992</v>
      </c>
      <c r="E229" s="21" t="s">
        <v>1867</v>
      </c>
      <c r="F229" s="38">
        <v>70</v>
      </c>
      <c r="G229" s="6" t="str">
        <f t="shared" si="4"/>
        <v>Khá</v>
      </c>
      <c r="H229" s="49"/>
    </row>
    <row r="230" spans="1:8" s="20" customFormat="1">
      <c r="A230" s="5" t="s">
        <v>288</v>
      </c>
      <c r="B230" s="7" t="s">
        <v>1908</v>
      </c>
      <c r="C230" s="8" t="s">
        <v>36</v>
      </c>
      <c r="D230" s="9" t="s">
        <v>932</v>
      </c>
      <c r="E230" s="21" t="s">
        <v>1867</v>
      </c>
      <c r="F230" s="38">
        <v>70</v>
      </c>
      <c r="G230" s="6" t="str">
        <f t="shared" si="4"/>
        <v>Khá</v>
      </c>
      <c r="H230" s="49"/>
    </row>
    <row r="231" spans="1:8" s="20" customFormat="1">
      <c r="A231" s="5" t="s">
        <v>289</v>
      </c>
      <c r="B231" s="7" t="s">
        <v>1909</v>
      </c>
      <c r="C231" s="8" t="s">
        <v>1910</v>
      </c>
      <c r="D231" s="9" t="s">
        <v>932</v>
      </c>
      <c r="E231" s="21" t="s">
        <v>1867</v>
      </c>
      <c r="F231" s="38">
        <v>74</v>
      </c>
      <c r="G231" s="6" t="str">
        <f t="shared" si="4"/>
        <v>Khá</v>
      </c>
      <c r="H231" s="49"/>
    </row>
    <row r="232" spans="1:8" s="20" customFormat="1">
      <c r="A232" s="5" t="s">
        <v>290</v>
      </c>
      <c r="B232" s="7" t="s">
        <v>1911</v>
      </c>
      <c r="C232" s="8" t="s">
        <v>1025</v>
      </c>
      <c r="D232" s="9" t="s">
        <v>54</v>
      </c>
      <c r="E232" s="21" t="s">
        <v>1867</v>
      </c>
      <c r="F232" s="38">
        <v>70</v>
      </c>
      <c r="G232" s="6" t="str">
        <f t="shared" si="4"/>
        <v>Khá</v>
      </c>
      <c r="H232" s="49"/>
    </row>
    <row r="233" spans="1:8" s="20" customFormat="1">
      <c r="A233" s="5" t="s">
        <v>291</v>
      </c>
      <c r="B233" s="7" t="s">
        <v>1912</v>
      </c>
      <c r="C233" s="8" t="s">
        <v>26</v>
      </c>
      <c r="D233" s="9" t="s">
        <v>1034</v>
      </c>
      <c r="E233" s="21" t="s">
        <v>1867</v>
      </c>
      <c r="F233" s="38">
        <v>70</v>
      </c>
      <c r="G233" s="6" t="str">
        <f t="shared" si="4"/>
        <v>Khá</v>
      </c>
      <c r="H233" s="49"/>
    </row>
    <row r="234" spans="1:8" s="20" customFormat="1">
      <c r="A234" s="5" t="s">
        <v>292</v>
      </c>
      <c r="B234" s="7" t="s">
        <v>1913</v>
      </c>
      <c r="C234" s="8" t="s">
        <v>1232</v>
      </c>
      <c r="D234" s="9" t="s">
        <v>982</v>
      </c>
      <c r="E234" s="21" t="s">
        <v>1867</v>
      </c>
      <c r="F234" s="38">
        <v>70</v>
      </c>
      <c r="G234" s="6" t="str">
        <f t="shared" si="4"/>
        <v>Khá</v>
      </c>
      <c r="H234" s="49"/>
    </row>
    <row r="235" spans="1:8" s="20" customFormat="1">
      <c r="A235" s="5" t="s">
        <v>293</v>
      </c>
      <c r="B235" s="7" t="s">
        <v>1914</v>
      </c>
      <c r="C235" s="8" t="s">
        <v>994</v>
      </c>
      <c r="D235" s="9" t="s">
        <v>18</v>
      </c>
      <c r="E235" s="21" t="s">
        <v>1867</v>
      </c>
      <c r="F235" s="38">
        <v>70</v>
      </c>
      <c r="G235" s="6" t="str">
        <f t="shared" si="4"/>
        <v>Khá</v>
      </c>
      <c r="H235" s="49"/>
    </row>
    <row r="236" spans="1:8" s="20" customFormat="1">
      <c r="A236" s="5" t="s">
        <v>294</v>
      </c>
      <c r="B236" s="7" t="s">
        <v>1915</v>
      </c>
      <c r="C236" s="8" t="s">
        <v>1243</v>
      </c>
      <c r="D236" s="9" t="s">
        <v>936</v>
      </c>
      <c r="E236" s="21" t="s">
        <v>1867</v>
      </c>
      <c r="F236" s="38">
        <v>70</v>
      </c>
      <c r="G236" s="6" t="str">
        <f t="shared" si="4"/>
        <v>Khá</v>
      </c>
      <c r="H236" s="49"/>
    </row>
    <row r="237" spans="1:8" s="20" customFormat="1">
      <c r="A237" s="5" t="s">
        <v>295</v>
      </c>
      <c r="B237" s="7" t="s">
        <v>1916</v>
      </c>
      <c r="C237" s="8" t="s">
        <v>1228</v>
      </c>
      <c r="D237" s="9" t="s">
        <v>936</v>
      </c>
      <c r="E237" s="21" t="s">
        <v>1867</v>
      </c>
      <c r="F237" s="38">
        <v>70</v>
      </c>
      <c r="G237" s="6" t="str">
        <f t="shared" si="4"/>
        <v>Khá</v>
      </c>
      <c r="H237" s="49"/>
    </row>
    <row r="238" spans="1:8" s="20" customFormat="1">
      <c r="A238" s="5" t="s">
        <v>296</v>
      </c>
      <c r="B238" s="7" t="s">
        <v>1917</v>
      </c>
      <c r="C238" s="37" t="s">
        <v>948</v>
      </c>
      <c r="D238" s="9" t="s">
        <v>938</v>
      </c>
      <c r="E238" s="21" t="s">
        <v>1918</v>
      </c>
      <c r="F238" s="38">
        <v>70</v>
      </c>
      <c r="G238" s="6" t="str">
        <f t="shared" si="4"/>
        <v>Khá</v>
      </c>
      <c r="H238" s="49"/>
    </row>
    <row r="239" spans="1:8" s="20" customFormat="1">
      <c r="A239" s="5" t="s">
        <v>297</v>
      </c>
      <c r="B239" s="7" t="s">
        <v>1919</v>
      </c>
      <c r="C239" s="8" t="s">
        <v>1920</v>
      </c>
      <c r="D239" s="9" t="s">
        <v>1921</v>
      </c>
      <c r="E239" s="21" t="s">
        <v>1918</v>
      </c>
      <c r="F239" s="38">
        <v>76</v>
      </c>
      <c r="G239" s="6" t="str">
        <f t="shared" si="4"/>
        <v>Khá</v>
      </c>
      <c r="H239" s="49"/>
    </row>
    <row r="240" spans="1:8" s="20" customFormat="1">
      <c r="A240" s="5" t="s">
        <v>298</v>
      </c>
      <c r="B240" s="7" t="s">
        <v>1922</v>
      </c>
      <c r="C240" s="8" t="s">
        <v>991</v>
      </c>
      <c r="D240" s="9" t="s">
        <v>1242</v>
      </c>
      <c r="E240" s="21" t="s">
        <v>1918</v>
      </c>
      <c r="F240" s="38">
        <v>70</v>
      </c>
      <c r="G240" s="6" t="str">
        <f t="shared" si="4"/>
        <v>Khá</v>
      </c>
      <c r="H240" s="49"/>
    </row>
    <row r="241" spans="1:8" s="20" customFormat="1">
      <c r="A241" s="5" t="s">
        <v>299</v>
      </c>
      <c r="B241" s="7" t="s">
        <v>1923</v>
      </c>
      <c r="C241" s="8" t="s">
        <v>1190</v>
      </c>
      <c r="D241" s="9" t="s">
        <v>959</v>
      </c>
      <c r="E241" s="21" t="s">
        <v>1918</v>
      </c>
      <c r="F241" s="38">
        <v>66</v>
      </c>
      <c r="G241" s="6" t="str">
        <f t="shared" si="4"/>
        <v>Trung bình</v>
      </c>
      <c r="H241" s="49"/>
    </row>
    <row r="242" spans="1:8" s="20" customFormat="1">
      <c r="A242" s="5" t="s">
        <v>300</v>
      </c>
      <c r="B242" s="7" t="s">
        <v>1924</v>
      </c>
      <c r="C242" s="8" t="s">
        <v>1187</v>
      </c>
      <c r="D242" s="9" t="s">
        <v>959</v>
      </c>
      <c r="E242" s="21" t="s">
        <v>1918</v>
      </c>
      <c r="F242" s="38">
        <v>70</v>
      </c>
      <c r="G242" s="6" t="str">
        <f t="shared" si="4"/>
        <v>Khá</v>
      </c>
      <c r="H242" s="49"/>
    </row>
    <row r="243" spans="1:8" s="20" customFormat="1">
      <c r="A243" s="5" t="s">
        <v>301</v>
      </c>
      <c r="B243" s="7" t="s">
        <v>2012</v>
      </c>
      <c r="C243" s="8" t="s">
        <v>944</v>
      </c>
      <c r="D243" s="9" t="s">
        <v>1103</v>
      </c>
      <c r="E243" s="21" t="s">
        <v>1918</v>
      </c>
      <c r="F243" s="38">
        <v>70</v>
      </c>
      <c r="G243" s="6" t="str">
        <f t="shared" si="4"/>
        <v>Khá</v>
      </c>
      <c r="H243" s="49"/>
    </row>
    <row r="244" spans="1:8" s="20" customFormat="1">
      <c r="A244" s="5" t="s">
        <v>302</v>
      </c>
      <c r="B244" s="7" t="s">
        <v>1925</v>
      </c>
      <c r="C244" s="8" t="s">
        <v>1044</v>
      </c>
      <c r="D244" s="9" t="s">
        <v>31</v>
      </c>
      <c r="E244" s="21" t="s">
        <v>1918</v>
      </c>
      <c r="F244" s="38">
        <v>70</v>
      </c>
      <c r="G244" s="6" t="str">
        <f t="shared" si="4"/>
        <v>Khá</v>
      </c>
      <c r="H244" s="49"/>
    </row>
    <row r="245" spans="1:8" s="20" customFormat="1">
      <c r="A245" s="5" t="s">
        <v>303</v>
      </c>
      <c r="B245" s="7" t="s">
        <v>1926</v>
      </c>
      <c r="C245" s="8" t="s">
        <v>1112</v>
      </c>
      <c r="D245" s="9" t="s">
        <v>10</v>
      </c>
      <c r="E245" s="21" t="s">
        <v>1918</v>
      </c>
      <c r="F245" s="38">
        <v>70</v>
      </c>
      <c r="G245" s="6" t="str">
        <f t="shared" si="4"/>
        <v>Khá</v>
      </c>
      <c r="H245" s="49"/>
    </row>
    <row r="246" spans="1:8" s="20" customFormat="1">
      <c r="A246" s="5" t="s">
        <v>304</v>
      </c>
      <c r="B246" s="7" t="s">
        <v>1927</v>
      </c>
      <c r="C246" s="8" t="s">
        <v>1099</v>
      </c>
      <c r="D246" s="9" t="s">
        <v>1035</v>
      </c>
      <c r="E246" s="21" t="s">
        <v>1918</v>
      </c>
      <c r="F246" s="38">
        <v>70</v>
      </c>
      <c r="G246" s="6" t="str">
        <f t="shared" si="4"/>
        <v>Khá</v>
      </c>
      <c r="H246" s="49"/>
    </row>
    <row r="247" spans="1:8" s="20" customFormat="1">
      <c r="A247" s="5" t="s">
        <v>305</v>
      </c>
      <c r="B247" s="7" t="s">
        <v>1928</v>
      </c>
      <c r="C247" s="8" t="s">
        <v>6</v>
      </c>
      <c r="D247" s="9" t="s">
        <v>1929</v>
      </c>
      <c r="E247" s="21" t="s">
        <v>1918</v>
      </c>
      <c r="F247" s="38">
        <v>70</v>
      </c>
      <c r="G247" s="6" t="str">
        <f t="shared" si="4"/>
        <v>Khá</v>
      </c>
      <c r="H247" s="49"/>
    </row>
    <row r="248" spans="1:8" s="20" customFormat="1">
      <c r="A248" s="5" t="s">
        <v>306</v>
      </c>
      <c r="B248" s="7" t="s">
        <v>1930</v>
      </c>
      <c r="C248" s="8" t="s">
        <v>1022</v>
      </c>
      <c r="D248" s="9" t="s">
        <v>941</v>
      </c>
      <c r="E248" s="21" t="s">
        <v>1918</v>
      </c>
      <c r="F248" s="38">
        <v>70</v>
      </c>
      <c r="G248" s="6" t="str">
        <f t="shared" si="4"/>
        <v>Khá</v>
      </c>
      <c r="H248" s="49"/>
    </row>
    <row r="249" spans="1:8" s="20" customFormat="1">
      <c r="A249" s="5" t="s">
        <v>307</v>
      </c>
      <c r="B249" s="7" t="s">
        <v>2015</v>
      </c>
      <c r="C249" s="8" t="s">
        <v>962</v>
      </c>
      <c r="D249" s="9" t="s">
        <v>41</v>
      </c>
      <c r="E249" s="21" t="s">
        <v>1918</v>
      </c>
      <c r="F249" s="38">
        <v>70</v>
      </c>
      <c r="G249" s="6" t="str">
        <f t="shared" si="4"/>
        <v>Khá</v>
      </c>
      <c r="H249" s="49"/>
    </row>
    <row r="250" spans="1:8" s="20" customFormat="1">
      <c r="A250" s="5" t="s">
        <v>308</v>
      </c>
      <c r="B250" s="7" t="s">
        <v>2018</v>
      </c>
      <c r="C250" s="8" t="s">
        <v>2019</v>
      </c>
      <c r="D250" s="9" t="s">
        <v>12</v>
      </c>
      <c r="E250" s="21" t="s">
        <v>1918</v>
      </c>
      <c r="F250" s="38">
        <v>70</v>
      </c>
      <c r="G250" s="6" t="str">
        <f t="shared" si="4"/>
        <v>Khá</v>
      </c>
      <c r="H250" s="49"/>
    </row>
    <row r="251" spans="1:8" s="20" customFormat="1">
      <c r="A251" s="5" t="s">
        <v>309</v>
      </c>
      <c r="B251" s="7" t="s">
        <v>1931</v>
      </c>
      <c r="C251" s="8" t="s">
        <v>948</v>
      </c>
      <c r="D251" s="9" t="s">
        <v>12</v>
      </c>
      <c r="E251" s="21" t="s">
        <v>1918</v>
      </c>
      <c r="F251" s="38">
        <v>70</v>
      </c>
      <c r="G251" s="6" t="str">
        <f t="shared" si="4"/>
        <v>Khá</v>
      </c>
      <c r="H251" s="49"/>
    </row>
    <row r="252" spans="1:8" s="20" customFormat="1">
      <c r="A252" s="5" t="s">
        <v>310</v>
      </c>
      <c r="B252" s="7" t="s">
        <v>1932</v>
      </c>
      <c r="C252" s="8" t="s">
        <v>1169</v>
      </c>
      <c r="D252" s="9" t="s">
        <v>12</v>
      </c>
      <c r="E252" s="21" t="s">
        <v>1918</v>
      </c>
      <c r="F252" s="38">
        <v>70</v>
      </c>
      <c r="G252" s="6" t="str">
        <f t="shared" si="4"/>
        <v>Khá</v>
      </c>
      <c r="H252" s="49"/>
    </row>
    <row r="253" spans="1:8" s="20" customFormat="1">
      <c r="A253" s="5" t="s">
        <v>311</v>
      </c>
      <c r="B253" s="7" t="s">
        <v>1933</v>
      </c>
      <c r="C253" s="8" t="s">
        <v>6</v>
      </c>
      <c r="D253" s="9" t="s">
        <v>13</v>
      </c>
      <c r="E253" s="21" t="s">
        <v>1918</v>
      </c>
      <c r="F253" s="38">
        <v>70</v>
      </c>
      <c r="G253" s="6" t="str">
        <f t="shared" si="4"/>
        <v>Khá</v>
      </c>
      <c r="H253" s="49"/>
    </row>
    <row r="254" spans="1:8" s="20" customFormat="1">
      <c r="A254" s="5" t="s">
        <v>312</v>
      </c>
      <c r="B254" s="7" t="s">
        <v>1934</v>
      </c>
      <c r="C254" s="8" t="s">
        <v>1258</v>
      </c>
      <c r="D254" s="9" t="s">
        <v>921</v>
      </c>
      <c r="E254" s="21" t="s">
        <v>1918</v>
      </c>
      <c r="F254" s="38">
        <v>70</v>
      </c>
      <c r="G254" s="6" t="str">
        <f t="shared" si="4"/>
        <v>Khá</v>
      </c>
      <c r="H254" s="49"/>
    </row>
    <row r="255" spans="1:8" s="20" customFormat="1">
      <c r="A255" s="5" t="s">
        <v>313</v>
      </c>
      <c r="B255" s="7" t="s">
        <v>2476</v>
      </c>
      <c r="C255" s="8" t="s">
        <v>2477</v>
      </c>
      <c r="D255" s="9" t="s">
        <v>1016</v>
      </c>
      <c r="E255" s="21" t="s">
        <v>1918</v>
      </c>
      <c r="F255" s="38">
        <v>70</v>
      </c>
      <c r="G255" s="6" t="str">
        <f t="shared" si="4"/>
        <v>Khá</v>
      </c>
      <c r="H255" s="49"/>
    </row>
    <row r="256" spans="1:8" s="20" customFormat="1">
      <c r="A256" s="5" t="s">
        <v>314</v>
      </c>
      <c r="B256" s="7" t="s">
        <v>1935</v>
      </c>
      <c r="C256" s="8" t="s">
        <v>61</v>
      </c>
      <c r="D256" s="9" t="s">
        <v>1106</v>
      </c>
      <c r="E256" s="21" t="s">
        <v>1918</v>
      </c>
      <c r="F256" s="38">
        <v>70</v>
      </c>
      <c r="G256" s="6" t="str">
        <f t="shared" si="4"/>
        <v>Khá</v>
      </c>
      <c r="H256" s="49"/>
    </row>
    <row r="257" spans="1:8" s="20" customFormat="1">
      <c r="A257" s="5" t="s">
        <v>315</v>
      </c>
      <c r="B257" s="7" t="s">
        <v>1936</v>
      </c>
      <c r="C257" s="8" t="s">
        <v>1149</v>
      </c>
      <c r="D257" s="9" t="s">
        <v>999</v>
      </c>
      <c r="E257" s="21" t="s">
        <v>1918</v>
      </c>
      <c r="F257" s="38">
        <v>70</v>
      </c>
      <c r="G257" s="6" t="str">
        <f t="shared" si="4"/>
        <v>Khá</v>
      </c>
      <c r="H257" s="49"/>
    </row>
    <row r="258" spans="1:8" s="20" customFormat="1">
      <c r="A258" s="5" t="s">
        <v>316</v>
      </c>
      <c r="B258" s="7" t="s">
        <v>2023</v>
      </c>
      <c r="C258" s="8" t="s">
        <v>994</v>
      </c>
      <c r="D258" s="9" t="s">
        <v>999</v>
      </c>
      <c r="E258" s="21" t="s">
        <v>1918</v>
      </c>
      <c r="F258" s="38">
        <v>70</v>
      </c>
      <c r="G258" s="6" t="str">
        <f t="shared" si="4"/>
        <v>Khá</v>
      </c>
      <c r="H258" s="49"/>
    </row>
    <row r="259" spans="1:8" s="20" customFormat="1">
      <c r="A259" s="5" t="s">
        <v>317</v>
      </c>
      <c r="B259" s="7" t="s">
        <v>2024</v>
      </c>
      <c r="C259" s="8" t="s">
        <v>36</v>
      </c>
      <c r="D259" s="9" t="s">
        <v>951</v>
      </c>
      <c r="E259" s="21" t="s">
        <v>1918</v>
      </c>
      <c r="F259" s="38">
        <v>50</v>
      </c>
      <c r="G259" s="6" t="str">
        <f t="shared" si="4"/>
        <v>Trung bình</v>
      </c>
      <c r="H259" s="49"/>
    </row>
    <row r="260" spans="1:8" s="20" customFormat="1">
      <c r="A260" s="5" t="s">
        <v>318</v>
      </c>
      <c r="B260" s="7" t="s">
        <v>1937</v>
      </c>
      <c r="C260" s="8" t="s">
        <v>1142</v>
      </c>
      <c r="D260" s="9" t="s">
        <v>988</v>
      </c>
      <c r="E260" s="21" t="s">
        <v>1918</v>
      </c>
      <c r="F260" s="38">
        <v>70</v>
      </c>
      <c r="G260" s="6" t="str">
        <f t="shared" si="4"/>
        <v>Khá</v>
      </c>
      <c r="H260" s="49"/>
    </row>
    <row r="261" spans="1:8" s="20" customFormat="1">
      <c r="A261" s="5" t="s">
        <v>319</v>
      </c>
      <c r="B261" s="7" t="s">
        <v>1938</v>
      </c>
      <c r="C261" s="8" t="s">
        <v>1276</v>
      </c>
      <c r="D261" s="9" t="s">
        <v>989</v>
      </c>
      <c r="E261" s="21" t="s">
        <v>1918</v>
      </c>
      <c r="F261" s="38">
        <v>70</v>
      </c>
      <c r="G261" s="6" t="str">
        <f t="shared" si="4"/>
        <v>Khá</v>
      </c>
      <c r="H261" s="49"/>
    </row>
    <row r="262" spans="1:8" s="20" customFormat="1">
      <c r="A262" s="5" t="s">
        <v>320</v>
      </c>
      <c r="B262" s="7" t="s">
        <v>2029</v>
      </c>
      <c r="C262" s="8" t="s">
        <v>1219</v>
      </c>
      <c r="D262" s="9" t="s">
        <v>989</v>
      </c>
      <c r="E262" s="21" t="s">
        <v>1918</v>
      </c>
      <c r="F262" s="38">
        <v>70</v>
      </c>
      <c r="G262" s="6" t="str">
        <f t="shared" si="4"/>
        <v>Khá</v>
      </c>
      <c r="H262" s="49"/>
    </row>
    <row r="263" spans="1:8" s="20" customFormat="1">
      <c r="A263" s="5" t="s">
        <v>321</v>
      </c>
      <c r="B263" s="7" t="s">
        <v>1939</v>
      </c>
      <c r="C263" s="8" t="s">
        <v>962</v>
      </c>
      <c r="D263" s="9" t="s">
        <v>49</v>
      </c>
      <c r="E263" s="21" t="s">
        <v>1918</v>
      </c>
      <c r="F263" s="38">
        <v>70</v>
      </c>
      <c r="G263" s="6" t="str">
        <f t="shared" si="4"/>
        <v>Khá</v>
      </c>
      <c r="H263" s="49"/>
    </row>
    <row r="264" spans="1:8" s="20" customFormat="1">
      <c r="A264" s="5" t="s">
        <v>322</v>
      </c>
      <c r="B264" s="7" t="s">
        <v>1940</v>
      </c>
      <c r="C264" s="8" t="s">
        <v>1941</v>
      </c>
      <c r="D264" s="9" t="s">
        <v>966</v>
      </c>
      <c r="E264" s="21" t="s">
        <v>1918</v>
      </c>
      <c r="F264" s="38">
        <v>78</v>
      </c>
      <c r="G264" s="6" t="str">
        <f t="shared" si="4"/>
        <v>Khá</v>
      </c>
      <c r="H264" s="49"/>
    </row>
    <row r="265" spans="1:8" s="20" customFormat="1">
      <c r="A265" s="5" t="s">
        <v>323</v>
      </c>
      <c r="B265" s="7" t="s">
        <v>2031</v>
      </c>
      <c r="C265" s="8" t="s">
        <v>2032</v>
      </c>
      <c r="D265" s="9" t="s">
        <v>1094</v>
      </c>
      <c r="E265" s="21" t="s">
        <v>1918</v>
      </c>
      <c r="F265" s="38">
        <v>70</v>
      </c>
      <c r="G265" s="6" t="str">
        <f t="shared" si="4"/>
        <v>Khá</v>
      </c>
      <c r="H265" s="49"/>
    </row>
    <row r="266" spans="1:8" s="20" customFormat="1">
      <c r="A266" s="5" t="s">
        <v>324</v>
      </c>
      <c r="B266" s="7" t="s">
        <v>1942</v>
      </c>
      <c r="C266" s="8" t="s">
        <v>1113</v>
      </c>
      <c r="D266" s="9" t="s">
        <v>1012</v>
      </c>
      <c r="E266" s="21" t="s">
        <v>1918</v>
      </c>
      <c r="F266" s="38">
        <v>70</v>
      </c>
      <c r="G266" s="6" t="str">
        <f t="shared" si="4"/>
        <v>Khá</v>
      </c>
      <c r="H266" s="49"/>
    </row>
    <row r="267" spans="1:8" s="20" customFormat="1">
      <c r="A267" s="5" t="s">
        <v>325</v>
      </c>
      <c r="B267" s="7" t="s">
        <v>1943</v>
      </c>
      <c r="C267" s="8" t="s">
        <v>1001</v>
      </c>
      <c r="D267" s="9" t="s">
        <v>977</v>
      </c>
      <c r="E267" s="21" t="s">
        <v>1918</v>
      </c>
      <c r="F267" s="38">
        <v>70</v>
      </c>
      <c r="G267" s="6" t="str">
        <f t="shared" si="4"/>
        <v>Khá</v>
      </c>
      <c r="H267" s="49"/>
    </row>
    <row r="268" spans="1:8" s="20" customFormat="1">
      <c r="A268" s="5" t="s">
        <v>326</v>
      </c>
      <c r="B268" s="7" t="s">
        <v>2034</v>
      </c>
      <c r="C268" s="8" t="s">
        <v>973</v>
      </c>
      <c r="D268" s="9" t="s">
        <v>977</v>
      </c>
      <c r="E268" s="21" t="s">
        <v>1918</v>
      </c>
      <c r="F268" s="38">
        <v>76</v>
      </c>
      <c r="G268" s="6" t="str">
        <f t="shared" si="4"/>
        <v>Khá</v>
      </c>
      <c r="H268" s="49"/>
    </row>
    <row r="269" spans="1:8" s="20" customFormat="1">
      <c r="A269" s="5" t="s">
        <v>327</v>
      </c>
      <c r="B269" s="7" t="s">
        <v>1944</v>
      </c>
      <c r="C269" s="8" t="s">
        <v>1945</v>
      </c>
      <c r="D269" s="9" t="s">
        <v>990</v>
      </c>
      <c r="E269" s="21" t="s">
        <v>1918</v>
      </c>
      <c r="F269" s="38">
        <v>70</v>
      </c>
      <c r="G269" s="6" t="str">
        <f t="shared" si="4"/>
        <v>Khá</v>
      </c>
      <c r="H269" s="49"/>
    </row>
    <row r="270" spans="1:8" s="20" customFormat="1">
      <c r="A270" s="5" t="s">
        <v>328</v>
      </c>
      <c r="B270" s="7" t="s">
        <v>1946</v>
      </c>
      <c r="C270" s="8" t="s">
        <v>1947</v>
      </c>
      <c r="D270" s="9" t="s">
        <v>34</v>
      </c>
      <c r="E270" s="21" t="s">
        <v>1918</v>
      </c>
      <c r="F270" s="38">
        <v>70</v>
      </c>
      <c r="G270" s="6" t="str">
        <f t="shared" si="4"/>
        <v>Khá</v>
      </c>
      <c r="H270" s="49"/>
    </row>
    <row r="271" spans="1:8" s="20" customFormat="1">
      <c r="A271" s="5" t="s">
        <v>329</v>
      </c>
      <c r="B271" s="7" t="s">
        <v>1948</v>
      </c>
      <c r="C271" s="8" t="s">
        <v>1949</v>
      </c>
      <c r="D271" s="9" t="s">
        <v>1950</v>
      </c>
      <c r="E271" s="21" t="s">
        <v>1918</v>
      </c>
      <c r="F271" s="38">
        <v>70</v>
      </c>
      <c r="G271" s="6" t="str">
        <f t="shared" si="4"/>
        <v>Khá</v>
      </c>
      <c r="H271" s="49"/>
    </row>
    <row r="272" spans="1:8" s="20" customFormat="1">
      <c r="A272" s="5" t="s">
        <v>330</v>
      </c>
      <c r="B272" s="7" t="s">
        <v>1951</v>
      </c>
      <c r="C272" s="8" t="s">
        <v>1952</v>
      </c>
      <c r="D272" s="9" t="s">
        <v>42</v>
      </c>
      <c r="E272" s="21" t="s">
        <v>1918</v>
      </c>
      <c r="F272" s="38">
        <v>70</v>
      </c>
      <c r="G272" s="6" t="str">
        <f t="shared" si="4"/>
        <v>Khá</v>
      </c>
      <c r="H272" s="49"/>
    </row>
    <row r="273" spans="1:8" s="20" customFormat="1">
      <c r="A273" s="5" t="s">
        <v>331</v>
      </c>
      <c r="B273" s="7" t="s">
        <v>1953</v>
      </c>
      <c r="C273" s="8" t="s">
        <v>1954</v>
      </c>
      <c r="D273" s="9" t="s">
        <v>1148</v>
      </c>
      <c r="E273" s="21" t="s">
        <v>1918</v>
      </c>
      <c r="F273" s="38">
        <v>70</v>
      </c>
      <c r="G273" s="6" t="str">
        <f t="shared" si="4"/>
        <v>Khá</v>
      </c>
      <c r="H273" s="49"/>
    </row>
    <row r="274" spans="1:8" s="20" customFormat="1">
      <c r="A274" s="5" t="s">
        <v>332</v>
      </c>
      <c r="B274" s="7" t="s">
        <v>1955</v>
      </c>
      <c r="C274" s="8" t="s">
        <v>1171</v>
      </c>
      <c r="D274" s="9" t="s">
        <v>1148</v>
      </c>
      <c r="E274" s="21" t="s">
        <v>1918</v>
      </c>
      <c r="F274" s="38">
        <v>70</v>
      </c>
      <c r="G274" s="6" t="str">
        <f t="shared" si="4"/>
        <v>Khá</v>
      </c>
      <c r="H274" s="49"/>
    </row>
    <row r="275" spans="1:8" s="20" customFormat="1">
      <c r="A275" s="5" t="s">
        <v>333</v>
      </c>
      <c r="B275" s="7" t="s">
        <v>1956</v>
      </c>
      <c r="C275" s="8" t="s">
        <v>1089</v>
      </c>
      <c r="D275" s="9" t="s">
        <v>1040</v>
      </c>
      <c r="E275" s="21" t="s">
        <v>1918</v>
      </c>
      <c r="F275" s="38">
        <v>70</v>
      </c>
      <c r="G275" s="6" t="str">
        <f t="shared" si="4"/>
        <v>Khá</v>
      </c>
      <c r="H275" s="49"/>
    </row>
    <row r="276" spans="1:8" s="20" customFormat="1">
      <c r="A276" s="5" t="s">
        <v>334</v>
      </c>
      <c r="B276" s="7" t="s">
        <v>1957</v>
      </c>
      <c r="C276" s="8" t="s">
        <v>1047</v>
      </c>
      <c r="D276" s="9" t="s">
        <v>927</v>
      </c>
      <c r="E276" s="21" t="s">
        <v>1918</v>
      </c>
      <c r="F276" s="38">
        <v>70</v>
      </c>
      <c r="G276" s="6" t="str">
        <f t="shared" si="4"/>
        <v>Khá</v>
      </c>
      <c r="H276" s="49"/>
    </row>
    <row r="277" spans="1:8" s="20" customFormat="1">
      <c r="A277" s="5" t="s">
        <v>335</v>
      </c>
      <c r="B277" s="7" t="s">
        <v>1958</v>
      </c>
      <c r="C277" s="8" t="s">
        <v>946</v>
      </c>
      <c r="D277" s="9" t="s">
        <v>927</v>
      </c>
      <c r="E277" s="21" t="s">
        <v>1918</v>
      </c>
      <c r="F277" s="38">
        <v>70</v>
      </c>
      <c r="G277" s="6" t="str">
        <f t="shared" si="4"/>
        <v>Khá</v>
      </c>
      <c r="H277" s="49"/>
    </row>
    <row r="278" spans="1:8" s="20" customFormat="1">
      <c r="A278" s="5" t="s">
        <v>336</v>
      </c>
      <c r="B278" s="7" t="s">
        <v>1959</v>
      </c>
      <c r="C278" s="8" t="s">
        <v>929</v>
      </c>
      <c r="D278" s="9" t="s">
        <v>930</v>
      </c>
      <c r="E278" s="21" t="s">
        <v>1918</v>
      </c>
      <c r="F278" s="38">
        <v>70</v>
      </c>
      <c r="G278" s="6" t="str">
        <f t="shared" si="4"/>
        <v>Khá</v>
      </c>
      <c r="H278" s="49"/>
    </row>
    <row r="279" spans="1:8" s="20" customFormat="1">
      <c r="A279" s="5" t="s">
        <v>337</v>
      </c>
      <c r="B279" s="7" t="s">
        <v>2036</v>
      </c>
      <c r="C279" s="8" t="s">
        <v>1023</v>
      </c>
      <c r="D279" s="9" t="s">
        <v>1603</v>
      </c>
      <c r="E279" s="21" t="s">
        <v>1918</v>
      </c>
      <c r="F279" s="38">
        <v>70</v>
      </c>
      <c r="G279" s="6" t="str">
        <f t="shared" si="4"/>
        <v>Khá</v>
      </c>
      <c r="H279" s="49"/>
    </row>
    <row r="280" spans="1:8" s="20" customFormat="1">
      <c r="A280" s="5" t="s">
        <v>338</v>
      </c>
      <c r="B280" s="7" t="s">
        <v>1960</v>
      </c>
      <c r="C280" s="8" t="s">
        <v>26</v>
      </c>
      <c r="D280" s="9" t="s">
        <v>1961</v>
      </c>
      <c r="E280" s="21" t="s">
        <v>1918</v>
      </c>
      <c r="F280" s="38">
        <v>70</v>
      </c>
      <c r="G280" s="6" t="str">
        <f t="shared" si="4"/>
        <v>Khá</v>
      </c>
      <c r="H280" s="49"/>
    </row>
    <row r="281" spans="1:8" s="20" customFormat="1">
      <c r="A281" s="5" t="s">
        <v>339</v>
      </c>
      <c r="B281" s="7" t="s">
        <v>1962</v>
      </c>
      <c r="C281" s="8" t="s">
        <v>1090</v>
      </c>
      <c r="D281" s="9" t="s">
        <v>17</v>
      </c>
      <c r="E281" s="21" t="s">
        <v>1918</v>
      </c>
      <c r="F281" s="38">
        <v>70</v>
      </c>
      <c r="G281" s="6" t="str">
        <f t="shared" si="4"/>
        <v>Khá</v>
      </c>
      <c r="H281" s="49"/>
    </row>
    <row r="282" spans="1:8" s="20" customFormat="1">
      <c r="A282" s="5" t="s">
        <v>340</v>
      </c>
      <c r="B282" s="7" t="s">
        <v>1963</v>
      </c>
      <c r="C282" s="8" t="s">
        <v>32</v>
      </c>
      <c r="D282" s="9" t="s">
        <v>932</v>
      </c>
      <c r="E282" s="21" t="s">
        <v>1918</v>
      </c>
      <c r="F282" s="38">
        <v>70</v>
      </c>
      <c r="G282" s="6" t="str">
        <f t="shared" si="4"/>
        <v>Khá</v>
      </c>
      <c r="H282" s="49"/>
    </row>
    <row r="283" spans="1:8" s="20" customFormat="1">
      <c r="A283" s="5" t="s">
        <v>341</v>
      </c>
      <c r="B283" s="7" t="s">
        <v>1964</v>
      </c>
      <c r="C283" s="8" t="s">
        <v>28</v>
      </c>
      <c r="D283" s="9" t="s">
        <v>1034</v>
      </c>
      <c r="E283" s="21" t="s">
        <v>1918</v>
      </c>
      <c r="F283" s="38">
        <v>70</v>
      </c>
      <c r="G283" s="6" t="str">
        <f t="shared" si="4"/>
        <v>Khá</v>
      </c>
      <c r="H283" s="49"/>
    </row>
    <row r="284" spans="1:8" s="20" customFormat="1">
      <c r="A284" s="5" t="s">
        <v>342</v>
      </c>
      <c r="B284" s="7" t="s">
        <v>1965</v>
      </c>
      <c r="C284" s="8" t="s">
        <v>28</v>
      </c>
      <c r="D284" s="9" t="s">
        <v>18</v>
      </c>
      <c r="E284" s="21" t="s">
        <v>1918</v>
      </c>
      <c r="F284" s="38">
        <v>70</v>
      </c>
      <c r="G284" s="6" t="str">
        <f t="shared" ref="G284" si="5">IF(F284&gt;=90,"Xuất sắc",IF(F284&gt;=80,"Tốt",IF(F284&gt;=70,"Khá",IF(F284&gt;=50,"Trung bình",IF(F284&gt;0,"Yếu","Không xếp loại")))))</f>
        <v>Khá</v>
      </c>
      <c r="H284" s="49"/>
    </row>
    <row r="285" spans="1:8">
      <c r="A285" s="2"/>
      <c r="B285" s="70" t="s">
        <v>2546</v>
      </c>
      <c r="C285" s="47"/>
      <c r="D285" s="48">
        <f>COUNTA(D286:D333)</f>
        <v>48</v>
      </c>
      <c r="E285" s="4"/>
      <c r="F285" s="16"/>
      <c r="G285" s="16"/>
      <c r="H285" s="16"/>
    </row>
    <row r="286" spans="1:8" s="20" customFormat="1">
      <c r="A286" s="5" t="s">
        <v>92</v>
      </c>
      <c r="B286" s="71" t="s">
        <v>2547</v>
      </c>
      <c r="C286" s="72" t="s">
        <v>2548</v>
      </c>
      <c r="D286" s="73" t="s">
        <v>937</v>
      </c>
      <c r="E286" s="21" t="s">
        <v>2549</v>
      </c>
      <c r="F286" s="38">
        <v>70</v>
      </c>
      <c r="G286" s="6" t="str">
        <f t="shared" ref="G286:G333" si="6">IF(F286&gt;=90,"Xuất sắc",IF(F286&gt;=80,"Tốt",IF(F286&gt;=70,"Khá",IF(F286&gt;=50,"Trung bình",IF(F286&gt;0,"Yếu","Không xếp loại")))))</f>
        <v>Khá</v>
      </c>
      <c r="H286" s="49"/>
    </row>
    <row r="287" spans="1:8" s="20" customFormat="1">
      <c r="A287" s="5" t="s">
        <v>93</v>
      </c>
      <c r="B287" s="71" t="s">
        <v>2550</v>
      </c>
      <c r="C287" s="74" t="s">
        <v>2551</v>
      </c>
      <c r="D287" s="73" t="s">
        <v>959</v>
      </c>
      <c r="E287" s="21" t="s">
        <v>2549</v>
      </c>
      <c r="F287" s="38">
        <v>70</v>
      </c>
      <c r="G287" s="6" t="str">
        <f t="shared" si="6"/>
        <v>Khá</v>
      </c>
      <c r="H287" s="49"/>
    </row>
    <row r="288" spans="1:8" s="20" customFormat="1">
      <c r="A288" s="5" t="s">
        <v>94</v>
      </c>
      <c r="B288" s="71" t="s">
        <v>2552</v>
      </c>
      <c r="C288" s="74" t="s">
        <v>2553</v>
      </c>
      <c r="D288" s="73" t="s">
        <v>31</v>
      </c>
      <c r="E288" s="21" t="s">
        <v>2549</v>
      </c>
      <c r="F288" s="38">
        <v>70</v>
      </c>
      <c r="G288" s="6" t="str">
        <f t="shared" si="6"/>
        <v>Khá</v>
      </c>
      <c r="H288" s="49"/>
    </row>
    <row r="289" spans="1:8" s="20" customFormat="1">
      <c r="A289" s="5" t="s">
        <v>95</v>
      </c>
      <c r="B289" s="71" t="s">
        <v>2554</v>
      </c>
      <c r="C289" s="74" t="s">
        <v>942</v>
      </c>
      <c r="D289" s="73" t="s">
        <v>986</v>
      </c>
      <c r="E289" s="21" t="s">
        <v>2549</v>
      </c>
      <c r="F289" s="38">
        <v>70</v>
      </c>
      <c r="G289" s="6" t="str">
        <f t="shared" si="6"/>
        <v>Khá</v>
      </c>
      <c r="H289" s="49"/>
    </row>
    <row r="290" spans="1:8" s="20" customFormat="1">
      <c r="A290" s="5" t="s">
        <v>96</v>
      </c>
      <c r="B290" s="71" t="s">
        <v>2555</v>
      </c>
      <c r="C290" s="74" t="s">
        <v>2556</v>
      </c>
      <c r="D290" s="73" t="s">
        <v>921</v>
      </c>
      <c r="E290" s="21" t="s">
        <v>2549</v>
      </c>
      <c r="F290" s="38">
        <v>70</v>
      </c>
      <c r="G290" s="6" t="str">
        <f t="shared" si="6"/>
        <v>Khá</v>
      </c>
      <c r="H290" s="49"/>
    </row>
    <row r="291" spans="1:8" s="20" customFormat="1">
      <c r="A291" s="5" t="s">
        <v>97</v>
      </c>
      <c r="B291" s="71" t="s">
        <v>2557</v>
      </c>
      <c r="C291" s="74" t="s">
        <v>2558</v>
      </c>
      <c r="D291" s="73" t="s">
        <v>1029</v>
      </c>
      <c r="E291" s="21" t="s">
        <v>2549</v>
      </c>
      <c r="F291" s="38">
        <v>70</v>
      </c>
      <c r="G291" s="6" t="str">
        <f t="shared" si="6"/>
        <v>Khá</v>
      </c>
      <c r="H291" s="49"/>
    </row>
    <row r="292" spans="1:8" s="20" customFormat="1">
      <c r="A292" s="5" t="s">
        <v>98</v>
      </c>
      <c r="B292" s="71" t="s">
        <v>2559</v>
      </c>
      <c r="C292" s="74" t="s">
        <v>2560</v>
      </c>
      <c r="D292" s="73" t="s">
        <v>949</v>
      </c>
      <c r="E292" s="21" t="s">
        <v>2549</v>
      </c>
      <c r="F292" s="38">
        <v>69</v>
      </c>
      <c r="G292" s="6" t="str">
        <f t="shared" si="6"/>
        <v>Trung bình</v>
      </c>
      <c r="H292" s="49"/>
    </row>
    <row r="293" spans="1:8" s="20" customFormat="1">
      <c r="A293" s="5" t="s">
        <v>99</v>
      </c>
      <c r="B293" s="71" t="s">
        <v>2561</v>
      </c>
      <c r="C293" s="74" t="s">
        <v>2562</v>
      </c>
      <c r="D293" s="73" t="s">
        <v>949</v>
      </c>
      <c r="E293" s="21" t="s">
        <v>2549</v>
      </c>
      <c r="F293" s="38">
        <v>70</v>
      </c>
      <c r="G293" s="6" t="str">
        <f t="shared" si="6"/>
        <v>Khá</v>
      </c>
      <c r="H293" s="49"/>
    </row>
    <row r="294" spans="1:8" s="20" customFormat="1">
      <c r="A294" s="5" t="s">
        <v>100</v>
      </c>
      <c r="B294" s="71" t="s">
        <v>2563</v>
      </c>
      <c r="C294" s="74" t="s">
        <v>926</v>
      </c>
      <c r="D294" s="73" t="s">
        <v>988</v>
      </c>
      <c r="E294" s="21" t="s">
        <v>2549</v>
      </c>
      <c r="F294" s="38">
        <v>70</v>
      </c>
      <c r="G294" s="6" t="str">
        <f t="shared" si="6"/>
        <v>Khá</v>
      </c>
      <c r="H294" s="49"/>
    </row>
    <row r="295" spans="1:8" s="20" customFormat="1">
      <c r="A295" s="5" t="s">
        <v>101</v>
      </c>
      <c r="B295" s="71" t="s">
        <v>2564</v>
      </c>
      <c r="C295" s="74" t="s">
        <v>2565</v>
      </c>
      <c r="D295" s="73" t="s">
        <v>49</v>
      </c>
      <c r="E295" s="21" t="s">
        <v>2549</v>
      </c>
      <c r="F295" s="38">
        <v>70</v>
      </c>
      <c r="G295" s="6" t="str">
        <f t="shared" si="6"/>
        <v>Khá</v>
      </c>
      <c r="H295" s="49"/>
    </row>
    <row r="296" spans="1:8" s="20" customFormat="1">
      <c r="A296" s="5" t="s">
        <v>102</v>
      </c>
      <c r="B296" s="71" t="s">
        <v>2566</v>
      </c>
      <c r="C296" s="74" t="s">
        <v>2567</v>
      </c>
      <c r="D296" s="73" t="s">
        <v>2568</v>
      </c>
      <c r="E296" s="21" t="s">
        <v>2549</v>
      </c>
      <c r="F296" s="38">
        <v>70</v>
      </c>
      <c r="G296" s="6" t="str">
        <f t="shared" si="6"/>
        <v>Khá</v>
      </c>
      <c r="H296" s="49"/>
    </row>
    <row r="297" spans="1:8" s="20" customFormat="1">
      <c r="A297" s="5" t="s">
        <v>103</v>
      </c>
      <c r="B297" s="71" t="s">
        <v>2569</v>
      </c>
      <c r="C297" s="74" t="s">
        <v>923</v>
      </c>
      <c r="D297" s="73" t="s">
        <v>990</v>
      </c>
      <c r="E297" s="21" t="s">
        <v>2549</v>
      </c>
      <c r="F297" s="38">
        <v>70</v>
      </c>
      <c r="G297" s="6" t="str">
        <f t="shared" si="6"/>
        <v>Khá</v>
      </c>
      <c r="H297" s="49"/>
    </row>
    <row r="298" spans="1:8" s="20" customFormat="1">
      <c r="A298" s="5" t="s">
        <v>104</v>
      </c>
      <c r="B298" s="71" t="s">
        <v>2570</v>
      </c>
      <c r="C298" s="74" t="s">
        <v>979</v>
      </c>
      <c r="D298" s="73" t="s">
        <v>1172</v>
      </c>
      <c r="E298" s="21" t="s">
        <v>2549</v>
      </c>
      <c r="F298" s="38">
        <v>70</v>
      </c>
      <c r="G298" s="6" t="str">
        <f t="shared" si="6"/>
        <v>Khá</v>
      </c>
      <c r="H298" s="49"/>
    </row>
    <row r="299" spans="1:8" s="20" customFormat="1">
      <c r="A299" s="5" t="s">
        <v>105</v>
      </c>
      <c r="B299" s="71" t="s">
        <v>2571</v>
      </c>
      <c r="C299" s="74" t="s">
        <v>1054</v>
      </c>
      <c r="D299" s="73" t="s">
        <v>925</v>
      </c>
      <c r="E299" s="21" t="s">
        <v>2549</v>
      </c>
      <c r="F299" s="38">
        <v>70</v>
      </c>
      <c r="G299" s="6" t="str">
        <f t="shared" si="6"/>
        <v>Khá</v>
      </c>
      <c r="H299" s="49"/>
    </row>
    <row r="300" spans="1:8" s="20" customFormat="1">
      <c r="A300" s="5" t="s">
        <v>106</v>
      </c>
      <c r="B300" s="71" t="s">
        <v>2572</v>
      </c>
      <c r="C300" s="74" t="s">
        <v>2573</v>
      </c>
      <c r="D300" s="73" t="s">
        <v>15</v>
      </c>
      <c r="E300" s="21" t="s">
        <v>2549</v>
      </c>
      <c r="F300" s="38">
        <v>70</v>
      </c>
      <c r="G300" s="6" t="str">
        <f t="shared" si="6"/>
        <v>Khá</v>
      </c>
      <c r="H300" s="49"/>
    </row>
    <row r="301" spans="1:8" s="20" customFormat="1">
      <c r="A301" s="5" t="s">
        <v>107</v>
      </c>
      <c r="B301" s="71" t="s">
        <v>2574</v>
      </c>
      <c r="C301" s="74" t="s">
        <v>2575</v>
      </c>
      <c r="D301" s="73" t="s">
        <v>16</v>
      </c>
      <c r="E301" s="21" t="s">
        <v>2549</v>
      </c>
      <c r="F301" s="38">
        <v>76</v>
      </c>
      <c r="G301" s="6" t="str">
        <f t="shared" si="6"/>
        <v>Khá</v>
      </c>
      <c r="H301" s="49"/>
    </row>
    <row r="302" spans="1:8" s="20" customFormat="1">
      <c r="A302" s="5" t="s">
        <v>108</v>
      </c>
      <c r="B302" s="71" t="s">
        <v>2576</v>
      </c>
      <c r="C302" s="74" t="s">
        <v>2577</v>
      </c>
      <c r="D302" s="73" t="s">
        <v>1010</v>
      </c>
      <c r="E302" s="21" t="s">
        <v>2549</v>
      </c>
      <c r="F302" s="38">
        <v>70</v>
      </c>
      <c r="G302" s="6" t="str">
        <f t="shared" si="6"/>
        <v>Khá</v>
      </c>
      <c r="H302" s="49"/>
    </row>
    <row r="303" spans="1:8" s="20" customFormat="1">
      <c r="A303" s="5" t="s">
        <v>109</v>
      </c>
      <c r="B303" s="71" t="s">
        <v>2578</v>
      </c>
      <c r="C303" s="74" t="s">
        <v>929</v>
      </c>
      <c r="D303" s="73" t="s">
        <v>1040</v>
      </c>
      <c r="E303" s="21" t="s">
        <v>2549</v>
      </c>
      <c r="F303" s="38">
        <v>67</v>
      </c>
      <c r="G303" s="6" t="str">
        <f t="shared" si="6"/>
        <v>Trung bình</v>
      </c>
      <c r="H303" s="49"/>
    </row>
    <row r="304" spans="1:8" s="20" customFormat="1">
      <c r="A304" s="5" t="s">
        <v>110</v>
      </c>
      <c r="B304" s="71" t="s">
        <v>2579</v>
      </c>
      <c r="C304" s="74" t="s">
        <v>922</v>
      </c>
      <c r="D304" s="73" t="s">
        <v>930</v>
      </c>
      <c r="E304" s="21" t="s">
        <v>2549</v>
      </c>
      <c r="F304" s="38">
        <v>70</v>
      </c>
      <c r="G304" s="6" t="str">
        <f t="shared" si="6"/>
        <v>Khá</v>
      </c>
      <c r="H304" s="49"/>
    </row>
    <row r="305" spans="1:8" s="20" customFormat="1">
      <c r="A305" s="5" t="s">
        <v>111</v>
      </c>
      <c r="B305" s="71" t="s">
        <v>2580</v>
      </c>
      <c r="C305" s="74" t="s">
        <v>2581</v>
      </c>
      <c r="D305" s="73" t="s">
        <v>2582</v>
      </c>
      <c r="E305" s="21" t="s">
        <v>2549</v>
      </c>
      <c r="F305" s="38">
        <v>70</v>
      </c>
      <c r="G305" s="6" t="str">
        <f t="shared" si="6"/>
        <v>Khá</v>
      </c>
      <c r="H305" s="49"/>
    </row>
    <row r="306" spans="1:8" s="20" customFormat="1">
      <c r="A306" s="5" t="s">
        <v>112</v>
      </c>
      <c r="B306" s="71" t="s">
        <v>2583</v>
      </c>
      <c r="C306" s="74" t="s">
        <v>2584</v>
      </c>
      <c r="D306" s="73" t="s">
        <v>35</v>
      </c>
      <c r="E306" s="21" t="s">
        <v>2549</v>
      </c>
      <c r="F306" s="38">
        <v>78</v>
      </c>
      <c r="G306" s="6" t="str">
        <f t="shared" si="6"/>
        <v>Khá</v>
      </c>
      <c r="H306" s="49"/>
    </row>
    <row r="307" spans="1:8" s="20" customFormat="1">
      <c r="A307" s="5" t="s">
        <v>64</v>
      </c>
      <c r="B307" s="71" t="s">
        <v>2585</v>
      </c>
      <c r="C307" s="74" t="s">
        <v>993</v>
      </c>
      <c r="D307" s="73" t="s">
        <v>2586</v>
      </c>
      <c r="E307" s="21" t="s">
        <v>2549</v>
      </c>
      <c r="F307" s="38">
        <v>70</v>
      </c>
      <c r="G307" s="6" t="str">
        <f t="shared" si="6"/>
        <v>Khá</v>
      </c>
      <c r="H307" s="49"/>
    </row>
    <row r="308" spans="1:8" s="20" customFormat="1">
      <c r="A308" s="5" t="s">
        <v>65</v>
      </c>
      <c r="B308" s="71" t="s">
        <v>2587</v>
      </c>
      <c r="C308" s="74" t="s">
        <v>2588</v>
      </c>
      <c r="D308" s="73" t="s">
        <v>2589</v>
      </c>
      <c r="E308" s="21" t="s">
        <v>2549</v>
      </c>
      <c r="F308" s="38">
        <v>70</v>
      </c>
      <c r="G308" s="6" t="str">
        <f t="shared" si="6"/>
        <v>Khá</v>
      </c>
      <c r="H308" s="49"/>
    </row>
    <row r="309" spans="1:8" s="20" customFormat="1">
      <c r="A309" s="5" t="s">
        <v>66</v>
      </c>
      <c r="B309" s="71" t="s">
        <v>2590</v>
      </c>
      <c r="C309" s="74" t="s">
        <v>1173</v>
      </c>
      <c r="D309" s="73" t="s">
        <v>20</v>
      </c>
      <c r="E309" s="21" t="s">
        <v>2549</v>
      </c>
      <c r="F309" s="38">
        <v>70</v>
      </c>
      <c r="G309" s="6" t="str">
        <f t="shared" si="6"/>
        <v>Khá</v>
      </c>
      <c r="H309" s="49"/>
    </row>
    <row r="310" spans="1:8" s="20" customFormat="1">
      <c r="A310" s="5" t="s">
        <v>67</v>
      </c>
      <c r="B310" s="71" t="s">
        <v>2591</v>
      </c>
      <c r="C310" s="72" t="s">
        <v>2592</v>
      </c>
      <c r="D310" s="73" t="s">
        <v>938</v>
      </c>
      <c r="E310" s="21" t="s">
        <v>2593</v>
      </c>
      <c r="F310" s="38">
        <v>78</v>
      </c>
      <c r="G310" s="6" t="str">
        <f t="shared" si="6"/>
        <v>Khá</v>
      </c>
      <c r="H310" s="49"/>
    </row>
    <row r="311" spans="1:8" s="20" customFormat="1">
      <c r="A311" s="5" t="s">
        <v>68</v>
      </c>
      <c r="B311" s="71" t="s">
        <v>2594</v>
      </c>
      <c r="C311" s="74" t="s">
        <v>946</v>
      </c>
      <c r="D311" s="73" t="s">
        <v>959</v>
      </c>
      <c r="E311" s="21" t="s">
        <v>2593</v>
      </c>
      <c r="F311" s="38">
        <v>70</v>
      </c>
      <c r="G311" s="6" t="str">
        <f t="shared" si="6"/>
        <v>Khá</v>
      </c>
      <c r="H311" s="49"/>
    </row>
    <row r="312" spans="1:8" s="20" customFormat="1">
      <c r="A312" s="5" t="s">
        <v>69</v>
      </c>
      <c r="B312" s="71" t="s">
        <v>2595</v>
      </c>
      <c r="C312" s="74" t="s">
        <v>6</v>
      </c>
      <c r="D312" s="73" t="s">
        <v>2596</v>
      </c>
      <c r="E312" s="21" t="s">
        <v>2593</v>
      </c>
      <c r="F312" s="38">
        <v>70</v>
      </c>
      <c r="G312" s="6" t="str">
        <f t="shared" si="6"/>
        <v>Khá</v>
      </c>
      <c r="H312" s="49"/>
    </row>
    <row r="313" spans="1:8" s="20" customFormat="1">
      <c r="A313" s="5" t="s">
        <v>70</v>
      </c>
      <c r="B313" s="71" t="s">
        <v>2597</v>
      </c>
      <c r="C313" s="74" t="s">
        <v>1174</v>
      </c>
      <c r="D313" s="73" t="s">
        <v>10</v>
      </c>
      <c r="E313" s="21" t="s">
        <v>2593</v>
      </c>
      <c r="F313" s="38">
        <v>70</v>
      </c>
      <c r="G313" s="6" t="str">
        <f t="shared" si="6"/>
        <v>Khá</v>
      </c>
      <c r="H313" s="49"/>
    </row>
    <row r="314" spans="1:8" s="20" customFormat="1">
      <c r="A314" s="5" t="s">
        <v>71</v>
      </c>
      <c r="B314" s="71" t="s">
        <v>2598</v>
      </c>
      <c r="C314" s="74" t="s">
        <v>933</v>
      </c>
      <c r="D314" s="73" t="s">
        <v>10</v>
      </c>
      <c r="E314" s="21" t="s">
        <v>2593</v>
      </c>
      <c r="F314" s="38">
        <v>70</v>
      </c>
      <c r="G314" s="6" t="str">
        <f t="shared" si="6"/>
        <v>Khá</v>
      </c>
      <c r="H314" s="49"/>
    </row>
    <row r="315" spans="1:8" s="20" customFormat="1">
      <c r="A315" s="5" t="s">
        <v>72</v>
      </c>
      <c r="B315" s="71" t="s">
        <v>2599</v>
      </c>
      <c r="C315" s="74" t="s">
        <v>997</v>
      </c>
      <c r="D315" s="73" t="s">
        <v>2600</v>
      </c>
      <c r="E315" s="21" t="s">
        <v>2593</v>
      </c>
      <c r="F315" s="38">
        <v>70</v>
      </c>
      <c r="G315" s="6" t="str">
        <f t="shared" si="6"/>
        <v>Khá</v>
      </c>
      <c r="H315" s="49"/>
    </row>
    <row r="316" spans="1:8" s="20" customFormat="1">
      <c r="A316" s="5" t="s">
        <v>73</v>
      </c>
      <c r="B316" s="71" t="s">
        <v>2601</v>
      </c>
      <c r="C316" s="74" t="s">
        <v>2602</v>
      </c>
      <c r="D316" s="73" t="s">
        <v>1036</v>
      </c>
      <c r="E316" s="21" t="s">
        <v>2593</v>
      </c>
      <c r="F316" s="38">
        <v>70</v>
      </c>
      <c r="G316" s="6" t="str">
        <f t="shared" si="6"/>
        <v>Khá</v>
      </c>
      <c r="H316" s="49"/>
    </row>
    <row r="317" spans="1:8" s="20" customFormat="1">
      <c r="A317" s="5" t="s">
        <v>74</v>
      </c>
      <c r="B317" s="71" t="s">
        <v>2603</v>
      </c>
      <c r="C317" s="74" t="s">
        <v>2604</v>
      </c>
      <c r="D317" s="73" t="s">
        <v>1021</v>
      </c>
      <c r="E317" s="21" t="s">
        <v>2593</v>
      </c>
      <c r="F317" s="38">
        <v>70</v>
      </c>
      <c r="G317" s="6" t="str">
        <f t="shared" si="6"/>
        <v>Khá</v>
      </c>
      <c r="H317" s="49"/>
    </row>
    <row r="318" spans="1:8" s="20" customFormat="1">
      <c r="A318" s="5" t="s">
        <v>75</v>
      </c>
      <c r="B318" s="71" t="s">
        <v>2605</v>
      </c>
      <c r="C318" s="74" t="s">
        <v>2606</v>
      </c>
      <c r="D318" s="73" t="s">
        <v>40</v>
      </c>
      <c r="E318" s="21" t="s">
        <v>2593</v>
      </c>
      <c r="F318" s="38">
        <v>70</v>
      </c>
      <c r="G318" s="6" t="str">
        <f t="shared" si="6"/>
        <v>Khá</v>
      </c>
      <c r="H318" s="49"/>
    </row>
    <row r="319" spans="1:8" s="20" customFormat="1">
      <c r="A319" s="5" t="s">
        <v>76</v>
      </c>
      <c r="B319" s="71" t="s">
        <v>2607</v>
      </c>
      <c r="C319" s="74" t="s">
        <v>1142</v>
      </c>
      <c r="D319" s="73" t="s">
        <v>40</v>
      </c>
      <c r="E319" s="21" t="s">
        <v>2593</v>
      </c>
      <c r="F319" s="38">
        <v>70</v>
      </c>
      <c r="G319" s="6" t="str">
        <f t="shared" si="6"/>
        <v>Khá</v>
      </c>
      <c r="H319" s="49"/>
    </row>
    <row r="320" spans="1:8" s="20" customFormat="1">
      <c r="A320" s="5" t="s">
        <v>77</v>
      </c>
      <c r="B320" s="71" t="s">
        <v>2608</v>
      </c>
      <c r="C320" s="74" t="s">
        <v>923</v>
      </c>
      <c r="D320" s="73" t="s">
        <v>37</v>
      </c>
      <c r="E320" s="21" t="s">
        <v>2593</v>
      </c>
      <c r="F320" s="38">
        <v>70</v>
      </c>
      <c r="G320" s="6" t="str">
        <f t="shared" si="6"/>
        <v>Khá</v>
      </c>
      <c r="H320" s="49"/>
    </row>
    <row r="321" spans="1:8" s="20" customFormat="1">
      <c r="A321" s="5" t="s">
        <v>78</v>
      </c>
      <c r="B321" s="71" t="s">
        <v>2609</v>
      </c>
      <c r="C321" s="74" t="s">
        <v>962</v>
      </c>
      <c r="D321" s="73" t="s">
        <v>41</v>
      </c>
      <c r="E321" s="21" t="s">
        <v>2593</v>
      </c>
      <c r="F321" s="38">
        <v>70</v>
      </c>
      <c r="G321" s="6" t="str">
        <f t="shared" si="6"/>
        <v>Khá</v>
      </c>
      <c r="H321" s="49"/>
    </row>
    <row r="322" spans="1:8" s="20" customFormat="1">
      <c r="A322" s="5" t="s">
        <v>79</v>
      </c>
      <c r="B322" s="71" t="s">
        <v>2610</v>
      </c>
      <c r="C322" s="74" t="s">
        <v>2611</v>
      </c>
      <c r="D322" s="73" t="s">
        <v>2612</v>
      </c>
      <c r="E322" s="21" t="s">
        <v>2593</v>
      </c>
      <c r="F322" s="38">
        <v>76</v>
      </c>
      <c r="G322" s="6" t="str">
        <f t="shared" si="6"/>
        <v>Khá</v>
      </c>
      <c r="H322" s="49"/>
    </row>
    <row r="323" spans="1:8" s="20" customFormat="1">
      <c r="A323" s="5" t="s">
        <v>80</v>
      </c>
      <c r="B323" s="71" t="s">
        <v>2613</v>
      </c>
      <c r="C323" s="74" t="s">
        <v>2614</v>
      </c>
      <c r="D323" s="73" t="s">
        <v>971</v>
      </c>
      <c r="E323" s="21" t="s">
        <v>2593</v>
      </c>
      <c r="F323" s="38">
        <v>70</v>
      </c>
      <c r="G323" s="6" t="str">
        <f t="shared" si="6"/>
        <v>Khá</v>
      </c>
      <c r="H323" s="49"/>
    </row>
    <row r="324" spans="1:8" s="20" customFormat="1">
      <c r="A324" s="5" t="s">
        <v>81</v>
      </c>
      <c r="B324" s="71" t="s">
        <v>2615</v>
      </c>
      <c r="C324" s="74" t="s">
        <v>1175</v>
      </c>
      <c r="D324" s="73" t="s">
        <v>921</v>
      </c>
      <c r="E324" s="21" t="s">
        <v>2593</v>
      </c>
      <c r="F324" s="38">
        <v>76</v>
      </c>
      <c r="G324" s="6" t="str">
        <f t="shared" si="6"/>
        <v>Khá</v>
      </c>
      <c r="H324" s="49"/>
    </row>
    <row r="325" spans="1:8" s="20" customFormat="1">
      <c r="A325" s="5" t="s">
        <v>82</v>
      </c>
      <c r="B325" s="71" t="s">
        <v>2616</v>
      </c>
      <c r="C325" s="74" t="s">
        <v>2617</v>
      </c>
      <c r="D325" s="73" t="s">
        <v>1016</v>
      </c>
      <c r="E325" s="21" t="s">
        <v>2593</v>
      </c>
      <c r="F325" s="38">
        <v>70</v>
      </c>
      <c r="G325" s="6" t="str">
        <f t="shared" si="6"/>
        <v>Khá</v>
      </c>
      <c r="H325" s="49"/>
    </row>
    <row r="326" spans="1:8" s="20" customFormat="1">
      <c r="A326" s="5" t="s">
        <v>83</v>
      </c>
      <c r="B326" s="71" t="s">
        <v>2618</v>
      </c>
      <c r="C326" s="74" t="s">
        <v>2619</v>
      </c>
      <c r="D326" s="73" t="s">
        <v>950</v>
      </c>
      <c r="E326" s="21" t="s">
        <v>2593</v>
      </c>
      <c r="F326" s="38">
        <v>70</v>
      </c>
      <c r="G326" s="6" t="str">
        <f t="shared" si="6"/>
        <v>Khá</v>
      </c>
      <c r="H326" s="49"/>
    </row>
    <row r="327" spans="1:8" s="20" customFormat="1">
      <c r="A327" s="5" t="s">
        <v>84</v>
      </c>
      <c r="B327" s="71" t="s">
        <v>2620</v>
      </c>
      <c r="C327" s="74" t="s">
        <v>2621</v>
      </c>
      <c r="D327" s="73" t="s">
        <v>950</v>
      </c>
      <c r="E327" s="21" t="s">
        <v>2593</v>
      </c>
      <c r="F327" s="38">
        <v>70</v>
      </c>
      <c r="G327" s="6" t="str">
        <f t="shared" si="6"/>
        <v>Khá</v>
      </c>
      <c r="H327" s="49"/>
    </row>
    <row r="328" spans="1:8" s="20" customFormat="1">
      <c r="A328" s="5" t="s">
        <v>85</v>
      </c>
      <c r="B328" s="71" t="s">
        <v>2622</v>
      </c>
      <c r="C328" s="74" t="s">
        <v>2623</v>
      </c>
      <c r="D328" s="73" t="s">
        <v>927</v>
      </c>
      <c r="E328" s="21" t="s">
        <v>2593</v>
      </c>
      <c r="F328" s="38">
        <v>70</v>
      </c>
      <c r="G328" s="6" t="str">
        <f t="shared" si="6"/>
        <v>Khá</v>
      </c>
      <c r="H328" s="49"/>
    </row>
    <row r="329" spans="1:8" s="20" customFormat="1">
      <c r="A329" s="5" t="s">
        <v>86</v>
      </c>
      <c r="B329" s="71" t="s">
        <v>2624</v>
      </c>
      <c r="C329" s="74" t="s">
        <v>1143</v>
      </c>
      <c r="D329" s="73" t="s">
        <v>930</v>
      </c>
      <c r="E329" s="21" t="s">
        <v>2593</v>
      </c>
      <c r="F329" s="38">
        <v>70</v>
      </c>
      <c r="G329" s="6" t="str">
        <f t="shared" si="6"/>
        <v>Khá</v>
      </c>
      <c r="H329" s="49"/>
    </row>
    <row r="330" spans="1:8" s="20" customFormat="1">
      <c r="A330" s="5" t="s">
        <v>87</v>
      </c>
      <c r="B330" s="71" t="s">
        <v>2625</v>
      </c>
      <c r="C330" s="74" t="s">
        <v>923</v>
      </c>
      <c r="D330" s="73" t="s">
        <v>930</v>
      </c>
      <c r="E330" s="21" t="s">
        <v>2593</v>
      </c>
      <c r="F330" s="38">
        <v>70</v>
      </c>
      <c r="G330" s="6" t="str">
        <f t="shared" si="6"/>
        <v>Khá</v>
      </c>
      <c r="H330" s="49"/>
    </row>
    <row r="331" spans="1:8" s="20" customFormat="1">
      <c r="A331" s="5" t="s">
        <v>88</v>
      </c>
      <c r="B331" s="71" t="s">
        <v>2626</v>
      </c>
      <c r="C331" s="74" t="s">
        <v>2627</v>
      </c>
      <c r="D331" s="73" t="s">
        <v>2628</v>
      </c>
      <c r="E331" s="21" t="s">
        <v>2593</v>
      </c>
      <c r="F331" s="38">
        <v>70</v>
      </c>
      <c r="G331" s="6" t="str">
        <f t="shared" si="6"/>
        <v>Khá</v>
      </c>
      <c r="H331" s="49"/>
    </row>
    <row r="332" spans="1:8" s="20" customFormat="1">
      <c r="A332" s="5" t="s">
        <v>89</v>
      </c>
      <c r="B332" s="71" t="s">
        <v>2629</v>
      </c>
      <c r="C332" s="74" t="s">
        <v>1017</v>
      </c>
      <c r="D332" s="73" t="s">
        <v>983</v>
      </c>
      <c r="E332" s="21" t="s">
        <v>2593</v>
      </c>
      <c r="F332" s="38">
        <v>70</v>
      </c>
      <c r="G332" s="6" t="str">
        <f t="shared" si="6"/>
        <v>Khá</v>
      </c>
      <c r="H332" s="49"/>
    </row>
    <row r="333" spans="1:8" s="20" customFormat="1">
      <c r="A333" s="5" t="s">
        <v>90</v>
      </c>
      <c r="B333" s="71" t="s">
        <v>2630</v>
      </c>
      <c r="C333" s="74" t="s">
        <v>2631</v>
      </c>
      <c r="D333" s="73" t="s">
        <v>2632</v>
      </c>
      <c r="E333" s="21" t="s">
        <v>2593</v>
      </c>
      <c r="F333" s="38">
        <v>70</v>
      </c>
      <c r="G333" s="6" t="str">
        <f t="shared" si="6"/>
        <v>Khá</v>
      </c>
      <c r="H333" s="49"/>
    </row>
    <row r="334" spans="1:8">
      <c r="A334" s="51"/>
      <c r="B334" s="51" t="s">
        <v>2543</v>
      </c>
      <c r="C334" s="52"/>
      <c r="D334" s="53">
        <f>D9+D285</f>
        <v>323</v>
      </c>
      <c r="E334" s="51" t="s">
        <v>113</v>
      </c>
      <c r="F334" s="54"/>
      <c r="G334" s="6"/>
      <c r="H334" s="55"/>
    </row>
    <row r="335" spans="1:8" ht="17.25" thickBot="1">
      <c r="A335" s="1"/>
      <c r="B335" s="1"/>
      <c r="C335" s="36"/>
      <c r="D335" s="18"/>
      <c r="E335" s="1"/>
      <c r="F335" s="1"/>
      <c r="H335" s="36"/>
    </row>
    <row r="336" spans="1:8" s="20" customFormat="1" ht="17.25" thickBot="1">
      <c r="C336" s="82" t="s">
        <v>2544</v>
      </c>
      <c r="D336" s="83"/>
      <c r="E336" s="84"/>
      <c r="F336" s="1"/>
      <c r="G336" s="36"/>
      <c r="H336" s="36"/>
    </row>
    <row r="337" spans="1:8">
      <c r="B337" s="56"/>
      <c r="C337" s="11" t="s">
        <v>25</v>
      </c>
      <c r="D337" s="57">
        <f>COUNTIF(G10:G333,"Xuất sắc")</f>
        <v>0</v>
      </c>
      <c r="E337" s="22">
        <f t="shared" ref="E337:E342" si="7">D337/$D$334*100%</f>
        <v>0</v>
      </c>
      <c r="F337" s="58"/>
      <c r="G337" s="59"/>
      <c r="H337" s="60"/>
    </row>
    <row r="338" spans="1:8">
      <c r="B338" s="56"/>
      <c r="C338" s="12" t="s">
        <v>24</v>
      </c>
      <c r="D338" s="61">
        <f>COUNTIF(G10:G333,"Tốt")</f>
        <v>0</v>
      </c>
      <c r="E338" s="23">
        <f t="shared" si="7"/>
        <v>0</v>
      </c>
      <c r="F338" s="58"/>
      <c r="G338" s="59"/>
      <c r="H338" s="60"/>
    </row>
    <row r="339" spans="1:8">
      <c r="B339" s="56"/>
      <c r="C339" s="12" t="s">
        <v>23</v>
      </c>
      <c r="D339" s="61">
        <f>COUNTIF(G10:G333,"Khá")</f>
        <v>305</v>
      </c>
      <c r="E339" s="23">
        <f t="shared" si="7"/>
        <v>0.94427244582043346</v>
      </c>
      <c r="F339" s="58"/>
      <c r="G339" s="59"/>
      <c r="H339" s="60"/>
    </row>
    <row r="340" spans="1:8">
      <c r="B340" s="56"/>
      <c r="C340" s="12" t="s">
        <v>21</v>
      </c>
      <c r="D340" s="61">
        <f>COUNTIF(G10:G333,"Trung bình")</f>
        <v>9</v>
      </c>
      <c r="E340" s="23">
        <f t="shared" si="7"/>
        <v>2.7863777089783281E-2</v>
      </c>
      <c r="F340" s="58"/>
      <c r="G340" s="59"/>
      <c r="H340" s="60"/>
    </row>
    <row r="341" spans="1:8">
      <c r="A341" s="20"/>
      <c r="B341" s="56"/>
      <c r="C341" s="13" t="s">
        <v>22</v>
      </c>
      <c r="D341" s="62">
        <f>COUNTIF(G10:G333,"Yếu")</f>
        <v>9</v>
      </c>
      <c r="E341" s="23">
        <f t="shared" si="7"/>
        <v>2.7863777089783281E-2</v>
      </c>
      <c r="F341" s="58"/>
      <c r="G341" s="59"/>
      <c r="H341" s="60"/>
    </row>
    <row r="342" spans="1:8" ht="17.25" thickBot="1">
      <c r="A342" s="20"/>
      <c r="B342" s="63"/>
      <c r="C342" s="14" t="s">
        <v>116</v>
      </c>
      <c r="D342" s="62">
        <f>COUNTIF(G10:G333,"Không xếp loại")</f>
        <v>0</v>
      </c>
      <c r="E342" s="24">
        <f t="shared" si="7"/>
        <v>0</v>
      </c>
      <c r="F342" s="58"/>
      <c r="G342" s="59"/>
      <c r="H342" s="60"/>
    </row>
    <row r="343" spans="1:8" s="20" customFormat="1" ht="17.25" thickBot="1">
      <c r="C343" s="15" t="s">
        <v>1268</v>
      </c>
      <c r="D343" s="25">
        <f>SUM(D337:D342)</f>
        <v>323</v>
      </c>
      <c r="E343" s="64"/>
      <c r="G343" s="65"/>
      <c r="H343" s="66"/>
    </row>
    <row r="344" spans="1:8">
      <c r="C344" s="67"/>
      <c r="D344" s="27"/>
      <c r="E344" s="26"/>
      <c r="G344" s="28"/>
    </row>
    <row r="345" spans="1:8">
      <c r="C345" s="29"/>
      <c r="D345" s="30"/>
      <c r="G345" s="28"/>
    </row>
  </sheetData>
  <mergeCells count="11">
    <mergeCell ref="C336:E336"/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AC0AC-D5B2-4DFF-9370-5C46B1DA33BD}">
  <dimension ref="A1:J163"/>
  <sheetViews>
    <sheetView topLeftCell="A150" zoomScale="115" zoomScaleNormal="115" workbookViewId="0">
      <selection activeCell="F105" sqref="F105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 s="20" customFormat="1">
      <c r="A9" s="5" t="s">
        <v>92</v>
      </c>
      <c r="B9" s="7" t="s">
        <v>2047</v>
      </c>
      <c r="C9" s="37" t="s">
        <v>1206</v>
      </c>
      <c r="D9" s="9" t="s">
        <v>959</v>
      </c>
      <c r="E9" s="21" t="s">
        <v>2048</v>
      </c>
      <c r="F9" s="10">
        <v>70</v>
      </c>
      <c r="G9" s="6" t="str">
        <f t="shared" ref="G9:G72" si="0">IF(F9&gt;=90,"Xuất sắc",IF(F9&gt;=80,"Tốt",IF(F9&gt;=70,"Khá",IF(F9&gt;=50,"Trung bình",IF(F9&gt;0,"Yếu","Không xếp loại")))))</f>
        <v>Khá</v>
      </c>
      <c r="H9" s="49"/>
    </row>
    <row r="10" spans="1:10" s="20" customFormat="1">
      <c r="A10" s="5" t="s">
        <v>93</v>
      </c>
      <c r="B10" s="7" t="s">
        <v>2049</v>
      </c>
      <c r="C10" s="8" t="s">
        <v>2050</v>
      </c>
      <c r="D10" s="9" t="s">
        <v>2051</v>
      </c>
      <c r="E10" s="21" t="s">
        <v>2048</v>
      </c>
      <c r="F10" s="10">
        <v>78</v>
      </c>
      <c r="G10" s="6" t="str">
        <f t="shared" si="0"/>
        <v>Khá</v>
      </c>
      <c r="H10" s="49"/>
    </row>
    <row r="11" spans="1:10" s="20" customFormat="1">
      <c r="A11" s="5" t="s">
        <v>94</v>
      </c>
      <c r="B11" s="7" t="s">
        <v>2052</v>
      </c>
      <c r="C11" s="8" t="s">
        <v>922</v>
      </c>
      <c r="D11" s="9" t="s">
        <v>10</v>
      </c>
      <c r="E11" s="21" t="s">
        <v>2048</v>
      </c>
      <c r="F11" s="10">
        <v>70</v>
      </c>
      <c r="G11" s="6" t="str">
        <f t="shared" si="0"/>
        <v>Khá</v>
      </c>
      <c r="H11" s="49"/>
    </row>
    <row r="12" spans="1:10" s="20" customFormat="1">
      <c r="A12" s="5" t="s">
        <v>95</v>
      </c>
      <c r="B12" s="7" t="s">
        <v>2053</v>
      </c>
      <c r="C12" s="8" t="s">
        <v>2054</v>
      </c>
      <c r="D12" s="9" t="s">
        <v>10</v>
      </c>
      <c r="E12" s="21" t="s">
        <v>2048</v>
      </c>
      <c r="F12" s="10">
        <v>70</v>
      </c>
      <c r="G12" s="6" t="str">
        <f t="shared" si="0"/>
        <v>Khá</v>
      </c>
      <c r="H12" s="49"/>
    </row>
    <row r="13" spans="1:10" s="20" customFormat="1">
      <c r="A13" s="5" t="s">
        <v>96</v>
      </c>
      <c r="B13" s="7" t="s">
        <v>2055</v>
      </c>
      <c r="C13" s="8" t="s">
        <v>2056</v>
      </c>
      <c r="D13" s="9" t="s">
        <v>1204</v>
      </c>
      <c r="E13" s="21" t="s">
        <v>2048</v>
      </c>
      <c r="F13" s="10">
        <v>70</v>
      </c>
      <c r="G13" s="6" t="str">
        <f t="shared" si="0"/>
        <v>Khá</v>
      </c>
      <c r="H13" s="49"/>
    </row>
    <row r="14" spans="1:10" s="20" customFormat="1">
      <c r="A14" s="5" t="s">
        <v>97</v>
      </c>
      <c r="B14" s="7" t="s">
        <v>2057</v>
      </c>
      <c r="C14" s="8" t="s">
        <v>2058</v>
      </c>
      <c r="D14" s="9" t="s">
        <v>37</v>
      </c>
      <c r="E14" s="21" t="s">
        <v>2048</v>
      </c>
      <c r="F14" s="10">
        <v>70</v>
      </c>
      <c r="G14" s="6" t="str">
        <f t="shared" si="0"/>
        <v>Khá</v>
      </c>
      <c r="H14" s="49"/>
    </row>
    <row r="15" spans="1:10" s="20" customFormat="1">
      <c r="A15" s="5" t="s">
        <v>98</v>
      </c>
      <c r="B15" s="7" t="s">
        <v>2059</v>
      </c>
      <c r="C15" s="8" t="s">
        <v>2060</v>
      </c>
      <c r="D15" s="9" t="s">
        <v>941</v>
      </c>
      <c r="E15" s="21" t="s">
        <v>2048</v>
      </c>
      <c r="F15" s="10">
        <v>70</v>
      </c>
      <c r="G15" s="6" t="str">
        <f t="shared" si="0"/>
        <v>Khá</v>
      </c>
      <c r="H15" s="49"/>
    </row>
    <row r="16" spans="1:10" s="20" customFormat="1">
      <c r="A16" s="5" t="s">
        <v>99</v>
      </c>
      <c r="B16" s="7" t="s">
        <v>2061</v>
      </c>
      <c r="C16" s="8" t="s">
        <v>962</v>
      </c>
      <c r="D16" s="9" t="s">
        <v>41</v>
      </c>
      <c r="E16" s="21" t="s">
        <v>2048</v>
      </c>
      <c r="F16" s="10">
        <v>74</v>
      </c>
      <c r="G16" s="6" t="str">
        <f t="shared" si="0"/>
        <v>Khá</v>
      </c>
      <c r="H16" s="49"/>
    </row>
    <row r="17" spans="1:8" s="20" customFormat="1">
      <c r="A17" s="5" t="s">
        <v>100</v>
      </c>
      <c r="B17" s="7" t="s">
        <v>2062</v>
      </c>
      <c r="C17" s="8" t="s">
        <v>1023</v>
      </c>
      <c r="D17" s="9" t="s">
        <v>12</v>
      </c>
      <c r="E17" s="21" t="s">
        <v>2048</v>
      </c>
      <c r="F17" s="10">
        <v>70</v>
      </c>
      <c r="G17" s="6" t="str">
        <f t="shared" si="0"/>
        <v>Khá</v>
      </c>
      <c r="H17" s="49"/>
    </row>
    <row r="18" spans="1:8" s="20" customFormat="1">
      <c r="A18" s="5" t="s">
        <v>101</v>
      </c>
      <c r="B18" s="7" t="s">
        <v>2063</v>
      </c>
      <c r="C18" s="8" t="s">
        <v>1108</v>
      </c>
      <c r="D18" s="9" t="s">
        <v>924</v>
      </c>
      <c r="E18" s="21" t="s">
        <v>2048</v>
      </c>
      <c r="F18" s="10">
        <v>48</v>
      </c>
      <c r="G18" s="6" t="str">
        <f t="shared" si="0"/>
        <v>Yếu</v>
      </c>
      <c r="H18" s="49"/>
    </row>
    <row r="19" spans="1:8" s="20" customFormat="1">
      <c r="A19" s="5" t="s">
        <v>102</v>
      </c>
      <c r="B19" s="7" t="s">
        <v>2064</v>
      </c>
      <c r="C19" s="8" t="s">
        <v>2065</v>
      </c>
      <c r="D19" s="9" t="s">
        <v>1016</v>
      </c>
      <c r="E19" s="21" t="s">
        <v>2048</v>
      </c>
      <c r="F19" s="10">
        <v>70</v>
      </c>
      <c r="G19" s="6" t="str">
        <f t="shared" si="0"/>
        <v>Khá</v>
      </c>
      <c r="H19" s="49"/>
    </row>
    <row r="20" spans="1:8" s="20" customFormat="1">
      <c r="A20" s="5" t="s">
        <v>103</v>
      </c>
      <c r="B20" s="7" t="s">
        <v>2066</v>
      </c>
      <c r="C20" s="8" t="s">
        <v>1436</v>
      </c>
      <c r="D20" s="9" t="s">
        <v>964</v>
      </c>
      <c r="E20" s="21" t="s">
        <v>2048</v>
      </c>
      <c r="F20" s="10">
        <v>70</v>
      </c>
      <c r="G20" s="6" t="str">
        <f t="shared" si="0"/>
        <v>Khá</v>
      </c>
      <c r="H20" s="49"/>
    </row>
    <row r="21" spans="1:8" s="20" customFormat="1">
      <c r="A21" s="5" t="s">
        <v>104</v>
      </c>
      <c r="B21" s="7" t="s">
        <v>2067</v>
      </c>
      <c r="C21" s="8" t="s">
        <v>1144</v>
      </c>
      <c r="D21" s="9" t="s">
        <v>974</v>
      </c>
      <c r="E21" s="21" t="s">
        <v>2048</v>
      </c>
      <c r="F21" s="10">
        <v>70</v>
      </c>
      <c r="G21" s="6" t="str">
        <f t="shared" si="0"/>
        <v>Khá</v>
      </c>
      <c r="H21" s="49"/>
    </row>
    <row r="22" spans="1:8" s="20" customFormat="1">
      <c r="A22" s="5" t="s">
        <v>105</v>
      </c>
      <c r="B22" s="7" t="s">
        <v>2068</v>
      </c>
      <c r="C22" s="8" t="s">
        <v>1047</v>
      </c>
      <c r="D22" s="9" t="s">
        <v>950</v>
      </c>
      <c r="E22" s="21" t="s">
        <v>2048</v>
      </c>
      <c r="F22" s="10">
        <v>70</v>
      </c>
      <c r="G22" s="6" t="str">
        <f t="shared" si="0"/>
        <v>Khá</v>
      </c>
      <c r="H22" s="49"/>
    </row>
    <row r="23" spans="1:8" s="20" customFormat="1">
      <c r="A23" s="5" t="s">
        <v>106</v>
      </c>
      <c r="B23" s="7" t="s">
        <v>2069</v>
      </c>
      <c r="C23" s="8" t="s">
        <v>2070</v>
      </c>
      <c r="D23" s="9" t="s">
        <v>989</v>
      </c>
      <c r="E23" s="21" t="s">
        <v>2048</v>
      </c>
      <c r="F23" s="10">
        <v>70</v>
      </c>
      <c r="G23" s="6" t="str">
        <f t="shared" si="0"/>
        <v>Khá</v>
      </c>
      <c r="H23" s="49"/>
    </row>
    <row r="24" spans="1:8" s="20" customFormat="1">
      <c r="A24" s="5" t="s">
        <v>107</v>
      </c>
      <c r="B24" s="7" t="s">
        <v>2071</v>
      </c>
      <c r="C24" s="8" t="s">
        <v>1214</v>
      </c>
      <c r="D24" s="9" t="s">
        <v>1039</v>
      </c>
      <c r="E24" s="21" t="s">
        <v>2048</v>
      </c>
      <c r="F24" s="10">
        <v>50</v>
      </c>
      <c r="G24" s="6" t="str">
        <f t="shared" si="0"/>
        <v>Trung bình</v>
      </c>
      <c r="H24" s="49"/>
    </row>
    <row r="25" spans="1:8" s="20" customFormat="1">
      <c r="A25" s="5" t="s">
        <v>108</v>
      </c>
      <c r="B25" s="7" t="s">
        <v>2072</v>
      </c>
      <c r="C25" s="8" t="s">
        <v>2073</v>
      </c>
      <c r="D25" s="9" t="s">
        <v>1040</v>
      </c>
      <c r="E25" s="21" t="s">
        <v>2048</v>
      </c>
      <c r="F25" s="10">
        <v>76</v>
      </c>
      <c r="G25" s="6" t="str">
        <f t="shared" si="0"/>
        <v>Khá</v>
      </c>
      <c r="H25" s="49"/>
    </row>
    <row r="26" spans="1:8" s="20" customFormat="1">
      <c r="A26" s="5" t="s">
        <v>109</v>
      </c>
      <c r="B26" s="7" t="s">
        <v>2074</v>
      </c>
      <c r="C26" s="8" t="s">
        <v>946</v>
      </c>
      <c r="D26" s="9" t="s">
        <v>927</v>
      </c>
      <c r="E26" s="21" t="s">
        <v>2048</v>
      </c>
      <c r="F26" s="10">
        <v>70</v>
      </c>
      <c r="G26" s="6" t="str">
        <f t="shared" si="0"/>
        <v>Khá</v>
      </c>
      <c r="H26" s="49"/>
    </row>
    <row r="27" spans="1:8" s="20" customFormat="1">
      <c r="A27" s="5" t="s">
        <v>110</v>
      </c>
      <c r="B27" s="7" t="s">
        <v>2075</v>
      </c>
      <c r="C27" s="8" t="s">
        <v>1153</v>
      </c>
      <c r="D27" s="9" t="s">
        <v>1767</v>
      </c>
      <c r="E27" s="21" t="s">
        <v>2048</v>
      </c>
      <c r="F27" s="10">
        <v>50</v>
      </c>
      <c r="G27" s="6" t="str">
        <f t="shared" si="0"/>
        <v>Trung bình</v>
      </c>
      <c r="H27" s="49"/>
    </row>
    <row r="28" spans="1:8" s="20" customFormat="1">
      <c r="A28" s="5" t="s">
        <v>111</v>
      </c>
      <c r="B28" s="7" t="s">
        <v>2076</v>
      </c>
      <c r="C28" s="8" t="s">
        <v>1853</v>
      </c>
      <c r="D28" s="9" t="s">
        <v>932</v>
      </c>
      <c r="E28" s="21" t="s">
        <v>2048</v>
      </c>
      <c r="F28" s="10">
        <v>70</v>
      </c>
      <c r="G28" s="6" t="str">
        <f t="shared" si="0"/>
        <v>Khá</v>
      </c>
      <c r="H28" s="49"/>
    </row>
    <row r="29" spans="1:8" s="20" customFormat="1">
      <c r="A29" s="5" t="s">
        <v>112</v>
      </c>
      <c r="B29" s="7" t="s">
        <v>2077</v>
      </c>
      <c r="C29" s="37" t="s">
        <v>2078</v>
      </c>
      <c r="D29" s="9" t="s">
        <v>938</v>
      </c>
      <c r="E29" s="21" t="s">
        <v>2079</v>
      </c>
      <c r="F29" s="10">
        <v>70</v>
      </c>
      <c r="G29" s="6" t="str">
        <f t="shared" si="0"/>
        <v>Khá</v>
      </c>
      <c r="H29" s="49"/>
    </row>
    <row r="30" spans="1:8" s="20" customFormat="1">
      <c r="A30" s="5" t="s">
        <v>64</v>
      </c>
      <c r="B30" s="7" t="s">
        <v>2080</v>
      </c>
      <c r="C30" s="8" t="s">
        <v>2081</v>
      </c>
      <c r="D30" s="9" t="s">
        <v>2082</v>
      </c>
      <c r="E30" s="21" t="s">
        <v>2079</v>
      </c>
      <c r="F30" s="10">
        <v>70</v>
      </c>
      <c r="G30" s="6" t="str">
        <f t="shared" si="0"/>
        <v>Khá</v>
      </c>
      <c r="H30" s="49"/>
    </row>
    <row r="31" spans="1:8" s="20" customFormat="1">
      <c r="A31" s="5" t="s">
        <v>65</v>
      </c>
      <c r="B31" s="7" t="s">
        <v>2083</v>
      </c>
      <c r="C31" s="8" t="s">
        <v>2084</v>
      </c>
      <c r="D31" s="9" t="s">
        <v>40</v>
      </c>
      <c r="E31" s="21" t="s">
        <v>2079</v>
      </c>
      <c r="F31" s="10">
        <v>70</v>
      </c>
      <c r="G31" s="6" t="str">
        <f t="shared" si="0"/>
        <v>Khá</v>
      </c>
      <c r="H31" s="49"/>
    </row>
    <row r="32" spans="1:8" s="20" customFormat="1">
      <c r="A32" s="5" t="s">
        <v>66</v>
      </c>
      <c r="B32" s="7" t="s">
        <v>2085</v>
      </c>
      <c r="C32" s="8" t="s">
        <v>1062</v>
      </c>
      <c r="D32" s="9" t="s">
        <v>40</v>
      </c>
      <c r="E32" s="21" t="s">
        <v>2079</v>
      </c>
      <c r="F32" s="10">
        <v>70</v>
      </c>
      <c r="G32" s="6" t="str">
        <f t="shared" si="0"/>
        <v>Khá</v>
      </c>
      <c r="H32" s="49"/>
    </row>
    <row r="33" spans="1:8" s="20" customFormat="1">
      <c r="A33" s="5" t="s">
        <v>67</v>
      </c>
      <c r="B33" s="7" t="s">
        <v>2086</v>
      </c>
      <c r="C33" s="8" t="s">
        <v>1141</v>
      </c>
      <c r="D33" s="9" t="s">
        <v>996</v>
      </c>
      <c r="E33" s="21" t="s">
        <v>2079</v>
      </c>
      <c r="F33" s="10">
        <v>74</v>
      </c>
      <c r="G33" s="6" t="str">
        <f t="shared" si="0"/>
        <v>Khá</v>
      </c>
      <c r="H33" s="49"/>
    </row>
    <row r="34" spans="1:8" s="20" customFormat="1">
      <c r="A34" s="5" t="s">
        <v>68</v>
      </c>
      <c r="B34" s="7" t="s">
        <v>2087</v>
      </c>
      <c r="C34" s="8" t="s">
        <v>2088</v>
      </c>
      <c r="D34" s="9" t="s">
        <v>47</v>
      </c>
      <c r="E34" s="21" t="s">
        <v>2079</v>
      </c>
      <c r="F34" s="10">
        <v>70</v>
      </c>
      <c r="G34" s="6" t="str">
        <f t="shared" si="0"/>
        <v>Khá</v>
      </c>
      <c r="H34" s="49"/>
    </row>
    <row r="35" spans="1:8" s="20" customFormat="1">
      <c r="A35" s="5" t="s">
        <v>69</v>
      </c>
      <c r="B35" s="7" t="s">
        <v>2089</v>
      </c>
      <c r="C35" s="8" t="s">
        <v>1001</v>
      </c>
      <c r="D35" s="9" t="s">
        <v>12</v>
      </c>
      <c r="E35" s="21" t="s">
        <v>2079</v>
      </c>
      <c r="F35" s="10">
        <v>70</v>
      </c>
      <c r="G35" s="6" t="str">
        <f t="shared" si="0"/>
        <v>Khá</v>
      </c>
      <c r="H35" s="49"/>
    </row>
    <row r="36" spans="1:8" s="20" customFormat="1">
      <c r="A36" s="5" t="s">
        <v>70</v>
      </c>
      <c r="B36" s="7" t="s">
        <v>2090</v>
      </c>
      <c r="C36" s="8" t="s">
        <v>1114</v>
      </c>
      <c r="D36" s="9" t="s">
        <v>921</v>
      </c>
      <c r="E36" s="21" t="s">
        <v>2079</v>
      </c>
      <c r="F36" s="10">
        <v>76</v>
      </c>
      <c r="G36" s="6" t="str">
        <f t="shared" si="0"/>
        <v>Khá</v>
      </c>
      <c r="H36" s="49"/>
    </row>
    <row r="37" spans="1:8" s="20" customFormat="1">
      <c r="A37" s="5" t="s">
        <v>71</v>
      </c>
      <c r="B37" s="7" t="s">
        <v>2091</v>
      </c>
      <c r="C37" s="8" t="s">
        <v>1556</v>
      </c>
      <c r="D37" s="9" t="s">
        <v>921</v>
      </c>
      <c r="E37" s="21" t="s">
        <v>2079</v>
      </c>
      <c r="F37" s="10">
        <v>74</v>
      </c>
      <c r="G37" s="6" t="str">
        <f t="shared" si="0"/>
        <v>Khá</v>
      </c>
      <c r="H37" s="49"/>
    </row>
    <row r="38" spans="1:8" s="20" customFormat="1">
      <c r="A38" s="5" t="s">
        <v>72</v>
      </c>
      <c r="B38" s="7" t="s">
        <v>2092</v>
      </c>
      <c r="C38" s="8" t="s">
        <v>2093</v>
      </c>
      <c r="D38" s="9" t="s">
        <v>1016</v>
      </c>
      <c r="E38" s="21" t="s">
        <v>2079</v>
      </c>
      <c r="F38" s="10">
        <v>70</v>
      </c>
      <c r="G38" s="6" t="str">
        <f t="shared" si="0"/>
        <v>Khá</v>
      </c>
      <c r="H38" s="49"/>
    </row>
    <row r="39" spans="1:8" s="20" customFormat="1">
      <c r="A39" s="5" t="s">
        <v>73</v>
      </c>
      <c r="B39" s="7" t="s">
        <v>2094</v>
      </c>
      <c r="C39" s="8" t="s">
        <v>928</v>
      </c>
      <c r="D39" s="9" t="s">
        <v>1008</v>
      </c>
      <c r="E39" s="21" t="s">
        <v>2079</v>
      </c>
      <c r="F39" s="10">
        <v>70</v>
      </c>
      <c r="G39" s="6" t="str">
        <f t="shared" si="0"/>
        <v>Khá</v>
      </c>
      <c r="H39" s="49"/>
    </row>
    <row r="40" spans="1:8" s="20" customFormat="1">
      <c r="A40" s="5" t="s">
        <v>74</v>
      </c>
      <c r="B40" s="7" t="s">
        <v>2095</v>
      </c>
      <c r="C40" s="8" t="s">
        <v>1098</v>
      </c>
      <c r="D40" s="9" t="s">
        <v>950</v>
      </c>
      <c r="E40" s="21" t="s">
        <v>2079</v>
      </c>
      <c r="F40" s="10">
        <v>70</v>
      </c>
      <c r="G40" s="6" t="str">
        <f t="shared" si="0"/>
        <v>Khá</v>
      </c>
      <c r="H40" s="49"/>
    </row>
    <row r="41" spans="1:8" s="20" customFormat="1">
      <c r="A41" s="5" t="s">
        <v>75</v>
      </c>
      <c r="B41" s="7" t="s">
        <v>2096</v>
      </c>
      <c r="C41" s="8" t="s">
        <v>926</v>
      </c>
      <c r="D41" s="9" t="s">
        <v>967</v>
      </c>
      <c r="E41" s="21" t="s">
        <v>2079</v>
      </c>
      <c r="F41" s="10">
        <v>78</v>
      </c>
      <c r="G41" s="6" t="str">
        <f t="shared" si="0"/>
        <v>Khá</v>
      </c>
      <c r="H41" s="49"/>
    </row>
    <row r="42" spans="1:8" s="20" customFormat="1">
      <c r="A42" s="5" t="s">
        <v>76</v>
      </c>
      <c r="B42" s="7" t="s">
        <v>2097</v>
      </c>
      <c r="C42" s="8" t="s">
        <v>39</v>
      </c>
      <c r="D42" s="9" t="s">
        <v>925</v>
      </c>
      <c r="E42" s="21" t="s">
        <v>2079</v>
      </c>
      <c r="F42" s="10">
        <v>70</v>
      </c>
      <c r="G42" s="6" t="str">
        <f t="shared" si="0"/>
        <v>Khá</v>
      </c>
      <c r="H42" s="49"/>
    </row>
    <row r="43" spans="1:8" s="20" customFormat="1">
      <c r="A43" s="5" t="s">
        <v>77</v>
      </c>
      <c r="B43" s="7" t="s">
        <v>2098</v>
      </c>
      <c r="C43" s="8" t="s">
        <v>2099</v>
      </c>
      <c r="D43" s="9" t="s">
        <v>2100</v>
      </c>
      <c r="E43" s="21" t="s">
        <v>2079</v>
      </c>
      <c r="F43" s="10">
        <v>70</v>
      </c>
      <c r="G43" s="6" t="str">
        <f t="shared" si="0"/>
        <v>Khá</v>
      </c>
      <c r="H43" s="49"/>
    </row>
    <row r="44" spans="1:8" s="20" customFormat="1">
      <c r="A44" s="5" t="s">
        <v>78</v>
      </c>
      <c r="B44" s="7" t="s">
        <v>2101</v>
      </c>
      <c r="C44" s="8" t="s">
        <v>922</v>
      </c>
      <c r="D44" s="9" t="s">
        <v>42</v>
      </c>
      <c r="E44" s="21" t="s">
        <v>2079</v>
      </c>
      <c r="F44" s="10">
        <v>76</v>
      </c>
      <c r="G44" s="6" t="str">
        <f t="shared" si="0"/>
        <v>Khá</v>
      </c>
      <c r="H44" s="49"/>
    </row>
    <row r="45" spans="1:8" s="20" customFormat="1">
      <c r="A45" s="5" t="s">
        <v>79</v>
      </c>
      <c r="B45" s="7" t="s">
        <v>2102</v>
      </c>
      <c r="C45" s="8" t="s">
        <v>28</v>
      </c>
      <c r="D45" s="9" t="s">
        <v>1002</v>
      </c>
      <c r="E45" s="21" t="s">
        <v>2079</v>
      </c>
      <c r="F45" s="10">
        <v>74</v>
      </c>
      <c r="G45" s="6" t="str">
        <f t="shared" si="0"/>
        <v>Khá</v>
      </c>
      <c r="H45" s="49"/>
    </row>
    <row r="46" spans="1:8" s="20" customFormat="1">
      <c r="A46" s="5" t="s">
        <v>80</v>
      </c>
      <c r="B46" s="7" t="s">
        <v>2103</v>
      </c>
      <c r="C46" s="8" t="s">
        <v>2104</v>
      </c>
      <c r="D46" s="9" t="s">
        <v>982</v>
      </c>
      <c r="E46" s="21" t="s">
        <v>2079</v>
      </c>
      <c r="F46" s="10">
        <v>74</v>
      </c>
      <c r="G46" s="6" t="str">
        <f t="shared" si="0"/>
        <v>Khá</v>
      </c>
      <c r="H46" s="49"/>
    </row>
    <row r="47" spans="1:8" s="20" customFormat="1">
      <c r="A47" s="5" t="s">
        <v>81</v>
      </c>
      <c r="B47" s="7" t="s">
        <v>2105</v>
      </c>
      <c r="C47" s="8" t="s">
        <v>2106</v>
      </c>
      <c r="D47" s="9" t="s">
        <v>2037</v>
      </c>
      <c r="E47" s="21" t="s">
        <v>2079</v>
      </c>
      <c r="F47" s="10">
        <v>70</v>
      </c>
      <c r="G47" s="6" t="str">
        <f t="shared" si="0"/>
        <v>Khá</v>
      </c>
      <c r="H47" s="49"/>
    </row>
    <row r="48" spans="1:8" s="20" customFormat="1">
      <c r="A48" s="5" t="s">
        <v>82</v>
      </c>
      <c r="B48" s="7" t="s">
        <v>2107</v>
      </c>
      <c r="C48" s="8" t="s">
        <v>2108</v>
      </c>
      <c r="D48" s="9" t="s">
        <v>936</v>
      </c>
      <c r="E48" s="21" t="s">
        <v>2079</v>
      </c>
      <c r="F48" s="10">
        <v>70</v>
      </c>
      <c r="G48" s="6" t="str">
        <f t="shared" si="0"/>
        <v>Khá</v>
      </c>
      <c r="H48" s="49"/>
    </row>
    <row r="49" spans="1:8" s="20" customFormat="1">
      <c r="A49" s="5" t="s">
        <v>83</v>
      </c>
      <c r="B49" s="7" t="s">
        <v>2109</v>
      </c>
      <c r="C49" s="8" t="s">
        <v>1182</v>
      </c>
      <c r="D49" s="9" t="s">
        <v>20</v>
      </c>
      <c r="E49" s="21" t="s">
        <v>2079</v>
      </c>
      <c r="F49" s="10">
        <v>70</v>
      </c>
      <c r="G49" s="6" t="str">
        <f t="shared" si="0"/>
        <v>Khá</v>
      </c>
      <c r="H49" s="49"/>
    </row>
    <row r="50" spans="1:8" s="20" customFormat="1">
      <c r="A50" s="5" t="s">
        <v>84</v>
      </c>
      <c r="B50" s="7" t="s">
        <v>2110</v>
      </c>
      <c r="C50" s="37" t="s">
        <v>58</v>
      </c>
      <c r="D50" s="9" t="s">
        <v>938</v>
      </c>
      <c r="E50" s="21" t="s">
        <v>2111</v>
      </c>
      <c r="F50" s="10">
        <v>74</v>
      </c>
      <c r="G50" s="6" t="str">
        <f t="shared" si="0"/>
        <v>Khá</v>
      </c>
      <c r="H50" s="49"/>
    </row>
    <row r="51" spans="1:8" s="20" customFormat="1">
      <c r="A51" s="5" t="s">
        <v>85</v>
      </c>
      <c r="B51" s="7" t="s">
        <v>2112</v>
      </c>
      <c r="C51" s="8" t="s">
        <v>1044</v>
      </c>
      <c r="D51" s="9" t="s">
        <v>938</v>
      </c>
      <c r="E51" s="21" t="s">
        <v>2111</v>
      </c>
      <c r="F51" s="10">
        <v>70</v>
      </c>
      <c r="G51" s="6" t="str">
        <f t="shared" si="0"/>
        <v>Khá</v>
      </c>
      <c r="H51" s="49"/>
    </row>
    <row r="52" spans="1:8" s="20" customFormat="1">
      <c r="A52" s="5" t="s">
        <v>86</v>
      </c>
      <c r="B52" s="7" t="s">
        <v>2113</v>
      </c>
      <c r="C52" s="8" t="s">
        <v>1129</v>
      </c>
      <c r="D52" s="9" t="s">
        <v>938</v>
      </c>
      <c r="E52" s="21" t="s">
        <v>2111</v>
      </c>
      <c r="F52" s="10">
        <v>70</v>
      </c>
      <c r="G52" s="6" t="str">
        <f t="shared" si="0"/>
        <v>Khá</v>
      </c>
      <c r="H52" s="49"/>
    </row>
    <row r="53" spans="1:8" s="20" customFormat="1">
      <c r="A53" s="5" t="s">
        <v>87</v>
      </c>
      <c r="B53" s="7" t="s">
        <v>2114</v>
      </c>
      <c r="C53" s="8" t="s">
        <v>1125</v>
      </c>
      <c r="D53" s="9" t="s">
        <v>1007</v>
      </c>
      <c r="E53" s="21" t="s">
        <v>2111</v>
      </c>
      <c r="F53" s="10">
        <v>70</v>
      </c>
      <c r="G53" s="6" t="str">
        <f t="shared" si="0"/>
        <v>Khá</v>
      </c>
      <c r="H53" s="49"/>
    </row>
    <row r="54" spans="1:8" s="20" customFormat="1">
      <c r="A54" s="5" t="s">
        <v>88</v>
      </c>
      <c r="B54" s="7" t="s">
        <v>2115</v>
      </c>
      <c r="C54" s="8" t="s">
        <v>1658</v>
      </c>
      <c r="D54" s="9" t="s">
        <v>31</v>
      </c>
      <c r="E54" s="21" t="s">
        <v>2111</v>
      </c>
      <c r="F54" s="10">
        <v>70</v>
      </c>
      <c r="G54" s="6" t="str">
        <f t="shared" si="0"/>
        <v>Khá</v>
      </c>
      <c r="H54" s="49"/>
    </row>
    <row r="55" spans="1:8" s="20" customFormat="1">
      <c r="A55" s="5" t="s">
        <v>89</v>
      </c>
      <c r="B55" s="7" t="s">
        <v>2116</v>
      </c>
      <c r="C55" s="8" t="s">
        <v>2117</v>
      </c>
      <c r="D55" s="9" t="s">
        <v>10</v>
      </c>
      <c r="E55" s="21" t="s">
        <v>2111</v>
      </c>
      <c r="F55" s="10">
        <v>70</v>
      </c>
      <c r="G55" s="6" t="str">
        <f t="shared" si="0"/>
        <v>Khá</v>
      </c>
      <c r="H55" s="49"/>
    </row>
    <row r="56" spans="1:8" s="20" customFormat="1">
      <c r="A56" s="5" t="s">
        <v>90</v>
      </c>
      <c r="B56" s="7" t="s">
        <v>2118</v>
      </c>
      <c r="C56" s="8" t="s">
        <v>1245</v>
      </c>
      <c r="D56" s="9" t="s">
        <v>10</v>
      </c>
      <c r="E56" s="21" t="s">
        <v>2111</v>
      </c>
      <c r="F56" s="10">
        <v>74</v>
      </c>
      <c r="G56" s="6" t="str">
        <f t="shared" si="0"/>
        <v>Khá</v>
      </c>
      <c r="H56" s="49"/>
    </row>
    <row r="57" spans="1:8" s="20" customFormat="1">
      <c r="A57" s="5" t="s">
        <v>91</v>
      </c>
      <c r="B57" s="7" t="s">
        <v>2119</v>
      </c>
      <c r="C57" s="8" t="s">
        <v>2120</v>
      </c>
      <c r="D57" s="9" t="s">
        <v>1168</v>
      </c>
      <c r="E57" s="21" t="s">
        <v>2111</v>
      </c>
      <c r="F57" s="10">
        <v>70</v>
      </c>
      <c r="G57" s="6" t="str">
        <f t="shared" si="0"/>
        <v>Khá</v>
      </c>
      <c r="H57" s="49"/>
    </row>
    <row r="58" spans="1:8" s="20" customFormat="1">
      <c r="A58" s="5" t="s">
        <v>117</v>
      </c>
      <c r="B58" s="7" t="s">
        <v>2121</v>
      </c>
      <c r="C58" s="8" t="s">
        <v>2122</v>
      </c>
      <c r="D58" s="9" t="s">
        <v>40</v>
      </c>
      <c r="E58" s="21" t="s">
        <v>2111</v>
      </c>
      <c r="F58" s="10">
        <v>70</v>
      </c>
      <c r="G58" s="6" t="str">
        <f t="shared" si="0"/>
        <v>Khá</v>
      </c>
      <c r="H58" s="49"/>
    </row>
    <row r="59" spans="1:8" s="20" customFormat="1">
      <c r="A59" s="5" t="s">
        <v>118</v>
      </c>
      <c r="B59" s="7" t="s">
        <v>2123</v>
      </c>
      <c r="C59" s="8" t="s">
        <v>1037</v>
      </c>
      <c r="D59" s="9" t="s">
        <v>40</v>
      </c>
      <c r="E59" s="21" t="s">
        <v>2111</v>
      </c>
      <c r="F59" s="10">
        <v>75</v>
      </c>
      <c r="G59" s="6" t="str">
        <f t="shared" si="0"/>
        <v>Khá</v>
      </c>
      <c r="H59" s="49"/>
    </row>
    <row r="60" spans="1:8" s="20" customFormat="1">
      <c r="A60" s="5" t="s">
        <v>119</v>
      </c>
      <c r="B60" s="7" t="s">
        <v>2124</v>
      </c>
      <c r="C60" s="8" t="s">
        <v>2125</v>
      </c>
      <c r="D60" s="9" t="s">
        <v>986</v>
      </c>
      <c r="E60" s="21" t="s">
        <v>2111</v>
      </c>
      <c r="F60" s="10">
        <v>70</v>
      </c>
      <c r="G60" s="6" t="str">
        <f t="shared" si="0"/>
        <v>Khá</v>
      </c>
      <c r="H60" s="49"/>
    </row>
    <row r="61" spans="1:8" s="20" customFormat="1">
      <c r="A61" s="5" t="s">
        <v>120</v>
      </c>
      <c r="B61" s="7" t="s">
        <v>2126</v>
      </c>
      <c r="C61" s="8" t="s">
        <v>994</v>
      </c>
      <c r="D61" s="9" t="s">
        <v>941</v>
      </c>
      <c r="E61" s="21" t="s">
        <v>2111</v>
      </c>
      <c r="F61" s="10">
        <v>70</v>
      </c>
      <c r="G61" s="6" t="str">
        <f t="shared" si="0"/>
        <v>Khá</v>
      </c>
      <c r="H61" s="49"/>
    </row>
    <row r="62" spans="1:8" s="20" customFormat="1">
      <c r="A62" s="5" t="s">
        <v>121</v>
      </c>
      <c r="B62" s="7" t="s">
        <v>2127</v>
      </c>
      <c r="C62" s="8" t="s">
        <v>1116</v>
      </c>
      <c r="D62" s="9" t="s">
        <v>943</v>
      </c>
      <c r="E62" s="21" t="s">
        <v>2111</v>
      </c>
      <c r="F62" s="10">
        <v>70</v>
      </c>
      <c r="G62" s="6" t="str">
        <f t="shared" si="0"/>
        <v>Khá</v>
      </c>
      <c r="H62" s="49"/>
    </row>
    <row r="63" spans="1:8" s="20" customFormat="1">
      <c r="A63" s="5" t="s">
        <v>122</v>
      </c>
      <c r="B63" s="7" t="s">
        <v>2128</v>
      </c>
      <c r="C63" s="8" t="s">
        <v>1262</v>
      </c>
      <c r="D63" s="9" t="s">
        <v>48</v>
      </c>
      <c r="E63" s="21" t="s">
        <v>2111</v>
      </c>
      <c r="F63" s="10">
        <v>70</v>
      </c>
      <c r="G63" s="6" t="str">
        <f t="shared" si="0"/>
        <v>Khá</v>
      </c>
      <c r="H63" s="49"/>
    </row>
    <row r="64" spans="1:8" s="20" customFormat="1">
      <c r="A64" s="5" t="s">
        <v>123</v>
      </c>
      <c r="B64" s="7" t="s">
        <v>2129</v>
      </c>
      <c r="C64" s="8" t="s">
        <v>2130</v>
      </c>
      <c r="D64" s="9" t="s">
        <v>1159</v>
      </c>
      <c r="E64" s="21" t="s">
        <v>2111</v>
      </c>
      <c r="F64" s="10">
        <v>78</v>
      </c>
      <c r="G64" s="6" t="str">
        <f t="shared" si="0"/>
        <v>Khá</v>
      </c>
      <c r="H64" s="49"/>
    </row>
    <row r="65" spans="1:8" s="20" customFormat="1">
      <c r="A65" s="5" t="s">
        <v>124</v>
      </c>
      <c r="B65" s="7" t="s">
        <v>2131</v>
      </c>
      <c r="C65" s="8" t="s">
        <v>1023</v>
      </c>
      <c r="D65" s="9" t="s">
        <v>12</v>
      </c>
      <c r="E65" s="21" t="s">
        <v>2111</v>
      </c>
      <c r="F65" s="10">
        <v>70</v>
      </c>
      <c r="G65" s="6" t="str">
        <f t="shared" si="0"/>
        <v>Khá</v>
      </c>
      <c r="H65" s="49"/>
    </row>
    <row r="66" spans="1:8" s="20" customFormat="1">
      <c r="A66" s="5" t="s">
        <v>125</v>
      </c>
      <c r="B66" s="7" t="s">
        <v>2132</v>
      </c>
      <c r="C66" s="8" t="s">
        <v>2133</v>
      </c>
      <c r="D66" s="9" t="s">
        <v>921</v>
      </c>
      <c r="E66" s="21" t="s">
        <v>2111</v>
      </c>
      <c r="F66" s="10">
        <v>70</v>
      </c>
      <c r="G66" s="6" t="str">
        <f t="shared" si="0"/>
        <v>Khá</v>
      </c>
      <c r="H66" s="49"/>
    </row>
    <row r="67" spans="1:8" s="20" customFormat="1">
      <c r="A67" s="5" t="s">
        <v>126</v>
      </c>
      <c r="B67" s="7" t="s">
        <v>2134</v>
      </c>
      <c r="C67" s="8" t="s">
        <v>1023</v>
      </c>
      <c r="D67" s="9" t="s">
        <v>924</v>
      </c>
      <c r="E67" s="21" t="s">
        <v>2111</v>
      </c>
      <c r="F67" s="10">
        <v>76</v>
      </c>
      <c r="G67" s="6" t="str">
        <f t="shared" si="0"/>
        <v>Khá</v>
      </c>
      <c r="H67" s="49"/>
    </row>
    <row r="68" spans="1:8" s="20" customFormat="1">
      <c r="A68" s="5" t="s">
        <v>127</v>
      </c>
      <c r="B68" s="7" t="s">
        <v>2135</v>
      </c>
      <c r="C68" s="8" t="s">
        <v>1150</v>
      </c>
      <c r="D68" s="9" t="s">
        <v>999</v>
      </c>
      <c r="E68" s="21" t="s">
        <v>2111</v>
      </c>
      <c r="F68" s="10">
        <v>70</v>
      </c>
      <c r="G68" s="6" t="str">
        <f t="shared" si="0"/>
        <v>Khá</v>
      </c>
      <c r="H68" s="49"/>
    </row>
    <row r="69" spans="1:8" s="20" customFormat="1">
      <c r="A69" s="5" t="s">
        <v>128</v>
      </c>
      <c r="B69" s="7" t="s">
        <v>2136</v>
      </c>
      <c r="C69" s="8" t="s">
        <v>1221</v>
      </c>
      <c r="D69" s="9" t="s">
        <v>57</v>
      </c>
      <c r="E69" s="21" t="s">
        <v>2111</v>
      </c>
      <c r="F69" s="10">
        <v>70</v>
      </c>
      <c r="G69" s="6" t="str">
        <f t="shared" si="0"/>
        <v>Khá</v>
      </c>
      <c r="H69" s="49"/>
    </row>
    <row r="70" spans="1:8" s="20" customFormat="1">
      <c r="A70" s="5" t="s">
        <v>129</v>
      </c>
      <c r="B70" s="7" t="s">
        <v>2137</v>
      </c>
      <c r="C70" s="8" t="s">
        <v>1285</v>
      </c>
      <c r="D70" s="9" t="s">
        <v>950</v>
      </c>
      <c r="E70" s="21" t="s">
        <v>2111</v>
      </c>
      <c r="F70" s="10">
        <v>70</v>
      </c>
      <c r="G70" s="6" t="str">
        <f t="shared" si="0"/>
        <v>Khá</v>
      </c>
      <c r="H70" s="49"/>
    </row>
    <row r="71" spans="1:8" s="20" customFormat="1">
      <c r="A71" s="5" t="s">
        <v>130</v>
      </c>
      <c r="B71" s="7" t="s">
        <v>2138</v>
      </c>
      <c r="C71" s="8" t="s">
        <v>2139</v>
      </c>
      <c r="D71" s="9" t="s">
        <v>950</v>
      </c>
      <c r="E71" s="21" t="s">
        <v>2111</v>
      </c>
      <c r="F71" s="10">
        <v>48</v>
      </c>
      <c r="G71" s="6" t="str">
        <f t="shared" si="0"/>
        <v>Yếu</v>
      </c>
      <c r="H71" s="49"/>
    </row>
    <row r="72" spans="1:8" s="20" customFormat="1">
      <c r="A72" s="5" t="s">
        <v>131</v>
      </c>
      <c r="B72" s="7" t="s">
        <v>2140</v>
      </c>
      <c r="C72" s="8" t="s">
        <v>1286</v>
      </c>
      <c r="D72" s="9" t="s">
        <v>951</v>
      </c>
      <c r="E72" s="21" t="s">
        <v>2111</v>
      </c>
      <c r="F72" s="10">
        <v>70</v>
      </c>
      <c r="G72" s="6" t="str">
        <f t="shared" si="0"/>
        <v>Khá</v>
      </c>
      <c r="H72" s="49"/>
    </row>
    <row r="73" spans="1:8" s="20" customFormat="1">
      <c r="A73" s="5" t="s">
        <v>132</v>
      </c>
      <c r="B73" s="7" t="s">
        <v>2141</v>
      </c>
      <c r="C73" s="8" t="s">
        <v>1558</v>
      </c>
      <c r="D73" s="9" t="s">
        <v>976</v>
      </c>
      <c r="E73" s="21" t="s">
        <v>2111</v>
      </c>
      <c r="F73" s="10">
        <v>70</v>
      </c>
      <c r="G73" s="6" t="str">
        <f t="shared" ref="G73:G136" si="1">IF(F73&gt;=90,"Xuất sắc",IF(F73&gt;=80,"Tốt",IF(F73&gt;=70,"Khá",IF(F73&gt;=50,"Trung bình",IF(F73&gt;0,"Yếu","Không xếp loại")))))</f>
        <v>Khá</v>
      </c>
      <c r="H73" s="49"/>
    </row>
    <row r="74" spans="1:8" s="20" customFormat="1">
      <c r="A74" s="5" t="s">
        <v>133</v>
      </c>
      <c r="B74" s="7" t="s">
        <v>2142</v>
      </c>
      <c r="C74" s="8" t="s">
        <v>1045</v>
      </c>
      <c r="D74" s="9" t="s">
        <v>49</v>
      </c>
      <c r="E74" s="21" t="s">
        <v>2111</v>
      </c>
      <c r="F74" s="10">
        <v>70</v>
      </c>
      <c r="G74" s="6" t="str">
        <f t="shared" si="1"/>
        <v>Khá</v>
      </c>
      <c r="H74" s="49"/>
    </row>
    <row r="75" spans="1:8" s="20" customFormat="1">
      <c r="A75" s="5" t="s">
        <v>134</v>
      </c>
      <c r="B75" s="7" t="s">
        <v>2143</v>
      </c>
      <c r="C75" s="8" t="s">
        <v>2144</v>
      </c>
      <c r="D75" s="9" t="s">
        <v>965</v>
      </c>
      <c r="E75" s="21" t="s">
        <v>2111</v>
      </c>
      <c r="F75" s="10">
        <v>70</v>
      </c>
      <c r="G75" s="6" t="str">
        <f t="shared" si="1"/>
        <v>Khá</v>
      </c>
      <c r="H75" s="49"/>
    </row>
    <row r="76" spans="1:8" s="20" customFormat="1">
      <c r="A76" s="5" t="s">
        <v>135</v>
      </c>
      <c r="B76" s="7" t="s">
        <v>2145</v>
      </c>
      <c r="C76" s="8" t="s">
        <v>2146</v>
      </c>
      <c r="D76" s="9" t="s">
        <v>965</v>
      </c>
      <c r="E76" s="21" t="s">
        <v>2111</v>
      </c>
      <c r="F76" s="10">
        <v>70</v>
      </c>
      <c r="G76" s="6" t="str">
        <f t="shared" si="1"/>
        <v>Khá</v>
      </c>
      <c r="H76" s="49"/>
    </row>
    <row r="77" spans="1:8" s="20" customFormat="1">
      <c r="A77" s="5" t="s">
        <v>136</v>
      </c>
      <c r="B77" s="7" t="s">
        <v>2147</v>
      </c>
      <c r="C77" s="8" t="s">
        <v>2148</v>
      </c>
      <c r="D77" s="9" t="s">
        <v>1140</v>
      </c>
      <c r="E77" s="21" t="s">
        <v>2111</v>
      </c>
      <c r="F77" s="10">
        <v>70</v>
      </c>
      <c r="G77" s="6" t="str">
        <f t="shared" si="1"/>
        <v>Khá</v>
      </c>
      <c r="H77" s="49"/>
    </row>
    <row r="78" spans="1:8" s="20" customFormat="1">
      <c r="A78" s="5" t="s">
        <v>137</v>
      </c>
      <c r="B78" s="7" t="s">
        <v>2149</v>
      </c>
      <c r="C78" s="8" t="s">
        <v>1134</v>
      </c>
      <c r="D78" s="9" t="s">
        <v>966</v>
      </c>
      <c r="E78" s="21" t="s">
        <v>2111</v>
      </c>
      <c r="F78" s="10">
        <v>76</v>
      </c>
      <c r="G78" s="6" t="str">
        <f t="shared" si="1"/>
        <v>Khá</v>
      </c>
      <c r="H78" s="49"/>
    </row>
    <row r="79" spans="1:8" s="20" customFormat="1">
      <c r="A79" s="5" t="s">
        <v>138</v>
      </c>
      <c r="B79" s="7" t="s">
        <v>2150</v>
      </c>
      <c r="C79" s="8" t="s">
        <v>26</v>
      </c>
      <c r="D79" s="9" t="s">
        <v>1094</v>
      </c>
      <c r="E79" s="21" t="s">
        <v>2111</v>
      </c>
      <c r="F79" s="10">
        <v>70</v>
      </c>
      <c r="G79" s="6" t="str">
        <f t="shared" si="1"/>
        <v>Khá</v>
      </c>
      <c r="H79" s="49"/>
    </row>
    <row r="80" spans="1:8" s="20" customFormat="1">
      <c r="A80" s="5" t="s">
        <v>139</v>
      </c>
      <c r="B80" s="7" t="s">
        <v>2151</v>
      </c>
      <c r="C80" s="8" t="s">
        <v>2152</v>
      </c>
      <c r="D80" s="9" t="s">
        <v>990</v>
      </c>
      <c r="E80" s="21" t="s">
        <v>2111</v>
      </c>
      <c r="F80" s="10">
        <v>70</v>
      </c>
      <c r="G80" s="6" t="str">
        <f t="shared" si="1"/>
        <v>Khá</v>
      </c>
      <c r="H80" s="49"/>
    </row>
    <row r="81" spans="1:8" s="20" customFormat="1">
      <c r="A81" s="5" t="s">
        <v>140</v>
      </c>
      <c r="B81" s="7" t="s">
        <v>2153</v>
      </c>
      <c r="C81" s="8" t="s">
        <v>1015</v>
      </c>
      <c r="D81" s="9" t="s">
        <v>14</v>
      </c>
      <c r="E81" s="21" t="s">
        <v>2111</v>
      </c>
      <c r="F81" s="10">
        <v>74</v>
      </c>
      <c r="G81" s="6" t="str">
        <f t="shared" si="1"/>
        <v>Khá</v>
      </c>
      <c r="H81" s="49"/>
    </row>
    <row r="82" spans="1:8" s="20" customFormat="1">
      <c r="A82" s="5" t="s">
        <v>141</v>
      </c>
      <c r="B82" s="7" t="s">
        <v>2154</v>
      </c>
      <c r="C82" s="8" t="s">
        <v>934</v>
      </c>
      <c r="D82" s="9" t="s">
        <v>1172</v>
      </c>
      <c r="E82" s="21" t="s">
        <v>2111</v>
      </c>
      <c r="F82" s="10">
        <v>70</v>
      </c>
      <c r="G82" s="6" t="str">
        <f t="shared" si="1"/>
        <v>Khá</v>
      </c>
      <c r="H82" s="49"/>
    </row>
    <row r="83" spans="1:8" s="20" customFormat="1">
      <c r="A83" s="5" t="s">
        <v>142</v>
      </c>
      <c r="B83" s="7" t="s">
        <v>2155</v>
      </c>
      <c r="C83" s="8" t="s">
        <v>2156</v>
      </c>
      <c r="D83" s="9" t="s">
        <v>34</v>
      </c>
      <c r="E83" s="21" t="s">
        <v>2111</v>
      </c>
      <c r="F83" s="10">
        <v>70</v>
      </c>
      <c r="G83" s="6" t="str">
        <f t="shared" si="1"/>
        <v>Khá</v>
      </c>
      <c r="H83" s="49"/>
    </row>
    <row r="84" spans="1:8" s="20" customFormat="1">
      <c r="A84" s="5" t="s">
        <v>143</v>
      </c>
      <c r="B84" s="7" t="s">
        <v>2157</v>
      </c>
      <c r="C84" s="8" t="s">
        <v>2158</v>
      </c>
      <c r="D84" s="9" t="s">
        <v>15</v>
      </c>
      <c r="E84" s="21" t="s">
        <v>2111</v>
      </c>
      <c r="F84" s="10">
        <v>48</v>
      </c>
      <c r="G84" s="6" t="str">
        <f t="shared" si="1"/>
        <v>Yếu</v>
      </c>
      <c r="H84" s="49"/>
    </row>
    <row r="85" spans="1:8" s="20" customFormat="1">
      <c r="A85" s="5" t="s">
        <v>144</v>
      </c>
      <c r="B85" s="7" t="s">
        <v>2159</v>
      </c>
      <c r="C85" s="8" t="s">
        <v>1166</v>
      </c>
      <c r="D85" s="9" t="s">
        <v>16</v>
      </c>
      <c r="E85" s="21" t="s">
        <v>2111</v>
      </c>
      <c r="F85" s="10">
        <v>74</v>
      </c>
      <c r="G85" s="6" t="str">
        <f t="shared" si="1"/>
        <v>Khá</v>
      </c>
      <c r="H85" s="49"/>
    </row>
    <row r="86" spans="1:8" s="20" customFormat="1">
      <c r="A86" s="5" t="s">
        <v>145</v>
      </c>
      <c r="B86" s="7" t="s">
        <v>2160</v>
      </c>
      <c r="C86" s="8" t="s">
        <v>926</v>
      </c>
      <c r="D86" s="9" t="s">
        <v>930</v>
      </c>
      <c r="E86" s="21" t="s">
        <v>2111</v>
      </c>
      <c r="F86" s="10">
        <v>70</v>
      </c>
      <c r="G86" s="6" t="str">
        <f t="shared" si="1"/>
        <v>Khá</v>
      </c>
      <c r="H86" s="49"/>
    </row>
    <row r="87" spans="1:8" s="20" customFormat="1">
      <c r="A87" s="5" t="s">
        <v>146</v>
      </c>
      <c r="B87" s="7" t="s">
        <v>2161</v>
      </c>
      <c r="C87" s="8" t="s">
        <v>923</v>
      </c>
      <c r="D87" s="9" t="s">
        <v>930</v>
      </c>
      <c r="E87" s="21" t="s">
        <v>2111</v>
      </c>
      <c r="F87" s="10">
        <v>70</v>
      </c>
      <c r="G87" s="6" t="str">
        <f t="shared" si="1"/>
        <v>Khá</v>
      </c>
      <c r="H87" s="49"/>
    </row>
    <row r="88" spans="1:8" s="20" customFormat="1">
      <c r="A88" s="5" t="s">
        <v>147</v>
      </c>
      <c r="B88" s="7" t="s">
        <v>2162</v>
      </c>
      <c r="C88" s="8" t="s">
        <v>1156</v>
      </c>
      <c r="D88" s="9" t="s">
        <v>1042</v>
      </c>
      <c r="E88" s="21" t="s">
        <v>2111</v>
      </c>
      <c r="F88" s="10">
        <v>74</v>
      </c>
      <c r="G88" s="6" t="str">
        <f t="shared" si="1"/>
        <v>Khá</v>
      </c>
      <c r="H88" s="49"/>
    </row>
    <row r="89" spans="1:8" s="20" customFormat="1">
      <c r="A89" s="5" t="s">
        <v>148</v>
      </c>
      <c r="B89" s="7" t="s">
        <v>2163</v>
      </c>
      <c r="C89" s="8" t="s">
        <v>962</v>
      </c>
      <c r="D89" s="9" t="s">
        <v>992</v>
      </c>
      <c r="E89" s="21" t="s">
        <v>2111</v>
      </c>
      <c r="F89" s="10">
        <v>70</v>
      </c>
      <c r="G89" s="6" t="str">
        <f t="shared" si="1"/>
        <v>Khá</v>
      </c>
      <c r="H89" s="49"/>
    </row>
    <row r="90" spans="1:8" s="20" customFormat="1">
      <c r="A90" s="5" t="s">
        <v>149</v>
      </c>
      <c r="B90" s="7" t="s">
        <v>2164</v>
      </c>
      <c r="C90" s="8" t="s">
        <v>2165</v>
      </c>
      <c r="D90" s="9" t="s">
        <v>932</v>
      </c>
      <c r="E90" s="21" t="s">
        <v>2111</v>
      </c>
      <c r="F90" s="10">
        <v>70</v>
      </c>
      <c r="G90" s="6" t="str">
        <f t="shared" si="1"/>
        <v>Khá</v>
      </c>
      <c r="H90" s="49"/>
    </row>
    <row r="91" spans="1:8" s="20" customFormat="1">
      <c r="A91" s="5" t="s">
        <v>150</v>
      </c>
      <c r="B91" s="7" t="s">
        <v>2166</v>
      </c>
      <c r="C91" s="8" t="s">
        <v>1180</v>
      </c>
      <c r="D91" s="9" t="s">
        <v>1013</v>
      </c>
      <c r="E91" s="21" t="s">
        <v>2111</v>
      </c>
      <c r="F91" s="10">
        <v>70</v>
      </c>
      <c r="G91" s="6" t="str">
        <f t="shared" si="1"/>
        <v>Khá</v>
      </c>
      <c r="H91" s="49"/>
    </row>
    <row r="92" spans="1:8" s="20" customFormat="1">
      <c r="A92" s="5" t="s">
        <v>151</v>
      </c>
      <c r="B92" s="7" t="s">
        <v>2167</v>
      </c>
      <c r="C92" s="8" t="s">
        <v>7</v>
      </c>
      <c r="D92" s="9" t="s">
        <v>1013</v>
      </c>
      <c r="E92" s="21" t="s">
        <v>2111</v>
      </c>
      <c r="F92" s="10">
        <v>70</v>
      </c>
      <c r="G92" s="6" t="str">
        <f t="shared" si="1"/>
        <v>Khá</v>
      </c>
      <c r="H92" s="49"/>
    </row>
    <row r="93" spans="1:8" s="20" customFormat="1">
      <c r="A93" s="5" t="s">
        <v>152</v>
      </c>
      <c r="B93" s="7" t="s">
        <v>2168</v>
      </c>
      <c r="C93" s="8" t="s">
        <v>1098</v>
      </c>
      <c r="D93" s="9" t="s">
        <v>18</v>
      </c>
      <c r="E93" s="21" t="s">
        <v>2111</v>
      </c>
      <c r="F93" s="10">
        <v>70</v>
      </c>
      <c r="G93" s="6" t="str">
        <f t="shared" si="1"/>
        <v>Khá</v>
      </c>
      <c r="H93" s="49"/>
    </row>
    <row r="94" spans="1:8" s="20" customFormat="1">
      <c r="A94" s="5" t="s">
        <v>153</v>
      </c>
      <c r="B94" s="7" t="s">
        <v>2169</v>
      </c>
      <c r="C94" s="8" t="s">
        <v>994</v>
      </c>
      <c r="D94" s="9" t="s">
        <v>983</v>
      </c>
      <c r="E94" s="21" t="s">
        <v>2111</v>
      </c>
      <c r="F94" s="10">
        <v>70</v>
      </c>
      <c r="G94" s="6" t="str">
        <f t="shared" si="1"/>
        <v>Khá</v>
      </c>
      <c r="H94" s="49"/>
    </row>
    <row r="95" spans="1:8" s="20" customFormat="1">
      <c r="A95" s="5" t="s">
        <v>154</v>
      </c>
      <c r="B95" s="7" t="s">
        <v>2170</v>
      </c>
      <c r="C95" s="8" t="s">
        <v>2171</v>
      </c>
      <c r="D95" s="9" t="s">
        <v>983</v>
      </c>
      <c r="E95" s="21" t="s">
        <v>2111</v>
      </c>
      <c r="F95" s="10">
        <v>70</v>
      </c>
      <c r="G95" s="6" t="str">
        <f t="shared" si="1"/>
        <v>Khá</v>
      </c>
      <c r="H95" s="49"/>
    </row>
    <row r="96" spans="1:8" s="20" customFormat="1">
      <c r="A96" s="5" t="s">
        <v>155</v>
      </c>
      <c r="B96" s="7" t="s">
        <v>2172</v>
      </c>
      <c r="C96" s="8" t="s">
        <v>1088</v>
      </c>
      <c r="D96" s="9" t="s">
        <v>958</v>
      </c>
      <c r="E96" s="21" t="s">
        <v>2111</v>
      </c>
      <c r="F96" s="10">
        <v>48</v>
      </c>
      <c r="G96" s="6" t="str">
        <f t="shared" si="1"/>
        <v>Yếu</v>
      </c>
      <c r="H96" s="49"/>
    </row>
    <row r="97" spans="1:8" s="20" customFormat="1">
      <c r="A97" s="5" t="s">
        <v>156</v>
      </c>
      <c r="B97" s="7" t="s">
        <v>2173</v>
      </c>
      <c r="C97" s="8" t="s">
        <v>1017</v>
      </c>
      <c r="D97" s="9" t="s">
        <v>20</v>
      </c>
      <c r="E97" s="21" t="s">
        <v>2111</v>
      </c>
      <c r="F97" s="10">
        <v>70</v>
      </c>
      <c r="G97" s="6" t="str">
        <f t="shared" si="1"/>
        <v>Khá</v>
      </c>
      <c r="H97" s="49"/>
    </row>
    <row r="98" spans="1:8" s="20" customFormat="1">
      <c r="A98" s="5" t="s">
        <v>157</v>
      </c>
      <c r="B98" s="7" t="s">
        <v>2174</v>
      </c>
      <c r="C98" s="37" t="s">
        <v>997</v>
      </c>
      <c r="D98" s="9" t="s">
        <v>995</v>
      </c>
      <c r="E98" s="21" t="s">
        <v>2175</v>
      </c>
      <c r="F98" s="10">
        <v>70</v>
      </c>
      <c r="G98" s="6" t="str">
        <f t="shared" si="1"/>
        <v>Khá</v>
      </c>
      <c r="H98" s="49"/>
    </row>
    <row r="99" spans="1:8" s="20" customFormat="1">
      <c r="A99" s="5" t="s">
        <v>158</v>
      </c>
      <c r="B99" s="7" t="s">
        <v>2176</v>
      </c>
      <c r="C99" s="8" t="s">
        <v>2177</v>
      </c>
      <c r="D99" s="9" t="s">
        <v>1021</v>
      </c>
      <c r="E99" s="21" t="s">
        <v>2175</v>
      </c>
      <c r="F99" s="10">
        <v>70</v>
      </c>
      <c r="G99" s="6" t="str">
        <f t="shared" si="1"/>
        <v>Khá</v>
      </c>
      <c r="H99" s="49"/>
    </row>
    <row r="100" spans="1:8" s="20" customFormat="1">
      <c r="A100" s="5" t="s">
        <v>159</v>
      </c>
      <c r="B100" s="7" t="s">
        <v>2178</v>
      </c>
      <c r="C100" s="8" t="s">
        <v>6</v>
      </c>
      <c r="D100" s="9" t="s">
        <v>47</v>
      </c>
      <c r="E100" s="21" t="s">
        <v>2175</v>
      </c>
      <c r="F100" s="10">
        <v>70</v>
      </c>
      <c r="G100" s="6" t="str">
        <f t="shared" si="1"/>
        <v>Khá</v>
      </c>
      <c r="H100" s="49"/>
    </row>
    <row r="101" spans="1:8" s="20" customFormat="1">
      <c r="A101" s="5" t="s">
        <v>160</v>
      </c>
      <c r="B101" s="7" t="s">
        <v>2179</v>
      </c>
      <c r="C101" s="8" t="s">
        <v>1211</v>
      </c>
      <c r="D101" s="9" t="s">
        <v>1008</v>
      </c>
      <c r="E101" s="21" t="s">
        <v>2175</v>
      </c>
      <c r="F101" s="10">
        <v>70</v>
      </c>
      <c r="G101" s="6" t="str">
        <f t="shared" si="1"/>
        <v>Khá</v>
      </c>
      <c r="H101" s="49"/>
    </row>
    <row r="102" spans="1:8" s="20" customFormat="1">
      <c r="A102" s="5" t="s">
        <v>161</v>
      </c>
      <c r="B102" s="7" t="s">
        <v>2180</v>
      </c>
      <c r="C102" s="8" t="s">
        <v>2181</v>
      </c>
      <c r="D102" s="9" t="s">
        <v>974</v>
      </c>
      <c r="E102" s="21" t="s">
        <v>2175</v>
      </c>
      <c r="F102" s="10">
        <v>70</v>
      </c>
      <c r="G102" s="6" t="str">
        <f t="shared" si="1"/>
        <v>Khá</v>
      </c>
      <c r="H102" s="49"/>
    </row>
    <row r="103" spans="1:8" s="20" customFormat="1">
      <c r="A103" s="5" t="s">
        <v>162</v>
      </c>
      <c r="B103" s="7" t="s">
        <v>2182</v>
      </c>
      <c r="C103" s="8" t="s">
        <v>29</v>
      </c>
      <c r="D103" s="9" t="s">
        <v>951</v>
      </c>
      <c r="E103" s="21" t="s">
        <v>2175</v>
      </c>
      <c r="F103" s="10">
        <v>70</v>
      </c>
      <c r="G103" s="6" t="str">
        <f t="shared" si="1"/>
        <v>Khá</v>
      </c>
      <c r="H103" s="49"/>
    </row>
    <row r="104" spans="1:8" s="20" customFormat="1">
      <c r="A104" s="5" t="s">
        <v>163</v>
      </c>
      <c r="B104" s="7" t="s">
        <v>2183</v>
      </c>
      <c r="C104" s="8" t="s">
        <v>2184</v>
      </c>
      <c r="D104" s="9" t="s">
        <v>1063</v>
      </c>
      <c r="E104" s="21" t="s">
        <v>2175</v>
      </c>
      <c r="F104" s="10">
        <v>76</v>
      </c>
      <c r="G104" s="6" t="str">
        <f t="shared" si="1"/>
        <v>Khá</v>
      </c>
      <c r="H104" s="49"/>
    </row>
    <row r="105" spans="1:8" s="20" customFormat="1">
      <c r="A105" s="5" t="s">
        <v>164</v>
      </c>
      <c r="B105" s="7" t="s">
        <v>2185</v>
      </c>
      <c r="C105" s="8" t="s">
        <v>1139</v>
      </c>
      <c r="D105" s="9" t="s">
        <v>33</v>
      </c>
      <c r="E105" s="21" t="s">
        <v>2175</v>
      </c>
      <c r="F105" s="10">
        <v>70</v>
      </c>
      <c r="G105" s="6" t="str">
        <f t="shared" si="1"/>
        <v>Khá</v>
      </c>
      <c r="H105" s="49"/>
    </row>
    <row r="106" spans="1:8" s="20" customFormat="1">
      <c r="A106" s="5" t="s">
        <v>165</v>
      </c>
      <c r="B106" s="7" t="s">
        <v>2186</v>
      </c>
      <c r="C106" s="8" t="s">
        <v>926</v>
      </c>
      <c r="D106" s="9" t="s">
        <v>967</v>
      </c>
      <c r="E106" s="21" t="s">
        <v>2175</v>
      </c>
      <c r="F106" s="10">
        <v>76</v>
      </c>
      <c r="G106" s="6" t="str">
        <f t="shared" si="1"/>
        <v>Khá</v>
      </c>
      <c r="H106" s="49"/>
    </row>
    <row r="107" spans="1:8" s="20" customFormat="1">
      <c r="A107" s="5" t="s">
        <v>166</v>
      </c>
      <c r="B107" s="7" t="s">
        <v>2187</v>
      </c>
      <c r="C107" s="8" t="s">
        <v>1151</v>
      </c>
      <c r="D107" s="9" t="s">
        <v>1048</v>
      </c>
      <c r="E107" s="21" t="s">
        <v>2175</v>
      </c>
      <c r="F107" s="10">
        <v>70</v>
      </c>
      <c r="G107" s="6" t="str">
        <f t="shared" si="1"/>
        <v>Khá</v>
      </c>
      <c r="H107" s="49"/>
    </row>
    <row r="108" spans="1:8" s="20" customFormat="1">
      <c r="A108" s="5" t="s">
        <v>167</v>
      </c>
      <c r="B108" s="7" t="s">
        <v>2188</v>
      </c>
      <c r="C108" s="8" t="s">
        <v>2189</v>
      </c>
      <c r="D108" s="9" t="s">
        <v>1002</v>
      </c>
      <c r="E108" s="21" t="s">
        <v>2175</v>
      </c>
      <c r="F108" s="10">
        <v>78</v>
      </c>
      <c r="G108" s="6" t="str">
        <f t="shared" si="1"/>
        <v>Khá</v>
      </c>
      <c r="H108" s="49"/>
    </row>
    <row r="109" spans="1:8" s="20" customFormat="1">
      <c r="A109" s="5" t="s">
        <v>168</v>
      </c>
      <c r="B109" s="7" t="s">
        <v>2190</v>
      </c>
      <c r="C109" s="8" t="s">
        <v>1197</v>
      </c>
      <c r="D109" s="9" t="s">
        <v>983</v>
      </c>
      <c r="E109" s="21" t="s">
        <v>2175</v>
      </c>
      <c r="F109" s="10">
        <v>74</v>
      </c>
      <c r="G109" s="6" t="str">
        <f t="shared" si="1"/>
        <v>Khá</v>
      </c>
      <c r="H109" s="49"/>
    </row>
    <row r="110" spans="1:8" s="20" customFormat="1">
      <c r="A110" s="5" t="s">
        <v>169</v>
      </c>
      <c r="B110" s="5" t="s">
        <v>2191</v>
      </c>
      <c r="C110" s="45" t="s">
        <v>2192</v>
      </c>
      <c r="D110" s="44" t="s">
        <v>938</v>
      </c>
      <c r="E110" s="21" t="s">
        <v>2193</v>
      </c>
      <c r="F110" s="10">
        <v>70</v>
      </c>
      <c r="G110" s="6" t="str">
        <f t="shared" si="1"/>
        <v>Khá</v>
      </c>
      <c r="H110" s="49"/>
    </row>
    <row r="111" spans="1:8" s="20" customFormat="1">
      <c r="A111" s="5" t="s">
        <v>170</v>
      </c>
      <c r="B111" s="5" t="s">
        <v>2194</v>
      </c>
      <c r="C111" s="43" t="s">
        <v>1234</v>
      </c>
      <c r="D111" s="44" t="s">
        <v>959</v>
      </c>
      <c r="E111" s="21" t="s">
        <v>2193</v>
      </c>
      <c r="F111" s="10">
        <v>70</v>
      </c>
      <c r="G111" s="6" t="str">
        <f t="shared" si="1"/>
        <v>Khá</v>
      </c>
      <c r="H111" s="49"/>
    </row>
    <row r="112" spans="1:8" s="20" customFormat="1">
      <c r="A112" s="5" t="s">
        <v>171</v>
      </c>
      <c r="B112" s="5" t="s">
        <v>2195</v>
      </c>
      <c r="C112" s="43" t="s">
        <v>946</v>
      </c>
      <c r="D112" s="44" t="s">
        <v>959</v>
      </c>
      <c r="E112" s="21" t="s">
        <v>2193</v>
      </c>
      <c r="F112" s="10">
        <v>70</v>
      </c>
      <c r="G112" s="6" t="str">
        <f t="shared" si="1"/>
        <v>Khá</v>
      </c>
      <c r="H112" s="49"/>
    </row>
    <row r="113" spans="1:8" s="20" customFormat="1">
      <c r="A113" s="5" t="s">
        <v>172</v>
      </c>
      <c r="B113" s="5" t="s">
        <v>2196</v>
      </c>
      <c r="C113" s="43" t="s">
        <v>2197</v>
      </c>
      <c r="D113" s="44" t="s">
        <v>2198</v>
      </c>
      <c r="E113" s="21" t="s">
        <v>2193</v>
      </c>
      <c r="F113" s="10">
        <v>70</v>
      </c>
      <c r="G113" s="6" t="str">
        <f t="shared" si="1"/>
        <v>Khá</v>
      </c>
      <c r="H113" s="49"/>
    </row>
    <row r="114" spans="1:8" s="20" customFormat="1">
      <c r="A114" s="5" t="s">
        <v>173</v>
      </c>
      <c r="B114" s="5" t="s">
        <v>2199</v>
      </c>
      <c r="C114" s="43" t="s">
        <v>1240</v>
      </c>
      <c r="D114" s="44" t="s">
        <v>10</v>
      </c>
      <c r="E114" s="21" t="s">
        <v>2193</v>
      </c>
      <c r="F114" s="10">
        <v>70</v>
      </c>
      <c r="G114" s="6" t="str">
        <f t="shared" si="1"/>
        <v>Khá</v>
      </c>
      <c r="H114" s="49"/>
    </row>
    <row r="115" spans="1:8" s="20" customFormat="1">
      <c r="A115" s="5" t="s">
        <v>174</v>
      </c>
      <c r="B115" s="5" t="s">
        <v>2200</v>
      </c>
      <c r="C115" s="43" t="s">
        <v>942</v>
      </c>
      <c r="D115" s="44" t="s">
        <v>10</v>
      </c>
      <c r="E115" s="21" t="s">
        <v>2193</v>
      </c>
      <c r="F115" s="10">
        <v>48</v>
      </c>
      <c r="G115" s="6" t="str">
        <f t="shared" si="1"/>
        <v>Yếu</v>
      </c>
      <c r="H115" s="49"/>
    </row>
    <row r="116" spans="1:8" s="20" customFormat="1">
      <c r="A116" s="5" t="s">
        <v>175</v>
      </c>
      <c r="B116" s="5" t="s">
        <v>2201</v>
      </c>
      <c r="C116" s="43" t="s">
        <v>2202</v>
      </c>
      <c r="D116" s="44" t="s">
        <v>1067</v>
      </c>
      <c r="E116" s="21" t="s">
        <v>2193</v>
      </c>
      <c r="F116" s="10">
        <v>70</v>
      </c>
      <c r="G116" s="6" t="str">
        <f t="shared" si="1"/>
        <v>Khá</v>
      </c>
      <c r="H116" s="49"/>
    </row>
    <row r="117" spans="1:8" s="20" customFormat="1">
      <c r="A117" s="5" t="s">
        <v>176</v>
      </c>
      <c r="B117" s="5" t="s">
        <v>2203</v>
      </c>
      <c r="C117" s="43" t="s">
        <v>2204</v>
      </c>
      <c r="D117" s="44" t="s">
        <v>941</v>
      </c>
      <c r="E117" s="21" t="s">
        <v>2193</v>
      </c>
      <c r="F117" s="10">
        <v>74</v>
      </c>
      <c r="G117" s="6" t="str">
        <f t="shared" si="1"/>
        <v>Khá</v>
      </c>
      <c r="H117" s="49"/>
    </row>
    <row r="118" spans="1:8" s="20" customFormat="1">
      <c r="A118" s="5" t="s">
        <v>177</v>
      </c>
      <c r="B118" s="5" t="s">
        <v>2205</v>
      </c>
      <c r="C118" s="43" t="s">
        <v>2206</v>
      </c>
      <c r="D118" s="44" t="s">
        <v>12</v>
      </c>
      <c r="E118" s="21" t="s">
        <v>2193</v>
      </c>
      <c r="F118" s="10">
        <v>74</v>
      </c>
      <c r="G118" s="6" t="str">
        <f t="shared" si="1"/>
        <v>Khá</v>
      </c>
      <c r="H118" s="49"/>
    </row>
    <row r="119" spans="1:8" s="20" customFormat="1">
      <c r="A119" s="5" t="s">
        <v>178</v>
      </c>
      <c r="B119" s="5" t="s">
        <v>2207</v>
      </c>
      <c r="C119" s="43" t="s">
        <v>2208</v>
      </c>
      <c r="D119" s="44" t="s">
        <v>2209</v>
      </c>
      <c r="E119" s="21" t="s">
        <v>2193</v>
      </c>
      <c r="F119" s="10">
        <v>76</v>
      </c>
      <c r="G119" s="6" t="str">
        <f t="shared" si="1"/>
        <v>Khá</v>
      </c>
      <c r="H119" s="49"/>
    </row>
    <row r="120" spans="1:8" s="20" customFormat="1">
      <c r="A120" s="5" t="s">
        <v>179</v>
      </c>
      <c r="B120" s="5" t="s">
        <v>2210</v>
      </c>
      <c r="C120" s="43" t="s">
        <v>1070</v>
      </c>
      <c r="D120" s="44" t="s">
        <v>1209</v>
      </c>
      <c r="E120" s="21" t="s">
        <v>2193</v>
      </c>
      <c r="F120" s="10">
        <v>76</v>
      </c>
      <c r="G120" s="6" t="str">
        <f t="shared" si="1"/>
        <v>Khá</v>
      </c>
      <c r="H120" s="49"/>
    </row>
    <row r="121" spans="1:8" s="20" customFormat="1">
      <c r="A121" s="5" t="s">
        <v>180</v>
      </c>
      <c r="B121" s="5" t="s">
        <v>2211</v>
      </c>
      <c r="C121" s="43" t="s">
        <v>2212</v>
      </c>
      <c r="D121" s="44" t="s">
        <v>1209</v>
      </c>
      <c r="E121" s="21" t="s">
        <v>2193</v>
      </c>
      <c r="F121" s="10">
        <v>70</v>
      </c>
      <c r="G121" s="6" t="str">
        <f t="shared" si="1"/>
        <v>Khá</v>
      </c>
      <c r="H121" s="49"/>
    </row>
    <row r="122" spans="1:8" s="20" customFormat="1">
      <c r="A122" s="5" t="s">
        <v>181</v>
      </c>
      <c r="B122" s="5" t="s">
        <v>2213</v>
      </c>
      <c r="C122" s="43" t="s">
        <v>1171</v>
      </c>
      <c r="D122" s="44" t="s">
        <v>1101</v>
      </c>
      <c r="E122" s="21" t="s">
        <v>2193</v>
      </c>
      <c r="F122" s="10">
        <v>48</v>
      </c>
      <c r="G122" s="6" t="str">
        <f t="shared" si="1"/>
        <v>Yếu</v>
      </c>
      <c r="H122" s="49"/>
    </row>
    <row r="123" spans="1:8" s="20" customFormat="1">
      <c r="A123" s="5" t="s">
        <v>182</v>
      </c>
      <c r="B123" s="5" t="s">
        <v>2214</v>
      </c>
      <c r="C123" s="43" t="s">
        <v>1062</v>
      </c>
      <c r="D123" s="44" t="s">
        <v>921</v>
      </c>
      <c r="E123" s="21" t="s">
        <v>2193</v>
      </c>
      <c r="F123" s="10">
        <v>70</v>
      </c>
      <c r="G123" s="6" t="str">
        <f t="shared" si="1"/>
        <v>Khá</v>
      </c>
      <c r="H123" s="49"/>
    </row>
    <row r="124" spans="1:8" s="20" customFormat="1">
      <c r="A124" s="5" t="s">
        <v>183</v>
      </c>
      <c r="B124" s="5" t="s">
        <v>2215</v>
      </c>
      <c r="C124" s="43" t="s">
        <v>994</v>
      </c>
      <c r="D124" s="44" t="s">
        <v>999</v>
      </c>
      <c r="E124" s="21" t="s">
        <v>2193</v>
      </c>
      <c r="F124" s="10">
        <v>70</v>
      </c>
      <c r="G124" s="6" t="str">
        <f t="shared" si="1"/>
        <v>Khá</v>
      </c>
      <c r="H124" s="49"/>
    </row>
    <row r="125" spans="1:8" s="20" customFormat="1">
      <c r="A125" s="5" t="s">
        <v>184</v>
      </c>
      <c r="B125" s="5" t="s">
        <v>2216</v>
      </c>
      <c r="C125" s="43" t="s">
        <v>1092</v>
      </c>
      <c r="D125" s="44" t="s">
        <v>1220</v>
      </c>
      <c r="E125" s="21" t="s">
        <v>2193</v>
      </c>
      <c r="F125" s="10">
        <v>70</v>
      </c>
      <c r="G125" s="6" t="str">
        <f t="shared" si="1"/>
        <v>Khá</v>
      </c>
      <c r="H125" s="49"/>
    </row>
    <row r="126" spans="1:8" s="20" customFormat="1">
      <c r="A126" s="5" t="s">
        <v>185</v>
      </c>
      <c r="B126" s="5" t="s">
        <v>2217</v>
      </c>
      <c r="C126" s="43" t="s">
        <v>2218</v>
      </c>
      <c r="D126" s="44" t="s">
        <v>950</v>
      </c>
      <c r="E126" s="21" t="s">
        <v>2193</v>
      </c>
      <c r="F126" s="10">
        <v>48</v>
      </c>
      <c r="G126" s="6" t="str">
        <f t="shared" si="1"/>
        <v>Yếu</v>
      </c>
      <c r="H126" s="49"/>
    </row>
    <row r="127" spans="1:8" s="20" customFormat="1">
      <c r="A127" s="5" t="s">
        <v>186</v>
      </c>
      <c r="B127" s="5" t="s">
        <v>2219</v>
      </c>
      <c r="C127" s="43" t="s">
        <v>1078</v>
      </c>
      <c r="D127" s="44" t="s">
        <v>989</v>
      </c>
      <c r="E127" s="21" t="s">
        <v>2193</v>
      </c>
      <c r="F127" s="10">
        <v>70</v>
      </c>
      <c r="G127" s="6" t="str">
        <f t="shared" si="1"/>
        <v>Khá</v>
      </c>
      <c r="H127" s="49"/>
    </row>
    <row r="128" spans="1:8" s="20" customFormat="1">
      <c r="A128" s="5" t="s">
        <v>187</v>
      </c>
      <c r="B128" s="5" t="s">
        <v>2220</v>
      </c>
      <c r="C128" s="43" t="s">
        <v>1138</v>
      </c>
      <c r="D128" s="44" t="s">
        <v>1081</v>
      </c>
      <c r="E128" s="21" t="s">
        <v>2193</v>
      </c>
      <c r="F128" s="10">
        <v>70</v>
      </c>
      <c r="G128" s="6" t="str">
        <f t="shared" si="1"/>
        <v>Khá</v>
      </c>
      <c r="H128" s="49"/>
    </row>
    <row r="129" spans="1:8" s="20" customFormat="1">
      <c r="A129" s="5" t="s">
        <v>188</v>
      </c>
      <c r="B129" s="5" t="s">
        <v>2221</v>
      </c>
      <c r="C129" s="43" t="s">
        <v>2222</v>
      </c>
      <c r="D129" s="44" t="s">
        <v>49</v>
      </c>
      <c r="E129" s="21" t="s">
        <v>2193</v>
      </c>
      <c r="F129" s="10">
        <v>70</v>
      </c>
      <c r="G129" s="6" t="str">
        <f t="shared" si="1"/>
        <v>Khá</v>
      </c>
      <c r="H129" s="49"/>
    </row>
    <row r="130" spans="1:8" s="20" customFormat="1">
      <c r="A130" s="5" t="s">
        <v>189</v>
      </c>
      <c r="B130" s="5" t="s">
        <v>2223</v>
      </c>
      <c r="C130" s="43" t="s">
        <v>2224</v>
      </c>
      <c r="D130" s="44" t="s">
        <v>2225</v>
      </c>
      <c r="E130" s="21" t="s">
        <v>2193</v>
      </c>
      <c r="F130" s="10">
        <v>70</v>
      </c>
      <c r="G130" s="6" t="str">
        <f t="shared" si="1"/>
        <v>Khá</v>
      </c>
      <c r="H130" s="49"/>
    </row>
    <row r="131" spans="1:8" s="20" customFormat="1">
      <c r="A131" s="5" t="s">
        <v>190</v>
      </c>
      <c r="B131" s="5" t="s">
        <v>2226</v>
      </c>
      <c r="C131" s="43" t="s">
        <v>2227</v>
      </c>
      <c r="D131" s="44" t="s">
        <v>966</v>
      </c>
      <c r="E131" s="21" t="s">
        <v>2193</v>
      </c>
      <c r="F131" s="10">
        <v>48</v>
      </c>
      <c r="G131" s="6" t="str">
        <f t="shared" si="1"/>
        <v>Yếu</v>
      </c>
      <c r="H131" s="49"/>
    </row>
    <row r="132" spans="1:8" s="20" customFormat="1">
      <c r="A132" s="5" t="s">
        <v>191</v>
      </c>
      <c r="B132" s="5" t="s">
        <v>2228</v>
      </c>
      <c r="C132" s="43" t="s">
        <v>968</v>
      </c>
      <c r="D132" s="44" t="s">
        <v>1064</v>
      </c>
      <c r="E132" s="21" t="s">
        <v>2193</v>
      </c>
      <c r="F132" s="10">
        <v>70</v>
      </c>
      <c r="G132" s="6" t="str">
        <f t="shared" si="1"/>
        <v>Khá</v>
      </c>
      <c r="H132" s="49"/>
    </row>
    <row r="133" spans="1:8" s="20" customFormat="1">
      <c r="A133" s="5" t="s">
        <v>192</v>
      </c>
      <c r="B133" s="5" t="s">
        <v>2229</v>
      </c>
      <c r="C133" s="43" t="s">
        <v>2230</v>
      </c>
      <c r="D133" s="44" t="s">
        <v>977</v>
      </c>
      <c r="E133" s="21" t="s">
        <v>2193</v>
      </c>
      <c r="F133" s="10">
        <v>70</v>
      </c>
      <c r="G133" s="6" t="str">
        <f t="shared" si="1"/>
        <v>Khá</v>
      </c>
      <c r="H133" s="49"/>
    </row>
    <row r="134" spans="1:8" s="20" customFormat="1">
      <c r="A134" s="5" t="s">
        <v>193</v>
      </c>
      <c r="B134" s="5" t="s">
        <v>2231</v>
      </c>
      <c r="C134" s="43" t="s">
        <v>1235</v>
      </c>
      <c r="D134" s="44" t="s">
        <v>33</v>
      </c>
      <c r="E134" s="21" t="s">
        <v>2193</v>
      </c>
      <c r="F134" s="10">
        <v>70</v>
      </c>
      <c r="G134" s="6" t="str">
        <f t="shared" si="1"/>
        <v>Khá</v>
      </c>
      <c r="H134" s="49"/>
    </row>
    <row r="135" spans="1:8" s="20" customFormat="1">
      <c r="A135" s="5" t="s">
        <v>194</v>
      </c>
      <c r="B135" s="5" t="s">
        <v>2232</v>
      </c>
      <c r="C135" s="43" t="s">
        <v>1253</v>
      </c>
      <c r="D135" s="44" t="s">
        <v>33</v>
      </c>
      <c r="E135" s="21" t="s">
        <v>2193</v>
      </c>
      <c r="F135" s="10">
        <v>70</v>
      </c>
      <c r="G135" s="6" t="str">
        <f t="shared" si="1"/>
        <v>Khá</v>
      </c>
      <c r="H135" s="49"/>
    </row>
    <row r="136" spans="1:8" s="20" customFormat="1">
      <c r="A136" s="5" t="s">
        <v>195</v>
      </c>
      <c r="B136" s="5" t="s">
        <v>2233</v>
      </c>
      <c r="C136" s="43" t="s">
        <v>2234</v>
      </c>
      <c r="D136" s="44" t="s">
        <v>14</v>
      </c>
      <c r="E136" s="21" t="s">
        <v>2193</v>
      </c>
      <c r="F136" s="10">
        <v>78</v>
      </c>
      <c r="G136" s="6" t="str">
        <f t="shared" si="1"/>
        <v>Khá</v>
      </c>
      <c r="H136" s="49"/>
    </row>
    <row r="137" spans="1:8" s="20" customFormat="1">
      <c r="A137" s="5" t="s">
        <v>196</v>
      </c>
      <c r="B137" s="5" t="s">
        <v>2235</v>
      </c>
      <c r="C137" s="43" t="s">
        <v>1170</v>
      </c>
      <c r="D137" s="44" t="s">
        <v>14</v>
      </c>
      <c r="E137" s="21" t="s">
        <v>2193</v>
      </c>
      <c r="F137" s="10">
        <v>70</v>
      </c>
      <c r="G137" s="6" t="str">
        <f t="shared" ref="G137:G151" si="2">IF(F137&gt;=90,"Xuất sắc",IF(F137&gt;=80,"Tốt",IF(F137&gt;=70,"Khá",IF(F137&gt;=50,"Trung bình",IF(F137&gt;0,"Yếu","Không xếp loại")))))</f>
        <v>Khá</v>
      </c>
      <c r="H137" s="49"/>
    </row>
    <row r="138" spans="1:8" s="20" customFormat="1">
      <c r="A138" s="5" t="s">
        <v>197</v>
      </c>
      <c r="B138" s="5" t="s">
        <v>2236</v>
      </c>
      <c r="C138" s="43" t="s">
        <v>1134</v>
      </c>
      <c r="D138" s="44" t="s">
        <v>14</v>
      </c>
      <c r="E138" s="21" t="s">
        <v>2193</v>
      </c>
      <c r="F138" s="10">
        <v>70</v>
      </c>
      <c r="G138" s="6" t="str">
        <f t="shared" si="2"/>
        <v>Khá</v>
      </c>
      <c r="H138" s="49"/>
    </row>
    <row r="139" spans="1:8" s="20" customFormat="1">
      <c r="A139" s="5" t="s">
        <v>198</v>
      </c>
      <c r="B139" s="5" t="s">
        <v>2237</v>
      </c>
      <c r="C139" s="43" t="s">
        <v>1047</v>
      </c>
      <c r="D139" s="44" t="s">
        <v>16</v>
      </c>
      <c r="E139" s="21" t="s">
        <v>2193</v>
      </c>
      <c r="F139" s="10">
        <v>70</v>
      </c>
      <c r="G139" s="6" t="str">
        <f t="shared" si="2"/>
        <v>Khá</v>
      </c>
      <c r="H139" s="49"/>
    </row>
    <row r="140" spans="1:8" s="20" customFormat="1">
      <c r="A140" s="5" t="s">
        <v>199</v>
      </c>
      <c r="B140" s="5" t="s">
        <v>2238</v>
      </c>
      <c r="C140" s="43" t="s">
        <v>2239</v>
      </c>
      <c r="D140" s="44" t="s">
        <v>1073</v>
      </c>
      <c r="E140" s="21" t="s">
        <v>2193</v>
      </c>
      <c r="F140" s="10">
        <v>70</v>
      </c>
      <c r="G140" s="6" t="str">
        <f t="shared" si="2"/>
        <v>Khá</v>
      </c>
      <c r="H140" s="49"/>
    </row>
    <row r="141" spans="1:8" s="20" customFormat="1">
      <c r="A141" s="5" t="s">
        <v>200</v>
      </c>
      <c r="B141" s="5" t="s">
        <v>2240</v>
      </c>
      <c r="C141" s="43" t="s">
        <v>2241</v>
      </c>
      <c r="D141" s="44" t="s">
        <v>927</v>
      </c>
      <c r="E141" s="21" t="s">
        <v>2193</v>
      </c>
      <c r="F141" s="10">
        <v>70</v>
      </c>
      <c r="G141" s="6" t="str">
        <f t="shared" si="2"/>
        <v>Khá</v>
      </c>
      <c r="H141" s="49"/>
    </row>
    <row r="142" spans="1:8" s="20" customFormat="1">
      <c r="A142" s="5" t="s">
        <v>201</v>
      </c>
      <c r="B142" s="5" t="s">
        <v>2242</v>
      </c>
      <c r="C142" s="43" t="s">
        <v>2243</v>
      </c>
      <c r="D142" s="44" t="s">
        <v>1042</v>
      </c>
      <c r="E142" s="21" t="s">
        <v>2193</v>
      </c>
      <c r="F142" s="10">
        <v>70</v>
      </c>
      <c r="G142" s="6" t="str">
        <f t="shared" si="2"/>
        <v>Khá</v>
      </c>
      <c r="H142" s="49"/>
    </row>
    <row r="143" spans="1:8" s="20" customFormat="1">
      <c r="A143" s="5" t="s">
        <v>202</v>
      </c>
      <c r="B143" s="5" t="s">
        <v>2244</v>
      </c>
      <c r="C143" s="43" t="s">
        <v>51</v>
      </c>
      <c r="D143" s="44" t="s">
        <v>1019</v>
      </c>
      <c r="E143" s="21" t="s">
        <v>2193</v>
      </c>
      <c r="F143" s="10">
        <v>70</v>
      </c>
      <c r="G143" s="6" t="str">
        <f t="shared" si="2"/>
        <v>Khá</v>
      </c>
      <c r="H143" s="49"/>
    </row>
    <row r="144" spans="1:8" s="20" customFormat="1">
      <c r="A144" s="5" t="s">
        <v>203</v>
      </c>
      <c r="B144" s="5" t="s">
        <v>2245</v>
      </c>
      <c r="C144" s="43" t="s">
        <v>2246</v>
      </c>
      <c r="D144" s="44" t="s">
        <v>2247</v>
      </c>
      <c r="E144" s="21" t="s">
        <v>2193</v>
      </c>
      <c r="F144" s="10">
        <v>70</v>
      </c>
      <c r="G144" s="6" t="str">
        <f t="shared" si="2"/>
        <v>Khá</v>
      </c>
      <c r="H144" s="49"/>
    </row>
    <row r="145" spans="1:8" s="20" customFormat="1">
      <c r="A145" s="5" t="s">
        <v>204</v>
      </c>
      <c r="B145" s="5" t="s">
        <v>2248</v>
      </c>
      <c r="C145" s="43" t="s">
        <v>2249</v>
      </c>
      <c r="D145" s="44" t="s">
        <v>932</v>
      </c>
      <c r="E145" s="21" t="s">
        <v>2193</v>
      </c>
      <c r="F145" s="10">
        <v>59</v>
      </c>
      <c r="G145" s="6" t="str">
        <f t="shared" si="2"/>
        <v>Trung bình</v>
      </c>
      <c r="H145" s="49"/>
    </row>
    <row r="146" spans="1:8" s="20" customFormat="1">
      <c r="A146" s="5" t="s">
        <v>205</v>
      </c>
      <c r="B146" s="5" t="s">
        <v>2250</v>
      </c>
      <c r="C146" s="43" t="s">
        <v>1158</v>
      </c>
      <c r="D146" s="44" t="s">
        <v>18</v>
      </c>
      <c r="E146" s="21" t="s">
        <v>2193</v>
      </c>
      <c r="F146" s="10">
        <v>70</v>
      </c>
      <c r="G146" s="6" t="str">
        <f t="shared" si="2"/>
        <v>Khá</v>
      </c>
      <c r="H146" s="49"/>
    </row>
    <row r="147" spans="1:8" s="20" customFormat="1">
      <c r="A147" s="5" t="s">
        <v>206</v>
      </c>
      <c r="B147" s="5" t="s">
        <v>2251</v>
      </c>
      <c r="C147" s="43" t="s">
        <v>2252</v>
      </c>
      <c r="D147" s="44" t="s">
        <v>18</v>
      </c>
      <c r="E147" s="21" t="s">
        <v>2193</v>
      </c>
      <c r="F147" s="10">
        <v>70</v>
      </c>
      <c r="G147" s="6" t="str">
        <f t="shared" si="2"/>
        <v>Khá</v>
      </c>
      <c r="H147" s="49"/>
    </row>
    <row r="148" spans="1:8" s="20" customFormat="1">
      <c r="A148" s="5" t="s">
        <v>207</v>
      </c>
      <c r="B148" s="5" t="s">
        <v>2253</v>
      </c>
      <c r="C148" s="43" t="s">
        <v>1974</v>
      </c>
      <c r="D148" s="44" t="s">
        <v>983</v>
      </c>
      <c r="E148" s="21" t="s">
        <v>2193</v>
      </c>
      <c r="F148" s="10">
        <v>70</v>
      </c>
      <c r="G148" s="6" t="str">
        <f t="shared" si="2"/>
        <v>Khá</v>
      </c>
      <c r="H148" s="49"/>
    </row>
    <row r="149" spans="1:8" s="20" customFormat="1">
      <c r="A149" s="5" t="s">
        <v>208</v>
      </c>
      <c r="B149" s="5" t="s">
        <v>2254</v>
      </c>
      <c r="C149" s="43" t="s">
        <v>946</v>
      </c>
      <c r="D149" s="44" t="s">
        <v>983</v>
      </c>
      <c r="E149" s="21" t="s">
        <v>2193</v>
      </c>
      <c r="F149" s="10">
        <v>48</v>
      </c>
      <c r="G149" s="6" t="str">
        <f t="shared" si="2"/>
        <v>Yếu</v>
      </c>
      <c r="H149" s="49"/>
    </row>
    <row r="150" spans="1:8" s="20" customFormat="1">
      <c r="A150" s="5" t="s">
        <v>209</v>
      </c>
      <c r="B150" s="5" t="s">
        <v>2255</v>
      </c>
      <c r="C150" s="43" t="s">
        <v>1110</v>
      </c>
      <c r="D150" s="44" t="s">
        <v>1014</v>
      </c>
      <c r="E150" s="21" t="s">
        <v>2193</v>
      </c>
      <c r="F150" s="10">
        <v>70</v>
      </c>
      <c r="G150" s="6" t="str">
        <f t="shared" si="2"/>
        <v>Khá</v>
      </c>
      <c r="H150" s="49"/>
    </row>
    <row r="151" spans="1:8" s="20" customFormat="1">
      <c r="A151" s="5" t="s">
        <v>210</v>
      </c>
      <c r="B151" s="5" t="s">
        <v>2256</v>
      </c>
      <c r="C151" s="43" t="s">
        <v>1260</v>
      </c>
      <c r="D151" s="44" t="s">
        <v>20</v>
      </c>
      <c r="E151" s="21" t="s">
        <v>2193</v>
      </c>
      <c r="F151" s="10">
        <v>70</v>
      </c>
      <c r="G151" s="6" t="str">
        <f t="shared" si="2"/>
        <v>Khá</v>
      </c>
      <c r="H151" s="49"/>
    </row>
    <row r="152" spans="1:8">
      <c r="A152" s="51"/>
      <c r="B152" s="51" t="s">
        <v>2543</v>
      </c>
      <c r="C152" s="52"/>
      <c r="D152" s="53">
        <f>COUNTA(D9:D151)</f>
        <v>143</v>
      </c>
      <c r="E152" s="51" t="s">
        <v>113</v>
      </c>
      <c r="F152" s="54"/>
      <c r="G152" s="6"/>
      <c r="H152" s="55"/>
    </row>
    <row r="153" spans="1:8" ht="17.25" thickBot="1">
      <c r="A153" s="1"/>
      <c r="B153" s="1"/>
      <c r="C153" s="36"/>
      <c r="D153" s="18"/>
      <c r="E153" s="1"/>
      <c r="F153" s="1"/>
      <c r="H153" s="36"/>
    </row>
    <row r="154" spans="1:8" s="20" customFormat="1" ht="17.25" thickBot="1">
      <c r="C154" s="82" t="s">
        <v>2544</v>
      </c>
      <c r="D154" s="83"/>
      <c r="E154" s="84"/>
      <c r="F154" s="1"/>
      <c r="G154" s="36"/>
      <c r="H154" s="36"/>
    </row>
    <row r="155" spans="1:8">
      <c r="B155" s="56"/>
      <c r="C155" s="11" t="s">
        <v>25</v>
      </c>
      <c r="D155" s="57">
        <f>COUNTIF(G9:G151,"Xuất sắc")</f>
        <v>0</v>
      </c>
      <c r="E155" s="22">
        <f t="shared" ref="E155:E160" si="3">D155/$D$152*100%</f>
        <v>0</v>
      </c>
      <c r="F155" s="58"/>
      <c r="G155" s="59"/>
      <c r="H155" s="60"/>
    </row>
    <row r="156" spans="1:8">
      <c r="B156" s="56"/>
      <c r="C156" s="12" t="s">
        <v>24</v>
      </c>
      <c r="D156" s="61">
        <f>COUNTIF(G9:G151,"Tốt")</f>
        <v>0</v>
      </c>
      <c r="E156" s="23">
        <f t="shared" si="3"/>
        <v>0</v>
      </c>
      <c r="F156" s="58"/>
      <c r="G156" s="59"/>
      <c r="H156" s="60"/>
    </row>
    <row r="157" spans="1:8">
      <c r="B157" s="56"/>
      <c r="C157" s="12" t="s">
        <v>23</v>
      </c>
      <c r="D157" s="61">
        <f>COUNTIF(G9:G151,"Khá")</f>
        <v>131</v>
      </c>
      <c r="E157" s="23">
        <f t="shared" si="3"/>
        <v>0.91608391608391604</v>
      </c>
      <c r="F157" s="58"/>
      <c r="G157" s="59"/>
      <c r="H157" s="60"/>
    </row>
    <row r="158" spans="1:8">
      <c r="B158" s="56"/>
      <c r="C158" s="12" t="s">
        <v>21</v>
      </c>
      <c r="D158" s="61">
        <f>COUNTIF(G9:G151,"Trung bình")</f>
        <v>3</v>
      </c>
      <c r="E158" s="23">
        <f t="shared" si="3"/>
        <v>2.097902097902098E-2</v>
      </c>
      <c r="F158" s="58"/>
      <c r="G158" s="59"/>
      <c r="H158" s="60"/>
    </row>
    <row r="159" spans="1:8">
      <c r="A159" s="20"/>
      <c r="B159" s="56"/>
      <c r="C159" s="13" t="s">
        <v>22</v>
      </c>
      <c r="D159" s="62">
        <f>COUNTIF(G9:G151,"Yếu")</f>
        <v>9</v>
      </c>
      <c r="E159" s="23">
        <f t="shared" si="3"/>
        <v>6.2937062937062943E-2</v>
      </c>
      <c r="F159" s="58"/>
      <c r="G159" s="59"/>
      <c r="H159" s="60"/>
    </row>
    <row r="160" spans="1:8" ht="17.25" thickBot="1">
      <c r="A160" s="20"/>
      <c r="B160" s="63"/>
      <c r="C160" s="14" t="s">
        <v>116</v>
      </c>
      <c r="D160" s="62">
        <f>COUNTIF(G9:G151,"Không xếp loại")</f>
        <v>0</v>
      </c>
      <c r="E160" s="24">
        <f t="shared" si="3"/>
        <v>0</v>
      </c>
      <c r="F160" s="58"/>
      <c r="G160" s="59"/>
      <c r="H160" s="60"/>
    </row>
    <row r="161" spans="3:8" s="20" customFormat="1" ht="17.25" thickBot="1">
      <c r="C161" s="15" t="s">
        <v>1268</v>
      </c>
      <c r="D161" s="25">
        <f>SUM(D155:D160)</f>
        <v>143</v>
      </c>
      <c r="E161" s="64"/>
      <c r="G161" s="65"/>
      <c r="H161" s="66"/>
    </row>
    <row r="162" spans="3:8">
      <c r="C162" s="67"/>
      <c r="D162" s="27"/>
      <c r="E162" s="26"/>
      <c r="G162" s="28"/>
    </row>
    <row r="163" spans="3:8">
      <c r="C163" s="29"/>
      <c r="D163" s="30"/>
      <c r="G163" s="28"/>
    </row>
  </sheetData>
  <mergeCells count="11"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  <mergeCell ref="C154:E154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403B2-C901-4185-A4E9-862D46F95CDC}">
  <dimension ref="A1:J94"/>
  <sheetViews>
    <sheetView topLeftCell="A73" zoomScale="115" zoomScaleNormal="115" workbookViewId="0">
      <selection activeCell="J85" sqref="J85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 s="20" customFormat="1">
      <c r="A9" s="5" t="s">
        <v>92</v>
      </c>
      <c r="B9" s="7" t="s">
        <v>2257</v>
      </c>
      <c r="C9" s="37" t="s">
        <v>2258</v>
      </c>
      <c r="D9" s="9" t="s">
        <v>938</v>
      </c>
      <c r="E9" s="21" t="s">
        <v>2259</v>
      </c>
      <c r="F9" s="38">
        <v>48</v>
      </c>
      <c r="G9" s="6" t="str">
        <f t="shared" ref="G9:G56" si="0">IF(F9&gt;=90,"Xuất sắc",IF(F9&gt;=80,"Tốt",IF(F9&gt;=70,"Khá",IF(F9&gt;=50,"Trung bình",IF(F9&gt;0,"Yếu","Không xếp loại")))))</f>
        <v>Yếu</v>
      </c>
      <c r="H9" s="49"/>
    </row>
    <row r="10" spans="1:10" s="20" customFormat="1">
      <c r="A10" s="5" t="s">
        <v>93</v>
      </c>
      <c r="B10" s="7" t="s">
        <v>2260</v>
      </c>
      <c r="C10" s="8" t="s">
        <v>2261</v>
      </c>
      <c r="D10" s="9" t="s">
        <v>1059</v>
      </c>
      <c r="E10" s="21" t="s">
        <v>2259</v>
      </c>
      <c r="F10" s="38">
        <v>70</v>
      </c>
      <c r="G10" s="6" t="str">
        <f t="shared" si="0"/>
        <v>Khá</v>
      </c>
      <c r="H10" s="49"/>
    </row>
    <row r="11" spans="1:10" s="20" customFormat="1">
      <c r="A11" s="5" t="s">
        <v>94</v>
      </c>
      <c r="B11" s="7" t="s">
        <v>2262</v>
      </c>
      <c r="C11" s="8" t="s">
        <v>1107</v>
      </c>
      <c r="D11" s="9" t="s">
        <v>940</v>
      </c>
      <c r="E11" s="21" t="s">
        <v>2259</v>
      </c>
      <c r="F11" s="38">
        <v>70</v>
      </c>
      <c r="G11" s="6" t="str">
        <f t="shared" si="0"/>
        <v>Khá</v>
      </c>
      <c r="H11" s="49"/>
    </row>
    <row r="12" spans="1:10" s="20" customFormat="1">
      <c r="A12" s="5" t="s">
        <v>95</v>
      </c>
      <c r="B12" s="7" t="s">
        <v>2263</v>
      </c>
      <c r="C12" s="8" t="s">
        <v>1137</v>
      </c>
      <c r="D12" s="9" t="s">
        <v>41</v>
      </c>
      <c r="E12" s="21" t="s">
        <v>2259</v>
      </c>
      <c r="F12" s="38">
        <v>78</v>
      </c>
      <c r="G12" s="6" t="str">
        <f t="shared" si="0"/>
        <v>Khá</v>
      </c>
      <c r="H12" s="49"/>
    </row>
    <row r="13" spans="1:10" s="20" customFormat="1">
      <c r="A13" s="5" t="s">
        <v>96</v>
      </c>
      <c r="B13" s="7" t="s">
        <v>2264</v>
      </c>
      <c r="C13" s="8" t="s">
        <v>2265</v>
      </c>
      <c r="D13" s="9" t="s">
        <v>1052</v>
      </c>
      <c r="E13" s="21" t="s">
        <v>2259</v>
      </c>
      <c r="F13" s="38">
        <v>70</v>
      </c>
      <c r="G13" s="6" t="str">
        <f t="shared" si="0"/>
        <v>Khá</v>
      </c>
      <c r="H13" s="49"/>
    </row>
    <row r="14" spans="1:10" s="20" customFormat="1">
      <c r="A14" s="5" t="s">
        <v>97</v>
      </c>
      <c r="B14" s="7" t="s">
        <v>2266</v>
      </c>
      <c r="C14" s="8" t="s">
        <v>2267</v>
      </c>
      <c r="D14" s="9" t="s">
        <v>974</v>
      </c>
      <c r="E14" s="21" t="s">
        <v>2259</v>
      </c>
      <c r="F14" s="38">
        <v>70</v>
      </c>
      <c r="G14" s="6" t="str">
        <f t="shared" si="0"/>
        <v>Khá</v>
      </c>
      <c r="H14" s="49"/>
    </row>
    <row r="15" spans="1:10" s="20" customFormat="1">
      <c r="A15" s="5" t="s">
        <v>98</v>
      </c>
      <c r="B15" s="7" t="s">
        <v>2268</v>
      </c>
      <c r="C15" s="8" t="s">
        <v>2269</v>
      </c>
      <c r="D15" s="9" t="s">
        <v>52</v>
      </c>
      <c r="E15" s="21" t="s">
        <v>2259</v>
      </c>
      <c r="F15" s="38">
        <v>76</v>
      </c>
      <c r="G15" s="6" t="str">
        <f t="shared" si="0"/>
        <v>Khá</v>
      </c>
      <c r="H15" s="49"/>
    </row>
    <row r="16" spans="1:10" s="20" customFormat="1">
      <c r="A16" s="5" t="s">
        <v>99</v>
      </c>
      <c r="B16" s="7" t="s">
        <v>2270</v>
      </c>
      <c r="C16" s="8" t="s">
        <v>1840</v>
      </c>
      <c r="D16" s="9" t="s">
        <v>975</v>
      </c>
      <c r="E16" s="21" t="s">
        <v>2259</v>
      </c>
      <c r="F16" s="38">
        <v>76</v>
      </c>
      <c r="G16" s="6" t="str">
        <f t="shared" si="0"/>
        <v>Khá</v>
      </c>
      <c r="H16" s="49"/>
    </row>
    <row r="17" spans="1:8" s="20" customFormat="1">
      <c r="A17" s="5" t="s">
        <v>100</v>
      </c>
      <c r="B17" s="7" t="s">
        <v>2271</v>
      </c>
      <c r="C17" s="8" t="s">
        <v>1290</v>
      </c>
      <c r="D17" s="9" t="s">
        <v>49</v>
      </c>
      <c r="E17" s="21" t="s">
        <v>2259</v>
      </c>
      <c r="F17" s="38">
        <v>70</v>
      </c>
      <c r="G17" s="6" t="str">
        <f t="shared" si="0"/>
        <v>Khá</v>
      </c>
      <c r="H17" s="49"/>
    </row>
    <row r="18" spans="1:8" s="20" customFormat="1">
      <c r="A18" s="5" t="s">
        <v>101</v>
      </c>
      <c r="B18" s="7" t="s">
        <v>2272</v>
      </c>
      <c r="C18" s="8" t="s">
        <v>1257</v>
      </c>
      <c r="D18" s="9" t="s">
        <v>1033</v>
      </c>
      <c r="E18" s="21" t="s">
        <v>2259</v>
      </c>
      <c r="F18" s="38">
        <v>70</v>
      </c>
      <c r="G18" s="6" t="str">
        <f t="shared" si="0"/>
        <v>Khá</v>
      </c>
      <c r="H18" s="49"/>
    </row>
    <row r="19" spans="1:8" s="20" customFormat="1">
      <c r="A19" s="5" t="s">
        <v>102</v>
      </c>
      <c r="B19" s="7" t="s">
        <v>2273</v>
      </c>
      <c r="C19" s="8" t="s">
        <v>2274</v>
      </c>
      <c r="D19" s="9" t="s">
        <v>1033</v>
      </c>
      <c r="E19" s="21" t="s">
        <v>2259</v>
      </c>
      <c r="F19" s="38">
        <v>48</v>
      </c>
      <c r="G19" s="6" t="str">
        <f t="shared" si="0"/>
        <v>Yếu</v>
      </c>
      <c r="H19" s="49"/>
    </row>
    <row r="20" spans="1:8" s="20" customFormat="1">
      <c r="A20" s="5" t="s">
        <v>103</v>
      </c>
      <c r="B20" s="7" t="s">
        <v>2275</v>
      </c>
      <c r="C20" s="8" t="s">
        <v>2276</v>
      </c>
      <c r="D20" s="9" t="s">
        <v>1042</v>
      </c>
      <c r="E20" s="21" t="s">
        <v>2259</v>
      </c>
      <c r="F20" s="38">
        <v>70</v>
      </c>
      <c r="G20" s="6" t="str">
        <f t="shared" si="0"/>
        <v>Khá</v>
      </c>
      <c r="H20" s="49"/>
    </row>
    <row r="21" spans="1:8" s="20" customFormat="1">
      <c r="A21" s="5" t="s">
        <v>104</v>
      </c>
      <c r="B21" s="7" t="s">
        <v>2277</v>
      </c>
      <c r="C21" s="8" t="s">
        <v>2278</v>
      </c>
      <c r="D21" s="9" t="s">
        <v>1079</v>
      </c>
      <c r="E21" s="21" t="s">
        <v>2259</v>
      </c>
      <c r="F21" s="38">
        <v>70</v>
      </c>
      <c r="G21" s="6" t="str">
        <f t="shared" si="0"/>
        <v>Khá</v>
      </c>
      <c r="H21" s="49"/>
    </row>
    <row r="22" spans="1:8" s="20" customFormat="1">
      <c r="A22" s="5" t="s">
        <v>105</v>
      </c>
      <c r="B22" s="7" t="s">
        <v>2279</v>
      </c>
      <c r="C22" s="8" t="s">
        <v>1249</v>
      </c>
      <c r="D22" s="9" t="s">
        <v>1079</v>
      </c>
      <c r="E22" s="21" t="s">
        <v>2259</v>
      </c>
      <c r="F22" s="38">
        <v>70</v>
      </c>
      <c r="G22" s="6" t="str">
        <f t="shared" si="0"/>
        <v>Khá</v>
      </c>
      <c r="H22" s="49"/>
    </row>
    <row r="23" spans="1:8" s="20" customFormat="1">
      <c r="A23" s="5" t="s">
        <v>106</v>
      </c>
      <c r="B23" s="7" t="s">
        <v>2280</v>
      </c>
      <c r="C23" s="8" t="s">
        <v>2281</v>
      </c>
      <c r="D23" s="9" t="s">
        <v>1079</v>
      </c>
      <c r="E23" s="21" t="s">
        <v>2259</v>
      </c>
      <c r="F23" s="38">
        <v>50</v>
      </c>
      <c r="G23" s="6" t="str">
        <f t="shared" si="0"/>
        <v>Trung bình</v>
      </c>
      <c r="H23" s="49"/>
    </row>
    <row r="24" spans="1:8" s="20" customFormat="1">
      <c r="A24" s="5" t="s">
        <v>107</v>
      </c>
      <c r="B24" s="7" t="s">
        <v>2282</v>
      </c>
      <c r="C24" s="8" t="s">
        <v>1267</v>
      </c>
      <c r="D24" s="9" t="s">
        <v>1056</v>
      </c>
      <c r="E24" s="21" t="s">
        <v>2259</v>
      </c>
      <c r="F24" s="38">
        <v>70</v>
      </c>
      <c r="G24" s="6" t="str">
        <f t="shared" si="0"/>
        <v>Khá</v>
      </c>
      <c r="H24" s="49"/>
    </row>
    <row r="25" spans="1:8" s="20" customFormat="1">
      <c r="A25" s="5" t="s">
        <v>108</v>
      </c>
      <c r="B25" s="7" t="s">
        <v>2283</v>
      </c>
      <c r="C25" s="8" t="s">
        <v>1161</v>
      </c>
      <c r="D25" s="9" t="s">
        <v>1004</v>
      </c>
      <c r="E25" s="21" t="s">
        <v>2259</v>
      </c>
      <c r="F25" s="38">
        <v>70</v>
      </c>
      <c r="G25" s="6" t="str">
        <f t="shared" si="0"/>
        <v>Khá</v>
      </c>
      <c r="H25" s="49"/>
    </row>
    <row r="26" spans="1:8" s="20" customFormat="1">
      <c r="A26" s="5" t="s">
        <v>109</v>
      </c>
      <c r="B26" s="7" t="s">
        <v>2284</v>
      </c>
      <c r="C26" s="37" t="s">
        <v>1214</v>
      </c>
      <c r="D26" s="9" t="s">
        <v>40</v>
      </c>
      <c r="E26" s="21" t="s">
        <v>2285</v>
      </c>
      <c r="F26" s="38">
        <v>50</v>
      </c>
      <c r="G26" s="6" t="str">
        <f t="shared" si="0"/>
        <v>Trung bình</v>
      </c>
      <c r="H26" s="49"/>
    </row>
    <row r="27" spans="1:8" s="20" customFormat="1">
      <c r="A27" s="5" t="s">
        <v>110</v>
      </c>
      <c r="B27" s="7" t="s">
        <v>2286</v>
      </c>
      <c r="C27" s="8" t="s">
        <v>934</v>
      </c>
      <c r="D27" s="9" t="s">
        <v>986</v>
      </c>
      <c r="E27" s="21" t="s">
        <v>2285</v>
      </c>
      <c r="F27" s="38">
        <v>70</v>
      </c>
      <c r="G27" s="6" t="str">
        <f t="shared" si="0"/>
        <v>Khá</v>
      </c>
      <c r="H27" s="49"/>
    </row>
    <row r="28" spans="1:8" s="20" customFormat="1">
      <c r="A28" s="5" t="s">
        <v>111</v>
      </c>
      <c r="B28" s="7" t="s">
        <v>2287</v>
      </c>
      <c r="C28" s="8" t="s">
        <v>2288</v>
      </c>
      <c r="D28" s="9" t="s">
        <v>1101</v>
      </c>
      <c r="E28" s="21" t="s">
        <v>2285</v>
      </c>
      <c r="F28" s="38">
        <v>50</v>
      </c>
      <c r="G28" s="6" t="str">
        <f t="shared" si="0"/>
        <v>Trung bình</v>
      </c>
      <c r="H28" s="49"/>
    </row>
    <row r="29" spans="1:8" s="20" customFormat="1">
      <c r="A29" s="5" t="s">
        <v>112</v>
      </c>
      <c r="B29" s="7" t="s">
        <v>2289</v>
      </c>
      <c r="C29" s="8" t="s">
        <v>2290</v>
      </c>
      <c r="D29" s="9" t="s">
        <v>2291</v>
      </c>
      <c r="E29" s="21" t="s">
        <v>2285</v>
      </c>
      <c r="F29" s="38">
        <v>70</v>
      </c>
      <c r="G29" s="6" t="str">
        <f t="shared" si="0"/>
        <v>Khá</v>
      </c>
      <c r="H29" s="49"/>
    </row>
    <row r="30" spans="1:8" s="20" customFormat="1">
      <c r="A30" s="5" t="s">
        <v>64</v>
      </c>
      <c r="B30" s="7" t="s">
        <v>2292</v>
      </c>
      <c r="C30" s="8" t="s">
        <v>1160</v>
      </c>
      <c r="D30" s="9" t="s">
        <v>1220</v>
      </c>
      <c r="E30" s="21" t="s">
        <v>2285</v>
      </c>
      <c r="F30" s="38">
        <v>70</v>
      </c>
      <c r="G30" s="6" t="str">
        <f t="shared" si="0"/>
        <v>Khá</v>
      </c>
      <c r="H30" s="49"/>
    </row>
    <row r="31" spans="1:8" s="20" customFormat="1">
      <c r="A31" s="5" t="s">
        <v>65</v>
      </c>
      <c r="B31" s="7" t="s">
        <v>2293</v>
      </c>
      <c r="C31" s="8" t="s">
        <v>933</v>
      </c>
      <c r="D31" s="9" t="s">
        <v>988</v>
      </c>
      <c r="E31" s="21" t="s">
        <v>2285</v>
      </c>
      <c r="F31" s="38">
        <v>70</v>
      </c>
      <c r="G31" s="6" t="str">
        <f t="shared" si="0"/>
        <v>Khá</v>
      </c>
      <c r="H31" s="49"/>
    </row>
    <row r="32" spans="1:8" s="20" customFormat="1">
      <c r="A32" s="5" t="s">
        <v>66</v>
      </c>
      <c r="B32" s="7" t="s">
        <v>2294</v>
      </c>
      <c r="C32" s="8" t="s">
        <v>2295</v>
      </c>
      <c r="D32" s="9" t="s">
        <v>1053</v>
      </c>
      <c r="E32" s="21" t="s">
        <v>2285</v>
      </c>
      <c r="F32" s="38">
        <v>76</v>
      </c>
      <c r="G32" s="6" t="str">
        <f t="shared" si="0"/>
        <v>Khá</v>
      </c>
      <c r="H32" s="49"/>
    </row>
    <row r="33" spans="1:8" s="20" customFormat="1">
      <c r="A33" s="5" t="s">
        <v>67</v>
      </c>
      <c r="B33" s="7" t="s">
        <v>2296</v>
      </c>
      <c r="C33" s="8" t="s">
        <v>1250</v>
      </c>
      <c r="D33" s="9" t="s">
        <v>1083</v>
      </c>
      <c r="E33" s="21" t="s">
        <v>2285</v>
      </c>
      <c r="F33" s="38">
        <v>70</v>
      </c>
      <c r="G33" s="6" t="str">
        <f t="shared" si="0"/>
        <v>Khá</v>
      </c>
      <c r="H33" s="49"/>
    </row>
    <row r="34" spans="1:8" s="20" customFormat="1">
      <c r="A34" s="5" t="s">
        <v>68</v>
      </c>
      <c r="B34" s="7" t="s">
        <v>2297</v>
      </c>
      <c r="C34" s="8" t="s">
        <v>26</v>
      </c>
      <c r="D34" s="9" t="s">
        <v>990</v>
      </c>
      <c r="E34" s="21" t="s">
        <v>2285</v>
      </c>
      <c r="F34" s="38">
        <v>70</v>
      </c>
      <c r="G34" s="6" t="str">
        <f t="shared" si="0"/>
        <v>Khá</v>
      </c>
      <c r="H34" s="49"/>
    </row>
    <row r="35" spans="1:8" s="20" customFormat="1">
      <c r="A35" s="5" t="s">
        <v>69</v>
      </c>
      <c r="B35" s="7" t="s">
        <v>2298</v>
      </c>
      <c r="C35" s="8" t="s">
        <v>1122</v>
      </c>
      <c r="D35" s="9" t="s">
        <v>925</v>
      </c>
      <c r="E35" s="21" t="s">
        <v>2285</v>
      </c>
      <c r="F35" s="38">
        <v>50</v>
      </c>
      <c r="G35" s="6" t="str">
        <f t="shared" si="0"/>
        <v>Trung bình</v>
      </c>
      <c r="H35" s="49"/>
    </row>
    <row r="36" spans="1:8" s="20" customFormat="1">
      <c r="A36" s="5" t="s">
        <v>70</v>
      </c>
      <c r="B36" s="7" t="s">
        <v>2299</v>
      </c>
      <c r="C36" s="8" t="s">
        <v>2300</v>
      </c>
      <c r="D36" s="9" t="s">
        <v>42</v>
      </c>
      <c r="E36" s="21" t="s">
        <v>2285</v>
      </c>
      <c r="F36" s="38">
        <v>70</v>
      </c>
      <c r="G36" s="6" t="str">
        <f t="shared" si="0"/>
        <v>Khá</v>
      </c>
      <c r="H36" s="49"/>
    </row>
    <row r="37" spans="1:8" s="20" customFormat="1">
      <c r="A37" s="5" t="s">
        <v>71</v>
      </c>
      <c r="B37" s="7" t="s">
        <v>2301</v>
      </c>
      <c r="C37" s="8" t="s">
        <v>2302</v>
      </c>
      <c r="D37" s="9" t="s">
        <v>1084</v>
      </c>
      <c r="E37" s="21" t="s">
        <v>2285</v>
      </c>
      <c r="F37" s="38">
        <v>76</v>
      </c>
      <c r="G37" s="6" t="str">
        <f t="shared" si="0"/>
        <v>Khá</v>
      </c>
      <c r="H37" s="49"/>
    </row>
    <row r="38" spans="1:8" s="20" customFormat="1">
      <c r="A38" s="5" t="s">
        <v>72</v>
      </c>
      <c r="B38" s="7" t="s">
        <v>2303</v>
      </c>
      <c r="C38" s="8" t="s">
        <v>1222</v>
      </c>
      <c r="D38" s="9" t="s">
        <v>1084</v>
      </c>
      <c r="E38" s="21" t="s">
        <v>2285</v>
      </c>
      <c r="F38" s="38">
        <v>70</v>
      </c>
      <c r="G38" s="6" t="str">
        <f t="shared" si="0"/>
        <v>Khá</v>
      </c>
      <c r="H38" s="49"/>
    </row>
    <row r="39" spans="1:8" s="20" customFormat="1">
      <c r="A39" s="5" t="s">
        <v>73</v>
      </c>
      <c r="B39" s="7" t="s">
        <v>2304</v>
      </c>
      <c r="C39" s="8" t="s">
        <v>980</v>
      </c>
      <c r="D39" s="9" t="s">
        <v>957</v>
      </c>
      <c r="E39" s="21" t="s">
        <v>2285</v>
      </c>
      <c r="F39" s="38">
        <v>70</v>
      </c>
      <c r="G39" s="6" t="str">
        <f t="shared" si="0"/>
        <v>Khá</v>
      </c>
      <c r="H39" s="49"/>
    </row>
    <row r="40" spans="1:8" s="20" customFormat="1">
      <c r="A40" s="5" t="s">
        <v>74</v>
      </c>
      <c r="B40" s="7" t="s">
        <v>2305</v>
      </c>
      <c r="C40" s="8" t="s">
        <v>980</v>
      </c>
      <c r="D40" s="9" t="s">
        <v>982</v>
      </c>
      <c r="E40" s="21" t="s">
        <v>2285</v>
      </c>
      <c r="F40" s="38">
        <v>70</v>
      </c>
      <c r="G40" s="6" t="str">
        <f t="shared" si="0"/>
        <v>Khá</v>
      </c>
      <c r="H40" s="49"/>
    </row>
    <row r="41" spans="1:8" s="20" customFormat="1">
      <c r="A41" s="5" t="s">
        <v>75</v>
      </c>
      <c r="B41" s="7" t="s">
        <v>2306</v>
      </c>
      <c r="C41" s="8" t="s">
        <v>2307</v>
      </c>
      <c r="D41" s="9" t="s">
        <v>1080</v>
      </c>
      <c r="E41" s="21" t="s">
        <v>2285</v>
      </c>
      <c r="F41" s="38">
        <v>70</v>
      </c>
      <c r="G41" s="6" t="str">
        <f t="shared" si="0"/>
        <v>Khá</v>
      </c>
      <c r="H41" s="49"/>
    </row>
    <row r="42" spans="1:8" s="20" customFormat="1">
      <c r="A42" s="5" t="s">
        <v>76</v>
      </c>
      <c r="B42" s="7" t="s">
        <v>2308</v>
      </c>
      <c r="C42" s="37" t="s">
        <v>2309</v>
      </c>
      <c r="D42" s="9" t="s">
        <v>938</v>
      </c>
      <c r="E42" s="21" t="s">
        <v>2310</v>
      </c>
      <c r="F42" s="38">
        <v>70</v>
      </c>
      <c r="G42" s="6" t="str">
        <f t="shared" si="0"/>
        <v>Khá</v>
      </c>
      <c r="H42" s="49"/>
    </row>
    <row r="43" spans="1:8" s="20" customFormat="1">
      <c r="A43" s="5" t="s">
        <v>77</v>
      </c>
      <c r="B43" s="7" t="s">
        <v>2311</v>
      </c>
      <c r="C43" s="8" t="s">
        <v>1190</v>
      </c>
      <c r="D43" s="9" t="s">
        <v>959</v>
      </c>
      <c r="E43" s="21" t="s">
        <v>2310</v>
      </c>
      <c r="F43" s="38">
        <v>70</v>
      </c>
      <c r="G43" s="6" t="str">
        <f t="shared" si="0"/>
        <v>Khá</v>
      </c>
      <c r="H43" s="49"/>
    </row>
    <row r="44" spans="1:8" s="20" customFormat="1">
      <c r="A44" s="5" t="s">
        <v>78</v>
      </c>
      <c r="B44" s="7" t="s">
        <v>2312</v>
      </c>
      <c r="C44" s="8" t="s">
        <v>947</v>
      </c>
      <c r="D44" s="9" t="s">
        <v>918</v>
      </c>
      <c r="E44" s="21" t="s">
        <v>2310</v>
      </c>
      <c r="F44" s="38">
        <v>70</v>
      </c>
      <c r="G44" s="6" t="str">
        <f t="shared" si="0"/>
        <v>Khá</v>
      </c>
      <c r="H44" s="49"/>
    </row>
    <row r="45" spans="1:8" s="20" customFormat="1">
      <c r="A45" s="5" t="s">
        <v>79</v>
      </c>
      <c r="B45" s="7" t="s">
        <v>2313</v>
      </c>
      <c r="C45" s="8" t="s">
        <v>1236</v>
      </c>
      <c r="D45" s="9" t="s">
        <v>55</v>
      </c>
      <c r="E45" s="21" t="s">
        <v>2310</v>
      </c>
      <c r="F45" s="38">
        <v>70</v>
      </c>
      <c r="G45" s="6" t="str">
        <f t="shared" si="0"/>
        <v>Khá</v>
      </c>
      <c r="H45" s="49"/>
    </row>
    <row r="46" spans="1:8" s="20" customFormat="1">
      <c r="A46" s="5" t="s">
        <v>80</v>
      </c>
      <c r="B46" s="7" t="s">
        <v>2314</v>
      </c>
      <c r="C46" s="8" t="s">
        <v>2315</v>
      </c>
      <c r="D46" s="9" t="s">
        <v>2316</v>
      </c>
      <c r="E46" s="21" t="s">
        <v>2310</v>
      </c>
      <c r="F46" s="38">
        <v>50</v>
      </c>
      <c r="G46" s="6" t="str">
        <f t="shared" si="0"/>
        <v>Trung bình</v>
      </c>
      <c r="H46" s="49"/>
    </row>
    <row r="47" spans="1:8" s="20" customFormat="1">
      <c r="A47" s="5" t="s">
        <v>81</v>
      </c>
      <c r="B47" s="7" t="s">
        <v>2317</v>
      </c>
      <c r="C47" s="8" t="s">
        <v>919</v>
      </c>
      <c r="D47" s="9" t="s">
        <v>31</v>
      </c>
      <c r="E47" s="21" t="s">
        <v>2310</v>
      </c>
      <c r="F47" s="38">
        <v>70</v>
      </c>
      <c r="G47" s="6" t="str">
        <f t="shared" si="0"/>
        <v>Khá</v>
      </c>
      <c r="H47" s="49"/>
    </row>
    <row r="48" spans="1:8" s="20" customFormat="1">
      <c r="A48" s="5" t="s">
        <v>82</v>
      </c>
      <c r="B48" s="7" t="s">
        <v>2318</v>
      </c>
      <c r="C48" s="8" t="s">
        <v>1244</v>
      </c>
      <c r="D48" s="9" t="s">
        <v>940</v>
      </c>
      <c r="E48" s="21" t="s">
        <v>2310</v>
      </c>
      <c r="F48" s="38">
        <v>70</v>
      </c>
      <c r="G48" s="6" t="str">
        <f t="shared" si="0"/>
        <v>Khá</v>
      </c>
      <c r="H48" s="49"/>
    </row>
    <row r="49" spans="1:8" s="20" customFormat="1">
      <c r="A49" s="5" t="s">
        <v>83</v>
      </c>
      <c r="B49" s="7" t="s">
        <v>2319</v>
      </c>
      <c r="C49" s="8" t="s">
        <v>2320</v>
      </c>
      <c r="D49" s="9" t="s">
        <v>40</v>
      </c>
      <c r="E49" s="21" t="s">
        <v>2310</v>
      </c>
      <c r="F49" s="38">
        <v>50</v>
      </c>
      <c r="G49" s="6" t="str">
        <f t="shared" si="0"/>
        <v>Trung bình</v>
      </c>
      <c r="H49" s="49"/>
    </row>
    <row r="50" spans="1:8" s="20" customFormat="1">
      <c r="A50" s="5" t="s">
        <v>84</v>
      </c>
      <c r="B50" s="7" t="s">
        <v>2321</v>
      </c>
      <c r="C50" s="8" t="s">
        <v>980</v>
      </c>
      <c r="D50" s="9" t="s">
        <v>1051</v>
      </c>
      <c r="E50" s="21" t="s">
        <v>2310</v>
      </c>
      <c r="F50" s="38">
        <v>70</v>
      </c>
      <c r="G50" s="6" t="str">
        <f t="shared" si="0"/>
        <v>Khá</v>
      </c>
      <c r="H50" s="49"/>
    </row>
    <row r="51" spans="1:8" s="20" customFormat="1">
      <c r="A51" s="5" t="s">
        <v>85</v>
      </c>
      <c r="B51" s="7" t="s">
        <v>2322</v>
      </c>
      <c r="C51" s="8" t="s">
        <v>1241</v>
      </c>
      <c r="D51" s="9" t="s">
        <v>943</v>
      </c>
      <c r="E51" s="21" t="s">
        <v>2310</v>
      </c>
      <c r="F51" s="38">
        <v>70</v>
      </c>
      <c r="G51" s="6" t="str">
        <f t="shared" si="0"/>
        <v>Khá</v>
      </c>
      <c r="H51" s="49"/>
    </row>
    <row r="52" spans="1:8" s="20" customFormat="1">
      <c r="A52" s="5" t="s">
        <v>86</v>
      </c>
      <c r="B52" s="7" t="s">
        <v>2323</v>
      </c>
      <c r="C52" s="8" t="s">
        <v>2324</v>
      </c>
      <c r="D52" s="9" t="s">
        <v>41</v>
      </c>
      <c r="E52" s="21" t="s">
        <v>2310</v>
      </c>
      <c r="F52" s="38">
        <v>48</v>
      </c>
      <c r="G52" s="6" t="str">
        <f t="shared" si="0"/>
        <v>Yếu</v>
      </c>
      <c r="H52" s="49"/>
    </row>
    <row r="53" spans="1:8" s="20" customFormat="1">
      <c r="A53" s="5" t="s">
        <v>87</v>
      </c>
      <c r="B53" s="7" t="s">
        <v>2325</v>
      </c>
      <c r="C53" s="8" t="s">
        <v>1141</v>
      </c>
      <c r="D53" s="9" t="s">
        <v>924</v>
      </c>
      <c r="E53" s="21" t="s">
        <v>2310</v>
      </c>
      <c r="F53" s="38">
        <v>70</v>
      </c>
      <c r="G53" s="6" t="str">
        <f t="shared" si="0"/>
        <v>Khá</v>
      </c>
      <c r="H53" s="49"/>
    </row>
    <row r="54" spans="1:8" s="20" customFormat="1">
      <c r="A54" s="5" t="s">
        <v>88</v>
      </c>
      <c r="B54" s="7" t="s">
        <v>2326</v>
      </c>
      <c r="C54" s="8" t="s">
        <v>2327</v>
      </c>
      <c r="D54" s="9" t="s">
        <v>999</v>
      </c>
      <c r="E54" s="21" t="s">
        <v>2310</v>
      </c>
      <c r="F54" s="38">
        <v>76</v>
      </c>
      <c r="G54" s="6" t="str">
        <f t="shared" si="0"/>
        <v>Khá</v>
      </c>
      <c r="H54" s="49"/>
    </row>
    <row r="55" spans="1:8" s="20" customFormat="1">
      <c r="A55" s="5" t="s">
        <v>89</v>
      </c>
      <c r="B55" s="7" t="s">
        <v>2328</v>
      </c>
      <c r="C55" s="8" t="s">
        <v>2329</v>
      </c>
      <c r="D55" s="9" t="s">
        <v>966</v>
      </c>
      <c r="E55" s="21" t="s">
        <v>2310</v>
      </c>
      <c r="F55" s="38">
        <v>70</v>
      </c>
      <c r="G55" s="6" t="str">
        <f t="shared" si="0"/>
        <v>Khá</v>
      </c>
      <c r="H55" s="49"/>
    </row>
    <row r="56" spans="1:8" s="20" customFormat="1">
      <c r="A56" s="5" t="s">
        <v>90</v>
      </c>
      <c r="B56" s="7" t="s">
        <v>2330</v>
      </c>
      <c r="C56" s="8" t="s">
        <v>1265</v>
      </c>
      <c r="D56" s="9" t="s">
        <v>1064</v>
      </c>
      <c r="E56" s="21" t="s">
        <v>2310</v>
      </c>
      <c r="F56" s="38">
        <v>78</v>
      </c>
      <c r="G56" s="6" t="str">
        <f t="shared" si="0"/>
        <v>Khá</v>
      </c>
      <c r="H56" s="49"/>
    </row>
    <row r="57" spans="1:8" s="20" customFormat="1">
      <c r="A57" s="5" t="s">
        <v>91</v>
      </c>
      <c r="B57" s="7" t="s">
        <v>2331</v>
      </c>
      <c r="C57" s="8" t="s">
        <v>994</v>
      </c>
      <c r="D57" s="9" t="s">
        <v>34</v>
      </c>
      <c r="E57" s="21" t="s">
        <v>2310</v>
      </c>
      <c r="F57" s="38">
        <v>70</v>
      </c>
      <c r="G57" s="6" t="str">
        <f t="shared" ref="G57:G82" si="1">IF(F57&gt;=90,"Xuất sắc",IF(F57&gt;=80,"Tốt",IF(F57&gt;=70,"Khá",IF(F57&gt;=50,"Trung bình",IF(F57&gt;0,"Yếu","Không xếp loại")))))</f>
        <v>Khá</v>
      </c>
      <c r="H57" s="49"/>
    </row>
    <row r="58" spans="1:8" s="20" customFormat="1">
      <c r="A58" s="5" t="s">
        <v>117</v>
      </c>
      <c r="B58" s="7" t="s">
        <v>2332</v>
      </c>
      <c r="C58" s="8" t="s">
        <v>1285</v>
      </c>
      <c r="D58" s="9" t="s">
        <v>978</v>
      </c>
      <c r="E58" s="21" t="s">
        <v>2310</v>
      </c>
      <c r="F58" s="38">
        <v>70</v>
      </c>
      <c r="G58" s="6" t="str">
        <f t="shared" si="1"/>
        <v>Khá</v>
      </c>
      <c r="H58" s="49"/>
    </row>
    <row r="59" spans="1:8" s="20" customFormat="1">
      <c r="A59" s="5" t="s">
        <v>118</v>
      </c>
      <c r="B59" s="7" t="s">
        <v>2333</v>
      </c>
      <c r="C59" s="8" t="s">
        <v>933</v>
      </c>
      <c r="D59" s="9" t="s">
        <v>42</v>
      </c>
      <c r="E59" s="21" t="s">
        <v>2310</v>
      </c>
      <c r="F59" s="38">
        <v>76</v>
      </c>
      <c r="G59" s="6" t="str">
        <f t="shared" si="1"/>
        <v>Khá</v>
      </c>
      <c r="H59" s="49"/>
    </row>
    <row r="60" spans="1:8" s="20" customFormat="1">
      <c r="A60" s="5" t="s">
        <v>119</v>
      </c>
      <c r="B60" s="7" t="s">
        <v>2334</v>
      </c>
      <c r="C60" s="8" t="s">
        <v>2335</v>
      </c>
      <c r="D60" s="9" t="s">
        <v>927</v>
      </c>
      <c r="E60" s="21" t="s">
        <v>2310</v>
      </c>
      <c r="F60" s="38">
        <v>70</v>
      </c>
      <c r="G60" s="6" t="str">
        <f t="shared" si="1"/>
        <v>Khá</v>
      </c>
      <c r="H60" s="49"/>
    </row>
    <row r="61" spans="1:8" s="20" customFormat="1">
      <c r="A61" s="5" t="s">
        <v>120</v>
      </c>
      <c r="B61" s="7" t="s">
        <v>2336</v>
      </c>
      <c r="C61" s="8" t="s">
        <v>2337</v>
      </c>
      <c r="D61" s="9" t="s">
        <v>1084</v>
      </c>
      <c r="E61" s="21" t="s">
        <v>2310</v>
      </c>
      <c r="F61" s="38">
        <v>70</v>
      </c>
      <c r="G61" s="6" t="str">
        <f t="shared" si="1"/>
        <v>Khá</v>
      </c>
      <c r="H61" s="49"/>
    </row>
    <row r="62" spans="1:8" s="20" customFormat="1">
      <c r="A62" s="5" t="s">
        <v>121</v>
      </c>
      <c r="B62" s="7" t="s">
        <v>2338</v>
      </c>
      <c r="C62" s="8" t="s">
        <v>2339</v>
      </c>
      <c r="D62" s="9" t="s">
        <v>1055</v>
      </c>
      <c r="E62" s="21" t="s">
        <v>2310</v>
      </c>
      <c r="F62" s="38">
        <v>70</v>
      </c>
      <c r="G62" s="6" t="str">
        <f t="shared" si="1"/>
        <v>Khá</v>
      </c>
      <c r="H62" s="49"/>
    </row>
    <row r="63" spans="1:8" s="20" customFormat="1">
      <c r="A63" s="5" t="s">
        <v>122</v>
      </c>
      <c r="B63" s="7" t="s">
        <v>2340</v>
      </c>
      <c r="C63" s="8" t="s">
        <v>1165</v>
      </c>
      <c r="D63" s="9" t="s">
        <v>983</v>
      </c>
      <c r="E63" s="21" t="s">
        <v>2310</v>
      </c>
      <c r="F63" s="38">
        <v>70</v>
      </c>
      <c r="G63" s="6" t="str">
        <f t="shared" si="1"/>
        <v>Khá</v>
      </c>
      <c r="H63" s="49"/>
    </row>
    <row r="64" spans="1:8" s="20" customFormat="1">
      <c r="A64" s="5" t="s">
        <v>123</v>
      </c>
      <c r="B64" s="7" t="s">
        <v>2341</v>
      </c>
      <c r="C64" s="8" t="s">
        <v>7</v>
      </c>
      <c r="D64" s="9" t="s">
        <v>19</v>
      </c>
      <c r="E64" s="21" t="s">
        <v>2310</v>
      </c>
      <c r="F64" s="38">
        <v>70</v>
      </c>
      <c r="G64" s="6" t="str">
        <f t="shared" si="1"/>
        <v>Khá</v>
      </c>
      <c r="H64" s="49"/>
    </row>
    <row r="65" spans="1:8" s="20" customFormat="1">
      <c r="A65" s="5" t="s">
        <v>124</v>
      </c>
      <c r="B65" s="7" t="s">
        <v>2342</v>
      </c>
      <c r="C65" s="8" t="s">
        <v>2343</v>
      </c>
      <c r="D65" s="9" t="s">
        <v>1080</v>
      </c>
      <c r="E65" s="21" t="s">
        <v>2310</v>
      </c>
      <c r="F65" s="38">
        <v>70</v>
      </c>
      <c r="G65" s="6" t="str">
        <f t="shared" si="1"/>
        <v>Khá</v>
      </c>
      <c r="H65" s="49"/>
    </row>
    <row r="66" spans="1:8" s="20" customFormat="1">
      <c r="A66" s="5" t="s">
        <v>125</v>
      </c>
      <c r="B66" s="7" t="s">
        <v>2344</v>
      </c>
      <c r="C66" s="8" t="s">
        <v>1155</v>
      </c>
      <c r="D66" s="9" t="s">
        <v>20</v>
      </c>
      <c r="E66" s="21" t="s">
        <v>2310</v>
      </c>
      <c r="F66" s="38">
        <v>70</v>
      </c>
      <c r="G66" s="6" t="str">
        <f t="shared" si="1"/>
        <v>Khá</v>
      </c>
      <c r="H66" s="49"/>
    </row>
    <row r="67" spans="1:8" s="20" customFormat="1">
      <c r="A67" s="5" t="s">
        <v>126</v>
      </c>
      <c r="B67" s="7" t="s">
        <v>2345</v>
      </c>
      <c r="C67" s="8" t="s">
        <v>2346</v>
      </c>
      <c r="D67" s="9" t="s">
        <v>1075</v>
      </c>
      <c r="E67" s="21" t="s">
        <v>2310</v>
      </c>
      <c r="F67" s="38">
        <v>70</v>
      </c>
      <c r="G67" s="6" t="str">
        <f t="shared" si="1"/>
        <v>Khá</v>
      </c>
      <c r="H67" s="49"/>
    </row>
    <row r="68" spans="1:8" s="20" customFormat="1">
      <c r="A68" s="5" t="s">
        <v>127</v>
      </c>
      <c r="B68" s="7" t="s">
        <v>2347</v>
      </c>
      <c r="C68" s="37" t="s">
        <v>2348</v>
      </c>
      <c r="D68" s="9" t="s">
        <v>1067</v>
      </c>
      <c r="E68" s="21" t="s">
        <v>2349</v>
      </c>
      <c r="F68" s="38">
        <v>70</v>
      </c>
      <c r="G68" s="6" t="str">
        <f t="shared" si="1"/>
        <v>Khá</v>
      </c>
      <c r="H68" s="49"/>
    </row>
    <row r="69" spans="1:8" s="20" customFormat="1">
      <c r="A69" s="5" t="s">
        <v>128</v>
      </c>
      <c r="B69" s="7" t="s">
        <v>2350</v>
      </c>
      <c r="C69" s="8" t="s">
        <v>2351</v>
      </c>
      <c r="D69" s="9" t="s">
        <v>971</v>
      </c>
      <c r="E69" s="21" t="s">
        <v>2349</v>
      </c>
      <c r="F69" s="38">
        <v>70</v>
      </c>
      <c r="G69" s="6" t="str">
        <f t="shared" si="1"/>
        <v>Khá</v>
      </c>
      <c r="H69" s="49"/>
    </row>
    <row r="70" spans="1:8" s="20" customFormat="1">
      <c r="A70" s="5" t="s">
        <v>129</v>
      </c>
      <c r="B70" s="7" t="s">
        <v>2352</v>
      </c>
      <c r="C70" s="8" t="s">
        <v>2353</v>
      </c>
      <c r="D70" s="9" t="s">
        <v>949</v>
      </c>
      <c r="E70" s="21" t="s">
        <v>2349</v>
      </c>
      <c r="F70" s="38">
        <v>70</v>
      </c>
      <c r="G70" s="6" t="str">
        <f t="shared" si="1"/>
        <v>Khá</v>
      </c>
      <c r="H70" s="49"/>
    </row>
    <row r="71" spans="1:8" s="20" customFormat="1">
      <c r="A71" s="5" t="s">
        <v>130</v>
      </c>
      <c r="B71" s="7" t="s">
        <v>2354</v>
      </c>
      <c r="C71" s="8" t="s">
        <v>1235</v>
      </c>
      <c r="D71" s="9" t="s">
        <v>1063</v>
      </c>
      <c r="E71" s="21" t="s">
        <v>2349</v>
      </c>
      <c r="F71" s="38">
        <v>70</v>
      </c>
      <c r="G71" s="6" t="str">
        <f t="shared" si="1"/>
        <v>Khá</v>
      </c>
      <c r="H71" s="49"/>
    </row>
    <row r="72" spans="1:8" s="20" customFormat="1">
      <c r="A72" s="5" t="s">
        <v>131</v>
      </c>
      <c r="B72" s="7" t="s">
        <v>2355</v>
      </c>
      <c r="C72" s="8" t="s">
        <v>59</v>
      </c>
      <c r="D72" s="9" t="s">
        <v>1063</v>
      </c>
      <c r="E72" s="21" t="s">
        <v>2349</v>
      </c>
      <c r="F72" s="38">
        <v>76</v>
      </c>
      <c r="G72" s="6" t="str">
        <f t="shared" si="1"/>
        <v>Khá</v>
      </c>
      <c r="H72" s="49"/>
    </row>
    <row r="73" spans="1:8" s="20" customFormat="1">
      <c r="A73" s="5" t="s">
        <v>132</v>
      </c>
      <c r="B73" s="7" t="s">
        <v>2356</v>
      </c>
      <c r="C73" s="8" t="s">
        <v>2357</v>
      </c>
      <c r="D73" s="9" t="s">
        <v>1082</v>
      </c>
      <c r="E73" s="21" t="s">
        <v>2349</v>
      </c>
      <c r="F73" s="38">
        <v>70</v>
      </c>
      <c r="G73" s="6" t="str">
        <f t="shared" si="1"/>
        <v>Khá</v>
      </c>
      <c r="H73" s="49"/>
    </row>
    <row r="74" spans="1:8" s="20" customFormat="1">
      <c r="A74" s="5" t="s">
        <v>133</v>
      </c>
      <c r="B74" s="7" t="s">
        <v>2358</v>
      </c>
      <c r="C74" s="8" t="s">
        <v>1028</v>
      </c>
      <c r="D74" s="9" t="s">
        <v>966</v>
      </c>
      <c r="E74" s="21" t="s">
        <v>2349</v>
      </c>
      <c r="F74" s="38">
        <v>70</v>
      </c>
      <c r="G74" s="6" t="str">
        <f t="shared" si="1"/>
        <v>Khá</v>
      </c>
      <c r="H74" s="49"/>
    </row>
    <row r="75" spans="1:8" s="20" customFormat="1">
      <c r="A75" s="5" t="s">
        <v>134</v>
      </c>
      <c r="B75" s="7" t="s">
        <v>2359</v>
      </c>
      <c r="C75" s="8" t="s">
        <v>59</v>
      </c>
      <c r="D75" s="9" t="s">
        <v>1083</v>
      </c>
      <c r="E75" s="21" t="s">
        <v>2349</v>
      </c>
      <c r="F75" s="38">
        <v>70</v>
      </c>
      <c r="G75" s="6" t="str">
        <f t="shared" si="1"/>
        <v>Khá</v>
      </c>
      <c r="H75" s="49"/>
    </row>
    <row r="76" spans="1:8" s="20" customFormat="1">
      <c r="A76" s="5" t="s">
        <v>135</v>
      </c>
      <c r="B76" s="7" t="s">
        <v>2360</v>
      </c>
      <c r="C76" s="8" t="s">
        <v>8</v>
      </c>
      <c r="D76" s="9" t="s">
        <v>14</v>
      </c>
      <c r="E76" s="21" t="s">
        <v>2349</v>
      </c>
      <c r="F76" s="38">
        <v>70</v>
      </c>
      <c r="G76" s="6" t="str">
        <f t="shared" si="1"/>
        <v>Khá</v>
      </c>
      <c r="H76" s="49"/>
    </row>
    <row r="77" spans="1:8" s="20" customFormat="1">
      <c r="A77" s="5" t="s">
        <v>136</v>
      </c>
      <c r="B77" s="7" t="s">
        <v>2361</v>
      </c>
      <c r="C77" s="8" t="s">
        <v>928</v>
      </c>
      <c r="D77" s="9" t="s">
        <v>42</v>
      </c>
      <c r="E77" s="21" t="s">
        <v>2349</v>
      </c>
      <c r="F77" s="38">
        <v>70</v>
      </c>
      <c r="G77" s="6" t="str">
        <f t="shared" si="1"/>
        <v>Khá</v>
      </c>
      <c r="H77" s="49"/>
    </row>
    <row r="78" spans="1:8" s="20" customFormat="1">
      <c r="A78" s="5" t="s">
        <v>137</v>
      </c>
      <c r="B78" s="7" t="s">
        <v>2362</v>
      </c>
      <c r="C78" s="8" t="s">
        <v>2363</v>
      </c>
      <c r="D78" s="9" t="s">
        <v>42</v>
      </c>
      <c r="E78" s="21" t="s">
        <v>2349</v>
      </c>
      <c r="F78" s="38">
        <v>78</v>
      </c>
      <c r="G78" s="6" t="str">
        <f t="shared" si="1"/>
        <v>Khá</v>
      </c>
      <c r="H78" s="49"/>
    </row>
    <row r="79" spans="1:8" s="20" customFormat="1">
      <c r="A79" s="5" t="s">
        <v>138</v>
      </c>
      <c r="B79" s="7" t="s">
        <v>2364</v>
      </c>
      <c r="C79" s="8" t="s">
        <v>923</v>
      </c>
      <c r="D79" s="9" t="s">
        <v>17</v>
      </c>
      <c r="E79" s="21" t="s">
        <v>2349</v>
      </c>
      <c r="F79" s="38">
        <v>48</v>
      </c>
      <c r="G79" s="6" t="str">
        <f t="shared" si="1"/>
        <v>Yếu</v>
      </c>
      <c r="H79" s="49"/>
    </row>
    <row r="80" spans="1:8" s="20" customFormat="1">
      <c r="A80" s="5" t="s">
        <v>139</v>
      </c>
      <c r="B80" s="7" t="s">
        <v>2365</v>
      </c>
      <c r="C80" s="8" t="s">
        <v>2366</v>
      </c>
      <c r="D80" s="9" t="s">
        <v>18</v>
      </c>
      <c r="E80" s="21" t="s">
        <v>2349</v>
      </c>
      <c r="F80" s="38">
        <v>70</v>
      </c>
      <c r="G80" s="6" t="str">
        <f t="shared" si="1"/>
        <v>Khá</v>
      </c>
      <c r="H80" s="49"/>
    </row>
    <row r="81" spans="1:8" s="20" customFormat="1">
      <c r="A81" s="5" t="s">
        <v>140</v>
      </c>
      <c r="B81" s="7" t="s">
        <v>2367</v>
      </c>
      <c r="C81" s="8" t="s">
        <v>2368</v>
      </c>
      <c r="D81" s="9" t="s">
        <v>983</v>
      </c>
      <c r="E81" s="21" t="s">
        <v>2349</v>
      </c>
      <c r="F81" s="38">
        <v>70</v>
      </c>
      <c r="G81" s="6" t="str">
        <f t="shared" si="1"/>
        <v>Khá</v>
      </c>
      <c r="H81" s="49"/>
    </row>
    <row r="82" spans="1:8" s="20" customFormat="1">
      <c r="A82" s="5" t="s">
        <v>141</v>
      </c>
      <c r="B82" s="7" t="s">
        <v>2369</v>
      </c>
      <c r="C82" s="8" t="s">
        <v>1022</v>
      </c>
      <c r="D82" s="9" t="s">
        <v>1287</v>
      </c>
      <c r="E82" s="21" t="s">
        <v>2349</v>
      </c>
      <c r="F82" s="38">
        <v>70</v>
      </c>
      <c r="G82" s="6" t="str">
        <f t="shared" si="1"/>
        <v>Khá</v>
      </c>
      <c r="H82" s="49"/>
    </row>
    <row r="83" spans="1:8">
      <c r="A83" s="51"/>
      <c r="B83" s="51" t="s">
        <v>2543</v>
      </c>
      <c r="C83" s="52"/>
      <c r="D83" s="53">
        <f>COUNTA(D9:D82)</f>
        <v>74</v>
      </c>
      <c r="E83" s="51" t="s">
        <v>113</v>
      </c>
      <c r="F83" s="54"/>
      <c r="G83" s="6"/>
      <c r="H83" s="55"/>
    </row>
    <row r="84" spans="1:8" ht="17.25" thickBot="1">
      <c r="A84" s="1"/>
      <c r="B84" s="1"/>
      <c r="C84" s="36"/>
      <c r="D84" s="18"/>
      <c r="E84" s="1"/>
      <c r="F84" s="1"/>
      <c r="H84" s="36"/>
    </row>
    <row r="85" spans="1:8" s="20" customFormat="1" ht="17.25" thickBot="1">
      <c r="C85" s="82" t="s">
        <v>2544</v>
      </c>
      <c r="D85" s="83"/>
      <c r="E85" s="84"/>
      <c r="F85" s="1"/>
      <c r="G85" s="36"/>
      <c r="H85" s="36"/>
    </row>
    <row r="86" spans="1:8">
      <c r="B86" s="56"/>
      <c r="C86" s="11" t="s">
        <v>25</v>
      </c>
      <c r="D86" s="57">
        <f>COUNTIF(G9:G82,"Xuất sắc")</f>
        <v>0</v>
      </c>
      <c r="E86" s="22">
        <f t="shared" ref="E86:E91" si="2">D86/$D$83*100%</f>
        <v>0</v>
      </c>
      <c r="F86" s="58"/>
      <c r="G86" s="59"/>
      <c r="H86" s="60"/>
    </row>
    <row r="87" spans="1:8">
      <c r="B87" s="56"/>
      <c r="C87" s="12" t="s">
        <v>24</v>
      </c>
      <c r="D87" s="61">
        <f>COUNTIF(G9:G82,"Tốt")</f>
        <v>0</v>
      </c>
      <c r="E87" s="23">
        <f t="shared" si="2"/>
        <v>0</v>
      </c>
      <c r="F87" s="58"/>
      <c r="G87" s="59"/>
      <c r="H87" s="60"/>
    </row>
    <row r="88" spans="1:8">
      <c r="B88" s="56"/>
      <c r="C88" s="12" t="s">
        <v>23</v>
      </c>
      <c r="D88" s="61">
        <f>COUNTIF(G9:G82,"Khá")</f>
        <v>64</v>
      </c>
      <c r="E88" s="23">
        <f t="shared" si="2"/>
        <v>0.86486486486486491</v>
      </c>
      <c r="F88" s="58"/>
      <c r="G88" s="59"/>
      <c r="H88" s="60"/>
    </row>
    <row r="89" spans="1:8">
      <c r="B89" s="56"/>
      <c r="C89" s="12" t="s">
        <v>21</v>
      </c>
      <c r="D89" s="61">
        <f>COUNTIF(G9:G82,"Trung bình")</f>
        <v>6</v>
      </c>
      <c r="E89" s="23">
        <f t="shared" si="2"/>
        <v>8.1081081081081086E-2</v>
      </c>
      <c r="F89" s="58"/>
      <c r="G89" s="59"/>
      <c r="H89" s="60"/>
    </row>
    <row r="90" spans="1:8">
      <c r="A90" s="20"/>
      <c r="B90" s="56"/>
      <c r="C90" s="13" t="s">
        <v>22</v>
      </c>
      <c r="D90" s="62">
        <f>COUNTIF(G9:G82,"Yếu")</f>
        <v>4</v>
      </c>
      <c r="E90" s="23">
        <f t="shared" si="2"/>
        <v>5.4054054054054057E-2</v>
      </c>
      <c r="F90" s="58"/>
      <c r="G90" s="59"/>
      <c r="H90" s="60"/>
    </row>
    <row r="91" spans="1:8" ht="17.25" thickBot="1">
      <c r="A91" s="20"/>
      <c r="B91" s="63"/>
      <c r="C91" s="14" t="s">
        <v>116</v>
      </c>
      <c r="D91" s="62">
        <f>COUNTIF(G9:G82,"Không xếp loại")</f>
        <v>0</v>
      </c>
      <c r="E91" s="24">
        <f t="shared" si="2"/>
        <v>0</v>
      </c>
      <c r="F91" s="58"/>
      <c r="G91" s="59"/>
      <c r="H91" s="60"/>
    </row>
    <row r="92" spans="1:8" s="20" customFormat="1" ht="17.25" thickBot="1">
      <c r="C92" s="15" t="s">
        <v>1268</v>
      </c>
      <c r="D92" s="25">
        <f>SUM(D86:D91)</f>
        <v>74</v>
      </c>
      <c r="E92" s="64"/>
      <c r="G92" s="65"/>
      <c r="H92" s="66"/>
    </row>
    <row r="93" spans="1:8">
      <c r="C93" s="67"/>
      <c r="D93" s="27"/>
      <c r="E93" s="68"/>
      <c r="G93" s="28"/>
    </row>
    <row r="94" spans="1:8">
      <c r="C94" s="29"/>
      <c r="D94" s="30"/>
      <c r="G94" s="28"/>
    </row>
  </sheetData>
  <mergeCells count="11"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  <mergeCell ref="C85:E85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1B51F-5517-4F03-A58A-7E694255CD68}">
  <dimension ref="A1:J66"/>
  <sheetViews>
    <sheetView topLeftCell="A50" zoomScale="115" zoomScaleNormal="115" workbookViewId="0">
      <selection activeCell="H64" sqref="H64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 s="20" customFormat="1">
      <c r="A9" s="5" t="s">
        <v>92</v>
      </c>
      <c r="B9" s="7" t="s">
        <v>2038</v>
      </c>
      <c r="C9" s="37" t="s">
        <v>962</v>
      </c>
      <c r="D9" s="9" t="s">
        <v>965</v>
      </c>
      <c r="E9" s="21" t="s">
        <v>2039</v>
      </c>
      <c r="F9" s="38">
        <v>70</v>
      </c>
      <c r="G9" s="6" t="str">
        <f t="shared" ref="G9:G13" si="0">IF(F9&gt;=90,"Xuất sắc",IF(F9&gt;=80,"Tốt",IF(F9&gt;=70,"Khá",IF(F9&gt;=50,"Trung bình",IF(F9&gt;0,"Yếu","Không xếp loại")))))</f>
        <v>Khá</v>
      </c>
      <c r="H9" s="49"/>
    </row>
    <row r="10" spans="1:10" s="20" customFormat="1">
      <c r="A10" s="5" t="s">
        <v>93</v>
      </c>
      <c r="B10" s="7" t="s">
        <v>2040</v>
      </c>
      <c r="C10" s="8" t="s">
        <v>2041</v>
      </c>
      <c r="D10" s="9" t="s">
        <v>1064</v>
      </c>
      <c r="E10" s="21" t="s">
        <v>2039</v>
      </c>
      <c r="F10" s="38">
        <v>70</v>
      </c>
      <c r="G10" s="6" t="str">
        <f t="shared" si="0"/>
        <v>Khá</v>
      </c>
      <c r="H10" s="49"/>
    </row>
    <row r="11" spans="1:10" s="20" customFormat="1">
      <c r="A11" s="5" t="s">
        <v>94</v>
      </c>
      <c r="B11" s="7" t="s">
        <v>2042</v>
      </c>
      <c r="C11" s="8" t="s">
        <v>2043</v>
      </c>
      <c r="D11" s="9" t="s">
        <v>1032</v>
      </c>
      <c r="E11" s="21" t="s">
        <v>2039</v>
      </c>
      <c r="F11" s="38">
        <v>70</v>
      </c>
      <c r="G11" s="6" t="str">
        <f t="shared" si="0"/>
        <v>Khá</v>
      </c>
      <c r="H11" s="49"/>
    </row>
    <row r="12" spans="1:10" s="20" customFormat="1">
      <c r="A12" s="5" t="s">
        <v>95</v>
      </c>
      <c r="B12" s="7" t="s">
        <v>2044</v>
      </c>
      <c r="C12" s="8" t="s">
        <v>2045</v>
      </c>
      <c r="D12" s="9" t="s">
        <v>1032</v>
      </c>
      <c r="E12" s="21" t="s">
        <v>2039</v>
      </c>
      <c r="F12" s="38">
        <v>78</v>
      </c>
      <c r="G12" s="6" t="str">
        <f t="shared" si="0"/>
        <v>Khá</v>
      </c>
      <c r="H12" s="49"/>
    </row>
    <row r="13" spans="1:10" s="20" customFormat="1">
      <c r="A13" s="5" t="s">
        <v>96</v>
      </c>
      <c r="B13" s="7" t="s">
        <v>2046</v>
      </c>
      <c r="C13" s="8" t="s">
        <v>1091</v>
      </c>
      <c r="D13" s="9" t="s">
        <v>1080</v>
      </c>
      <c r="E13" s="21" t="s">
        <v>2039</v>
      </c>
      <c r="F13" s="38">
        <v>76</v>
      </c>
      <c r="G13" s="6" t="str">
        <f t="shared" si="0"/>
        <v>Khá</v>
      </c>
      <c r="H13" s="49"/>
    </row>
    <row r="14" spans="1:10" s="20" customFormat="1">
      <c r="A14" s="5" t="s">
        <v>97</v>
      </c>
      <c r="B14" s="7" t="s">
        <v>2370</v>
      </c>
      <c r="C14" s="37" t="s">
        <v>56</v>
      </c>
      <c r="D14" s="9" t="s">
        <v>2371</v>
      </c>
      <c r="E14" s="21" t="s">
        <v>2372</v>
      </c>
      <c r="F14" s="39">
        <v>78</v>
      </c>
      <c r="G14" s="6" t="str">
        <f t="shared" ref="G14:G51" si="1">IF(F14&gt;=90,"Xuất sắc",IF(F14&gt;=80,"Tốt",IF(F14&gt;=70,"Khá",IF(F14&gt;=50,"Trung bình",IF(F14&gt;0,"Yếu","Không xếp loại")))))</f>
        <v>Khá</v>
      </c>
      <c r="H14" s="49"/>
    </row>
    <row r="15" spans="1:10" s="20" customFormat="1">
      <c r="A15" s="5" t="s">
        <v>98</v>
      </c>
      <c r="B15" s="7" t="s">
        <v>2373</v>
      </c>
      <c r="C15" s="8" t="s">
        <v>2374</v>
      </c>
      <c r="D15" s="9" t="s">
        <v>12</v>
      </c>
      <c r="E15" s="21" t="s">
        <v>2372</v>
      </c>
      <c r="F15" s="39">
        <v>70</v>
      </c>
      <c r="G15" s="6" t="str">
        <f t="shared" si="1"/>
        <v>Khá</v>
      </c>
      <c r="H15" s="49"/>
    </row>
    <row r="16" spans="1:10" s="20" customFormat="1">
      <c r="A16" s="5" t="s">
        <v>99</v>
      </c>
      <c r="B16" s="7" t="s">
        <v>2375</v>
      </c>
      <c r="C16" s="8" t="s">
        <v>1085</v>
      </c>
      <c r="D16" s="9" t="s">
        <v>1209</v>
      </c>
      <c r="E16" s="21" t="s">
        <v>2372</v>
      </c>
      <c r="F16" s="39">
        <v>76</v>
      </c>
      <c r="G16" s="6" t="str">
        <f t="shared" si="1"/>
        <v>Khá</v>
      </c>
      <c r="H16" s="49"/>
    </row>
    <row r="17" spans="1:8" s="20" customFormat="1">
      <c r="A17" s="5" t="s">
        <v>100</v>
      </c>
      <c r="B17" s="7" t="s">
        <v>2376</v>
      </c>
      <c r="C17" s="8" t="s">
        <v>939</v>
      </c>
      <c r="D17" s="9" t="s">
        <v>921</v>
      </c>
      <c r="E17" s="21" t="s">
        <v>2372</v>
      </c>
      <c r="F17" s="39">
        <v>57</v>
      </c>
      <c r="G17" s="6" t="str">
        <f t="shared" si="1"/>
        <v>Trung bình</v>
      </c>
      <c r="H17" s="49"/>
    </row>
    <row r="18" spans="1:8" s="20" customFormat="1">
      <c r="A18" s="5" t="s">
        <v>101</v>
      </c>
      <c r="B18" s="7" t="s">
        <v>2377</v>
      </c>
      <c r="C18" s="8" t="s">
        <v>1133</v>
      </c>
      <c r="D18" s="9" t="s">
        <v>999</v>
      </c>
      <c r="E18" s="21" t="s">
        <v>2372</v>
      </c>
      <c r="F18" s="39">
        <v>70</v>
      </c>
      <c r="G18" s="6" t="str">
        <f t="shared" si="1"/>
        <v>Khá</v>
      </c>
      <c r="H18" s="49"/>
    </row>
    <row r="19" spans="1:8" s="20" customFormat="1">
      <c r="A19" s="5" t="s">
        <v>102</v>
      </c>
      <c r="B19" s="7" t="s">
        <v>2378</v>
      </c>
      <c r="C19" s="8" t="s">
        <v>50</v>
      </c>
      <c r="D19" s="9" t="s">
        <v>2379</v>
      </c>
      <c r="E19" s="21" t="s">
        <v>2372</v>
      </c>
      <c r="F19" s="39">
        <v>70</v>
      </c>
      <c r="G19" s="6" t="str">
        <f t="shared" si="1"/>
        <v>Khá</v>
      </c>
      <c r="H19" s="49"/>
    </row>
    <row r="20" spans="1:8" s="20" customFormat="1">
      <c r="A20" s="5" t="s">
        <v>103</v>
      </c>
      <c r="B20" s="7" t="s">
        <v>2380</v>
      </c>
      <c r="C20" s="8" t="s">
        <v>2381</v>
      </c>
      <c r="D20" s="9" t="s">
        <v>1147</v>
      </c>
      <c r="E20" s="21" t="s">
        <v>2372</v>
      </c>
      <c r="F20" s="39">
        <v>70</v>
      </c>
      <c r="G20" s="6" t="str">
        <f t="shared" si="1"/>
        <v>Khá</v>
      </c>
      <c r="H20" s="49"/>
    </row>
    <row r="21" spans="1:8" s="20" customFormat="1">
      <c r="A21" s="5" t="s">
        <v>104</v>
      </c>
      <c r="B21" s="7" t="s">
        <v>2382</v>
      </c>
      <c r="C21" s="8" t="s">
        <v>1226</v>
      </c>
      <c r="D21" s="9" t="s">
        <v>1063</v>
      </c>
      <c r="E21" s="21" t="s">
        <v>2372</v>
      </c>
      <c r="F21" s="39">
        <v>70</v>
      </c>
      <c r="G21" s="6" t="str">
        <f t="shared" si="1"/>
        <v>Khá</v>
      </c>
      <c r="H21" s="49"/>
    </row>
    <row r="22" spans="1:8" s="20" customFormat="1">
      <c r="A22" s="5" t="s">
        <v>105</v>
      </c>
      <c r="B22" s="7" t="s">
        <v>2383</v>
      </c>
      <c r="C22" s="8" t="s">
        <v>2384</v>
      </c>
      <c r="D22" s="9" t="s">
        <v>1081</v>
      </c>
      <c r="E22" s="21" t="s">
        <v>2372</v>
      </c>
      <c r="F22" s="39">
        <v>70</v>
      </c>
      <c r="G22" s="6" t="str">
        <f t="shared" si="1"/>
        <v>Khá</v>
      </c>
      <c r="H22" s="49"/>
    </row>
    <row r="23" spans="1:8" s="20" customFormat="1">
      <c r="A23" s="5" t="s">
        <v>106</v>
      </c>
      <c r="B23" s="7" t="s">
        <v>2385</v>
      </c>
      <c r="C23" s="8" t="s">
        <v>29</v>
      </c>
      <c r="D23" s="9" t="s">
        <v>1039</v>
      </c>
      <c r="E23" s="21" t="s">
        <v>2372</v>
      </c>
      <c r="F23" s="39">
        <v>70</v>
      </c>
      <c r="G23" s="6" t="str">
        <f t="shared" si="1"/>
        <v>Khá</v>
      </c>
      <c r="H23" s="49"/>
    </row>
    <row r="24" spans="1:8" s="20" customFormat="1">
      <c r="A24" s="5" t="s">
        <v>107</v>
      </c>
      <c r="B24" s="7" t="s">
        <v>2386</v>
      </c>
      <c r="C24" s="8" t="s">
        <v>2387</v>
      </c>
      <c r="D24" s="9" t="s">
        <v>1040</v>
      </c>
      <c r="E24" s="21" t="s">
        <v>2372</v>
      </c>
      <c r="F24" s="39">
        <v>70</v>
      </c>
      <c r="G24" s="6" t="str">
        <f t="shared" si="1"/>
        <v>Khá</v>
      </c>
      <c r="H24" s="49"/>
    </row>
    <row r="25" spans="1:8" s="20" customFormat="1">
      <c r="A25" s="5" t="s">
        <v>108</v>
      </c>
      <c r="B25" s="7" t="s">
        <v>2388</v>
      </c>
      <c r="C25" s="8" t="s">
        <v>2389</v>
      </c>
      <c r="D25" s="9" t="s">
        <v>1042</v>
      </c>
      <c r="E25" s="21" t="s">
        <v>2372</v>
      </c>
      <c r="F25" s="39">
        <v>70</v>
      </c>
      <c r="G25" s="6" t="str">
        <f t="shared" si="1"/>
        <v>Khá</v>
      </c>
      <c r="H25" s="49"/>
    </row>
    <row r="26" spans="1:8" s="20" customFormat="1">
      <c r="A26" s="5" t="s">
        <v>109</v>
      </c>
      <c r="B26" s="7" t="s">
        <v>2390</v>
      </c>
      <c r="C26" s="8" t="s">
        <v>2391</v>
      </c>
      <c r="D26" s="9" t="s">
        <v>1079</v>
      </c>
      <c r="E26" s="21" t="s">
        <v>2372</v>
      </c>
      <c r="F26" s="39">
        <v>76</v>
      </c>
      <c r="G26" s="6" t="str">
        <f t="shared" si="1"/>
        <v>Khá</v>
      </c>
      <c r="H26" s="49"/>
    </row>
    <row r="27" spans="1:8" s="20" customFormat="1">
      <c r="A27" s="5" t="s">
        <v>110</v>
      </c>
      <c r="B27" s="7" t="s">
        <v>2392</v>
      </c>
      <c r="C27" s="8" t="s">
        <v>1031</v>
      </c>
      <c r="D27" s="9" t="s">
        <v>53</v>
      </c>
      <c r="E27" s="21" t="s">
        <v>2372</v>
      </c>
      <c r="F27" s="39">
        <v>70</v>
      </c>
      <c r="G27" s="6" t="str">
        <f t="shared" si="1"/>
        <v>Khá</v>
      </c>
      <c r="H27" s="49"/>
    </row>
    <row r="28" spans="1:8" s="20" customFormat="1">
      <c r="A28" s="5" t="s">
        <v>111</v>
      </c>
      <c r="B28" s="7" t="s">
        <v>2393</v>
      </c>
      <c r="C28" s="8" t="s">
        <v>29</v>
      </c>
      <c r="D28" s="9" t="s">
        <v>1013</v>
      </c>
      <c r="E28" s="21" t="s">
        <v>2372</v>
      </c>
      <c r="F28" s="39">
        <v>70</v>
      </c>
      <c r="G28" s="6" t="str">
        <f t="shared" si="1"/>
        <v>Khá</v>
      </c>
      <c r="H28" s="49"/>
    </row>
    <row r="29" spans="1:8" s="20" customFormat="1">
      <c r="A29" s="5" t="s">
        <v>112</v>
      </c>
      <c r="B29" s="7" t="s">
        <v>2394</v>
      </c>
      <c r="C29" s="8" t="s">
        <v>2395</v>
      </c>
      <c r="D29" s="9" t="s">
        <v>935</v>
      </c>
      <c r="E29" s="21" t="s">
        <v>2372</v>
      </c>
      <c r="F29" s="39">
        <v>70</v>
      </c>
      <c r="G29" s="6" t="str">
        <f t="shared" si="1"/>
        <v>Khá</v>
      </c>
      <c r="H29" s="49"/>
    </row>
    <row r="30" spans="1:8" s="20" customFormat="1">
      <c r="A30" s="5" t="s">
        <v>64</v>
      </c>
      <c r="B30" s="7" t="s">
        <v>2396</v>
      </c>
      <c r="C30" s="37" t="s">
        <v>2156</v>
      </c>
      <c r="D30" s="9" t="s">
        <v>937</v>
      </c>
      <c r="E30" s="21" t="s">
        <v>2397</v>
      </c>
      <c r="F30" s="38">
        <v>45</v>
      </c>
      <c r="G30" s="6" t="str">
        <f t="shared" si="1"/>
        <v>Yếu</v>
      </c>
      <c r="H30" s="49"/>
    </row>
    <row r="31" spans="1:8" s="20" customFormat="1">
      <c r="A31" s="5" t="s">
        <v>65</v>
      </c>
      <c r="B31" s="7" t="s">
        <v>2398</v>
      </c>
      <c r="C31" s="8" t="s">
        <v>2399</v>
      </c>
      <c r="D31" s="9" t="s">
        <v>918</v>
      </c>
      <c r="E31" s="21" t="s">
        <v>2397</v>
      </c>
      <c r="F31" s="38">
        <v>70</v>
      </c>
      <c r="G31" s="6" t="str">
        <f t="shared" si="1"/>
        <v>Khá</v>
      </c>
      <c r="H31" s="49"/>
    </row>
    <row r="32" spans="1:8" s="20" customFormat="1">
      <c r="A32" s="5" t="s">
        <v>66</v>
      </c>
      <c r="B32" s="7" t="s">
        <v>2400</v>
      </c>
      <c r="C32" s="8" t="s">
        <v>1203</v>
      </c>
      <c r="D32" s="9" t="s">
        <v>40</v>
      </c>
      <c r="E32" s="21" t="s">
        <v>2397</v>
      </c>
      <c r="F32" s="38">
        <v>66</v>
      </c>
      <c r="G32" s="6" t="str">
        <f t="shared" si="1"/>
        <v>Trung bình</v>
      </c>
      <c r="H32" s="49"/>
    </row>
    <row r="33" spans="1:8" s="20" customFormat="1">
      <c r="A33" s="5" t="s">
        <v>67</v>
      </c>
      <c r="B33" s="7" t="s">
        <v>2401</v>
      </c>
      <c r="C33" s="8" t="s">
        <v>973</v>
      </c>
      <c r="D33" s="9" t="s">
        <v>1102</v>
      </c>
      <c r="E33" s="21" t="s">
        <v>2397</v>
      </c>
      <c r="F33" s="38">
        <v>70</v>
      </c>
      <c r="G33" s="6" t="str">
        <f t="shared" si="1"/>
        <v>Khá</v>
      </c>
      <c r="H33" s="49"/>
    </row>
    <row r="34" spans="1:8" s="20" customFormat="1">
      <c r="A34" s="5" t="s">
        <v>68</v>
      </c>
      <c r="B34" s="7" t="s">
        <v>2402</v>
      </c>
      <c r="C34" s="8" t="s">
        <v>1098</v>
      </c>
      <c r="D34" s="9" t="s">
        <v>1029</v>
      </c>
      <c r="E34" s="21" t="s">
        <v>2397</v>
      </c>
      <c r="F34" s="38">
        <v>45</v>
      </c>
      <c r="G34" s="6" t="str">
        <f t="shared" si="1"/>
        <v>Yếu</v>
      </c>
      <c r="H34" s="49"/>
    </row>
    <row r="35" spans="1:8" s="20" customFormat="1">
      <c r="A35" s="5" t="s">
        <v>69</v>
      </c>
      <c r="B35" s="7" t="s">
        <v>2403</v>
      </c>
      <c r="C35" s="8" t="s">
        <v>1145</v>
      </c>
      <c r="D35" s="9" t="s">
        <v>1000</v>
      </c>
      <c r="E35" s="21" t="s">
        <v>2397</v>
      </c>
      <c r="F35" s="38">
        <v>70</v>
      </c>
      <c r="G35" s="6" t="str">
        <f t="shared" si="1"/>
        <v>Khá</v>
      </c>
      <c r="H35" s="49"/>
    </row>
    <row r="36" spans="1:8" s="20" customFormat="1">
      <c r="A36" s="5" t="s">
        <v>70</v>
      </c>
      <c r="B36" s="7" t="s">
        <v>2404</v>
      </c>
      <c r="C36" s="8" t="s">
        <v>2405</v>
      </c>
      <c r="D36" s="9" t="s">
        <v>951</v>
      </c>
      <c r="E36" s="21" t="s">
        <v>2397</v>
      </c>
      <c r="F36" s="38">
        <v>76</v>
      </c>
      <c r="G36" s="6" t="str">
        <f t="shared" si="1"/>
        <v>Khá</v>
      </c>
      <c r="H36" s="49"/>
    </row>
    <row r="37" spans="1:8" s="20" customFormat="1">
      <c r="A37" s="5" t="s">
        <v>71</v>
      </c>
      <c r="B37" s="7" t="s">
        <v>2406</v>
      </c>
      <c r="C37" s="8" t="s">
        <v>2407</v>
      </c>
      <c r="D37" s="9" t="s">
        <v>989</v>
      </c>
      <c r="E37" s="21" t="s">
        <v>2397</v>
      </c>
      <c r="F37" s="38">
        <v>48</v>
      </c>
      <c r="G37" s="6" t="str">
        <f t="shared" si="1"/>
        <v>Yếu</v>
      </c>
      <c r="H37" s="49"/>
    </row>
    <row r="38" spans="1:8" s="20" customFormat="1">
      <c r="A38" s="5" t="s">
        <v>72</v>
      </c>
      <c r="B38" s="7" t="s">
        <v>2408</v>
      </c>
      <c r="C38" s="8" t="s">
        <v>1186</v>
      </c>
      <c r="D38" s="9" t="s">
        <v>976</v>
      </c>
      <c r="E38" s="21" t="s">
        <v>2397</v>
      </c>
      <c r="F38" s="38">
        <v>70</v>
      </c>
      <c r="G38" s="6" t="str">
        <f t="shared" si="1"/>
        <v>Khá</v>
      </c>
      <c r="H38" s="49"/>
    </row>
    <row r="39" spans="1:8" s="20" customFormat="1">
      <c r="A39" s="5" t="s">
        <v>73</v>
      </c>
      <c r="B39" s="7" t="s">
        <v>2409</v>
      </c>
      <c r="C39" s="8" t="s">
        <v>2410</v>
      </c>
      <c r="D39" s="9" t="s">
        <v>1053</v>
      </c>
      <c r="E39" s="21" t="s">
        <v>2397</v>
      </c>
      <c r="F39" s="38">
        <v>70</v>
      </c>
      <c r="G39" s="6" t="str">
        <f t="shared" si="1"/>
        <v>Khá</v>
      </c>
      <c r="H39" s="49"/>
    </row>
    <row r="40" spans="1:8" s="20" customFormat="1">
      <c r="A40" s="5" t="s">
        <v>74</v>
      </c>
      <c r="B40" s="7" t="s">
        <v>2411</v>
      </c>
      <c r="C40" s="8" t="s">
        <v>1274</v>
      </c>
      <c r="D40" s="9" t="s">
        <v>1032</v>
      </c>
      <c r="E40" s="21" t="s">
        <v>2397</v>
      </c>
      <c r="F40" s="38">
        <v>70</v>
      </c>
      <c r="G40" s="6" t="str">
        <f t="shared" si="1"/>
        <v>Khá</v>
      </c>
      <c r="H40" s="49"/>
    </row>
    <row r="41" spans="1:8" s="20" customFormat="1">
      <c r="A41" s="5" t="s">
        <v>75</v>
      </c>
      <c r="B41" s="7" t="s">
        <v>2412</v>
      </c>
      <c r="C41" s="8" t="s">
        <v>2413</v>
      </c>
      <c r="D41" s="9" t="s">
        <v>1032</v>
      </c>
      <c r="E41" s="21" t="s">
        <v>2397</v>
      </c>
      <c r="F41" s="38">
        <v>70</v>
      </c>
      <c r="G41" s="6" t="str">
        <f t="shared" si="1"/>
        <v>Khá</v>
      </c>
      <c r="H41" s="49"/>
    </row>
    <row r="42" spans="1:8" s="20" customFormat="1">
      <c r="A42" s="5" t="s">
        <v>76</v>
      </c>
      <c r="B42" s="7" t="s">
        <v>2414</v>
      </c>
      <c r="C42" s="8" t="s">
        <v>2415</v>
      </c>
      <c r="D42" s="9" t="s">
        <v>953</v>
      </c>
      <c r="E42" s="21" t="s">
        <v>2397</v>
      </c>
      <c r="F42" s="38">
        <v>45</v>
      </c>
      <c r="G42" s="6" t="str">
        <f t="shared" si="1"/>
        <v>Yếu</v>
      </c>
      <c r="H42" s="49"/>
    </row>
    <row r="43" spans="1:8" s="20" customFormat="1">
      <c r="A43" s="5" t="s">
        <v>77</v>
      </c>
      <c r="B43" s="7" t="s">
        <v>2416</v>
      </c>
      <c r="C43" s="8" t="s">
        <v>2417</v>
      </c>
      <c r="D43" s="9" t="s">
        <v>1033</v>
      </c>
      <c r="E43" s="21" t="s">
        <v>2397</v>
      </c>
      <c r="F43" s="38">
        <v>78</v>
      </c>
      <c r="G43" s="6" t="str">
        <f t="shared" si="1"/>
        <v>Khá</v>
      </c>
      <c r="H43" s="49"/>
    </row>
    <row r="44" spans="1:8" s="20" customFormat="1">
      <c r="A44" s="5" t="s">
        <v>78</v>
      </c>
      <c r="B44" s="7" t="s">
        <v>2418</v>
      </c>
      <c r="C44" s="8" t="s">
        <v>32</v>
      </c>
      <c r="D44" s="9" t="s">
        <v>932</v>
      </c>
      <c r="E44" s="21" t="s">
        <v>2397</v>
      </c>
      <c r="F44" s="38">
        <v>70</v>
      </c>
      <c r="G44" s="6" t="str">
        <f t="shared" si="1"/>
        <v>Khá</v>
      </c>
      <c r="H44" s="49"/>
    </row>
    <row r="45" spans="1:8" s="20" customFormat="1">
      <c r="A45" s="5" t="s">
        <v>79</v>
      </c>
      <c r="B45" s="7" t="s">
        <v>2419</v>
      </c>
      <c r="C45" s="8" t="s">
        <v>2420</v>
      </c>
      <c r="D45" s="9" t="s">
        <v>1056</v>
      </c>
      <c r="E45" s="21" t="s">
        <v>2397</v>
      </c>
      <c r="F45" s="38">
        <v>45</v>
      </c>
      <c r="G45" s="6" t="str">
        <f t="shared" si="1"/>
        <v>Yếu</v>
      </c>
      <c r="H45" s="49"/>
    </row>
    <row r="46" spans="1:8" s="20" customFormat="1">
      <c r="A46" s="5" t="s">
        <v>80</v>
      </c>
      <c r="B46" s="7" t="s">
        <v>2421</v>
      </c>
      <c r="C46" s="37" t="s">
        <v>1049</v>
      </c>
      <c r="D46" s="9" t="s">
        <v>40</v>
      </c>
      <c r="E46" s="21" t="s">
        <v>2422</v>
      </c>
      <c r="F46" s="38">
        <v>69</v>
      </c>
      <c r="G46" s="6" t="str">
        <f t="shared" si="1"/>
        <v>Trung bình</v>
      </c>
      <c r="H46" s="49"/>
    </row>
    <row r="47" spans="1:8" s="20" customFormat="1">
      <c r="A47" s="5" t="s">
        <v>81</v>
      </c>
      <c r="B47" s="7" t="s">
        <v>2423</v>
      </c>
      <c r="C47" s="8" t="s">
        <v>2424</v>
      </c>
      <c r="D47" s="9" t="s">
        <v>996</v>
      </c>
      <c r="E47" s="21" t="s">
        <v>2422</v>
      </c>
      <c r="F47" s="38">
        <v>70</v>
      </c>
      <c r="G47" s="6" t="str">
        <f t="shared" si="1"/>
        <v>Khá</v>
      </c>
      <c r="H47" s="49"/>
    </row>
    <row r="48" spans="1:8" s="20" customFormat="1">
      <c r="A48" s="5" t="s">
        <v>82</v>
      </c>
      <c r="B48" s="7" t="s">
        <v>2425</v>
      </c>
      <c r="C48" s="8" t="s">
        <v>1078</v>
      </c>
      <c r="D48" s="9" t="s">
        <v>1209</v>
      </c>
      <c r="E48" s="21" t="s">
        <v>2422</v>
      </c>
      <c r="F48" s="38">
        <v>62</v>
      </c>
      <c r="G48" s="6" t="str">
        <f t="shared" si="1"/>
        <v>Trung bình</v>
      </c>
      <c r="H48" s="49"/>
    </row>
    <row r="49" spans="1:8" s="20" customFormat="1">
      <c r="A49" s="5" t="s">
        <v>83</v>
      </c>
      <c r="B49" s="7" t="s">
        <v>2426</v>
      </c>
      <c r="C49" s="8" t="s">
        <v>36</v>
      </c>
      <c r="D49" s="9" t="s">
        <v>999</v>
      </c>
      <c r="E49" s="21" t="s">
        <v>2422</v>
      </c>
      <c r="F49" s="38">
        <v>77</v>
      </c>
      <c r="G49" s="6" t="str">
        <f t="shared" si="1"/>
        <v>Khá</v>
      </c>
      <c r="H49" s="49"/>
    </row>
    <row r="50" spans="1:8" s="20" customFormat="1">
      <c r="A50" s="5" t="s">
        <v>84</v>
      </c>
      <c r="B50" s="7" t="s">
        <v>2427</v>
      </c>
      <c r="C50" s="8" t="s">
        <v>2428</v>
      </c>
      <c r="D50" s="9" t="s">
        <v>951</v>
      </c>
      <c r="E50" s="21" t="s">
        <v>2422</v>
      </c>
      <c r="F50" s="38">
        <v>69</v>
      </c>
      <c r="G50" s="6" t="str">
        <f t="shared" si="1"/>
        <v>Trung bình</v>
      </c>
      <c r="H50" s="49"/>
    </row>
    <row r="51" spans="1:8" s="20" customFormat="1">
      <c r="A51" s="5" t="s">
        <v>85</v>
      </c>
      <c r="B51" s="7" t="s">
        <v>2429</v>
      </c>
      <c r="C51" s="8" t="s">
        <v>2430</v>
      </c>
      <c r="D51" s="9" t="s">
        <v>989</v>
      </c>
      <c r="E51" s="21" t="s">
        <v>2422</v>
      </c>
      <c r="F51" s="38">
        <v>50</v>
      </c>
      <c r="G51" s="6" t="str">
        <f t="shared" si="1"/>
        <v>Trung bình</v>
      </c>
      <c r="H51" s="49"/>
    </row>
    <row r="52" spans="1:8" s="20" customFormat="1">
      <c r="A52" s="5" t="s">
        <v>86</v>
      </c>
      <c r="B52" s="7" t="s">
        <v>2431</v>
      </c>
      <c r="C52" s="8" t="s">
        <v>1068</v>
      </c>
      <c r="D52" s="9" t="s">
        <v>15</v>
      </c>
      <c r="E52" s="21" t="s">
        <v>2422</v>
      </c>
      <c r="F52" s="38">
        <v>70</v>
      </c>
      <c r="G52" s="6" t="str">
        <f t="shared" ref="G52:G54" si="2">IF(F52&gt;=90,"Xuất sắc",IF(F52&gt;=80,"Tốt",IF(F52&gt;=70,"Khá",IF(F52&gt;=50,"Trung bình",IF(F52&gt;0,"Yếu","Không xếp loại")))))</f>
        <v>Khá</v>
      </c>
      <c r="H52" s="49"/>
    </row>
    <row r="53" spans="1:8" s="20" customFormat="1">
      <c r="A53" s="5" t="s">
        <v>87</v>
      </c>
      <c r="B53" s="7" t="s">
        <v>2432</v>
      </c>
      <c r="C53" s="8" t="s">
        <v>26</v>
      </c>
      <c r="D53" s="9" t="s">
        <v>956</v>
      </c>
      <c r="E53" s="21" t="s">
        <v>2422</v>
      </c>
      <c r="F53" s="38">
        <v>70</v>
      </c>
      <c r="G53" s="6" t="str">
        <f t="shared" si="2"/>
        <v>Khá</v>
      </c>
      <c r="H53" s="49"/>
    </row>
    <row r="54" spans="1:8" s="20" customFormat="1">
      <c r="A54" s="5" t="s">
        <v>88</v>
      </c>
      <c r="B54" s="7" t="s">
        <v>2433</v>
      </c>
      <c r="C54" s="8" t="s">
        <v>2434</v>
      </c>
      <c r="D54" s="9" t="s">
        <v>1079</v>
      </c>
      <c r="E54" s="21" t="s">
        <v>2422</v>
      </c>
      <c r="F54" s="38">
        <v>69</v>
      </c>
      <c r="G54" s="6" t="str">
        <f t="shared" si="2"/>
        <v>Trung bình</v>
      </c>
      <c r="H54" s="49"/>
    </row>
    <row r="55" spans="1:8">
      <c r="A55" s="51"/>
      <c r="B55" s="51" t="s">
        <v>2543</v>
      </c>
      <c r="C55" s="52"/>
      <c r="D55" s="53">
        <f>COUNTA(D9:D54)</f>
        <v>46</v>
      </c>
      <c r="E55" s="51" t="s">
        <v>113</v>
      </c>
      <c r="F55" s="54"/>
      <c r="G55" s="6"/>
      <c r="H55" s="55"/>
    </row>
    <row r="56" spans="1:8" ht="17.25" thickBot="1">
      <c r="A56" s="1"/>
      <c r="B56" s="1"/>
      <c r="C56" s="36"/>
      <c r="D56" s="18"/>
      <c r="E56" s="1"/>
      <c r="F56" s="1"/>
      <c r="H56" s="36"/>
    </row>
    <row r="57" spans="1:8" s="20" customFormat="1" ht="17.25" thickBot="1">
      <c r="C57" s="82" t="s">
        <v>2544</v>
      </c>
      <c r="D57" s="83"/>
      <c r="E57" s="84"/>
      <c r="F57" s="1"/>
      <c r="G57" s="36"/>
      <c r="H57" s="36"/>
    </row>
    <row r="58" spans="1:8">
      <c r="B58" s="56"/>
      <c r="C58" s="11" t="s">
        <v>25</v>
      </c>
      <c r="D58" s="57">
        <f>COUNTIF(G9:G54,"Xuất sắc")</f>
        <v>0</v>
      </c>
      <c r="E58" s="22">
        <f t="shared" ref="E58:E63" si="3">D58/$D$55*100%</f>
        <v>0</v>
      </c>
      <c r="F58" s="58"/>
      <c r="G58" s="59"/>
      <c r="H58" s="60"/>
    </row>
    <row r="59" spans="1:8">
      <c r="B59" s="56"/>
      <c r="C59" s="12" t="s">
        <v>24</v>
      </c>
      <c r="D59" s="61">
        <f>COUNTIF(G9:G54,"Tốt")</f>
        <v>0</v>
      </c>
      <c r="E59" s="23">
        <f t="shared" si="3"/>
        <v>0</v>
      </c>
      <c r="F59" s="58"/>
      <c r="G59" s="59"/>
      <c r="H59" s="60"/>
    </row>
    <row r="60" spans="1:8">
      <c r="B60" s="56"/>
      <c r="C60" s="12" t="s">
        <v>23</v>
      </c>
      <c r="D60" s="61">
        <f>COUNTIF(G9:G54,"Khá")</f>
        <v>34</v>
      </c>
      <c r="E60" s="23">
        <f t="shared" si="3"/>
        <v>0.73913043478260865</v>
      </c>
      <c r="F60" s="58"/>
      <c r="G60" s="59"/>
      <c r="H60" s="60"/>
    </row>
    <row r="61" spans="1:8">
      <c r="B61" s="56"/>
      <c r="C61" s="12" t="s">
        <v>21</v>
      </c>
      <c r="D61" s="61">
        <f>COUNTIF(G9:G54,"Trung bình")</f>
        <v>7</v>
      </c>
      <c r="E61" s="23">
        <f t="shared" si="3"/>
        <v>0.15217391304347827</v>
      </c>
      <c r="F61" s="58"/>
      <c r="G61" s="59"/>
      <c r="H61" s="60"/>
    </row>
    <row r="62" spans="1:8">
      <c r="A62" s="20"/>
      <c r="B62" s="56"/>
      <c r="C62" s="13" t="s">
        <v>22</v>
      </c>
      <c r="D62" s="62">
        <f>COUNTIF(G9:G54,"Yếu")</f>
        <v>5</v>
      </c>
      <c r="E62" s="23">
        <f t="shared" si="3"/>
        <v>0.10869565217391304</v>
      </c>
      <c r="F62" s="58"/>
      <c r="G62" s="59"/>
      <c r="H62" s="60"/>
    </row>
    <row r="63" spans="1:8" ht="17.25" thickBot="1">
      <c r="A63" s="20"/>
      <c r="B63" s="63"/>
      <c r="C63" s="14" t="s">
        <v>116</v>
      </c>
      <c r="D63" s="62">
        <f>COUNTIF(G9:G54,"Không xếp loại")</f>
        <v>0</v>
      </c>
      <c r="E63" s="24">
        <f t="shared" si="3"/>
        <v>0</v>
      </c>
      <c r="F63" s="58"/>
      <c r="G63" s="59"/>
      <c r="H63" s="60"/>
    </row>
    <row r="64" spans="1:8" s="20" customFormat="1" ht="17.25" thickBot="1">
      <c r="C64" s="15" t="s">
        <v>1268</v>
      </c>
      <c r="D64" s="25">
        <f>SUM(D58:D63)</f>
        <v>46</v>
      </c>
      <c r="E64" s="64"/>
      <c r="G64" s="65"/>
      <c r="H64" s="69"/>
    </row>
    <row r="65" spans="3:7">
      <c r="C65" s="67"/>
      <c r="D65" s="27"/>
      <c r="E65" s="26"/>
      <c r="G65" s="28"/>
    </row>
    <row r="66" spans="3:7">
      <c r="C66" s="29"/>
      <c r="D66" s="30"/>
      <c r="G66" s="28"/>
    </row>
  </sheetData>
  <mergeCells count="11"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  <mergeCell ref="C57:E57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152EB-03E5-4233-917B-0E496C445E54}">
  <dimension ref="A1:J43"/>
  <sheetViews>
    <sheetView topLeftCell="A31" zoomScale="115" zoomScaleNormal="115" workbookViewId="0">
      <selection activeCell="J42" sqref="J42"/>
    </sheetView>
  </sheetViews>
  <sheetFormatPr defaultRowHeight="16.5"/>
  <cols>
    <col min="1" max="1" width="6.42578125" style="17" customWidth="1"/>
    <col min="2" max="2" width="12" style="17" customWidth="1"/>
    <col min="3" max="3" width="22.85546875" style="17" customWidth="1"/>
    <col min="4" max="4" width="10.5703125" style="33" bestFit="1" customWidth="1"/>
    <col min="5" max="5" width="15" style="17" bestFit="1" customWidth="1"/>
    <col min="6" max="6" width="10.42578125" style="17" customWidth="1"/>
    <col min="7" max="7" width="16" style="19" bestFit="1" customWidth="1"/>
    <col min="8" max="8" width="18" style="29" customWidth="1"/>
    <col min="9" max="9" width="10.5703125" style="17" bestFit="1" customWidth="1"/>
    <col min="10" max="16384" width="9.140625" style="17"/>
  </cols>
  <sheetData>
    <row r="1" spans="1:10">
      <c r="A1" s="89" t="s">
        <v>1</v>
      </c>
      <c r="B1" s="89"/>
      <c r="C1" s="89"/>
      <c r="D1" s="89"/>
      <c r="E1" s="88" t="s">
        <v>4</v>
      </c>
      <c r="F1" s="88"/>
      <c r="G1" s="88"/>
      <c r="H1" s="88"/>
    </row>
    <row r="2" spans="1:10">
      <c r="A2" s="88" t="s">
        <v>2</v>
      </c>
      <c r="B2" s="88"/>
      <c r="C2" s="88"/>
      <c r="D2" s="88"/>
      <c r="E2" s="88" t="s">
        <v>5</v>
      </c>
      <c r="F2" s="88"/>
      <c r="G2" s="88"/>
      <c r="H2" s="88"/>
    </row>
    <row r="3" spans="1:10">
      <c r="A3" s="88" t="s">
        <v>3</v>
      </c>
      <c r="B3" s="88"/>
      <c r="C3" s="88"/>
      <c r="D3" s="88"/>
      <c r="E3" s="20"/>
      <c r="F3" s="89"/>
      <c r="G3" s="89"/>
      <c r="H3" s="89"/>
    </row>
    <row r="4" spans="1:10" s="34" customFormat="1" ht="15" customHeight="1">
      <c r="A4" s="90"/>
      <c r="B4" s="90"/>
      <c r="C4" s="90"/>
      <c r="D4" s="90"/>
      <c r="E4" s="90"/>
      <c r="H4" s="35"/>
    </row>
    <row r="5" spans="1:10" ht="19.5" customHeight="1">
      <c r="A5" s="87" t="s">
        <v>2478</v>
      </c>
      <c r="B5" s="88"/>
      <c r="C5" s="88"/>
      <c r="D5" s="88"/>
      <c r="E5" s="88"/>
      <c r="F5" s="88"/>
      <c r="G5" s="88"/>
      <c r="H5" s="88"/>
    </row>
    <row r="6" spans="1:10">
      <c r="A6" s="87" t="s">
        <v>2479</v>
      </c>
      <c r="B6" s="88"/>
      <c r="C6" s="88"/>
      <c r="D6" s="88"/>
      <c r="E6" s="88"/>
      <c r="F6" s="88"/>
      <c r="G6" s="88"/>
      <c r="H6" s="88"/>
      <c r="J6" s="40"/>
    </row>
    <row r="8" spans="1:10">
      <c r="A8" s="2" t="s">
        <v>0</v>
      </c>
      <c r="B8" s="3" t="s">
        <v>114</v>
      </c>
      <c r="C8" s="85" t="s">
        <v>115</v>
      </c>
      <c r="D8" s="86"/>
      <c r="E8" s="4" t="s">
        <v>44</v>
      </c>
      <c r="F8" s="16" t="s">
        <v>62</v>
      </c>
      <c r="G8" s="16" t="s">
        <v>63</v>
      </c>
      <c r="H8" s="16" t="s">
        <v>45</v>
      </c>
    </row>
    <row r="9" spans="1:10" s="20" customFormat="1">
      <c r="A9" s="5" t="s">
        <v>92</v>
      </c>
      <c r="B9" s="7" t="s">
        <v>2435</v>
      </c>
      <c r="C9" s="37" t="s">
        <v>1275</v>
      </c>
      <c r="D9" s="9" t="s">
        <v>938</v>
      </c>
      <c r="E9" s="21" t="s">
        <v>2436</v>
      </c>
      <c r="F9" s="38">
        <v>70</v>
      </c>
      <c r="G9" s="6" t="str">
        <f t="shared" ref="G9:G26" si="0">IF(F9&gt;=90,"Xuất sắc",IF(F9&gt;=80,"Tốt",IF(F9&gt;=70,"Khá",IF(F9&gt;=50,"Trung bình",IF(F9&gt;0,"Yếu","Không xếp loại")))))</f>
        <v>Khá</v>
      </c>
      <c r="H9" s="49"/>
    </row>
    <row r="10" spans="1:10" s="20" customFormat="1">
      <c r="A10" s="5" t="s">
        <v>93</v>
      </c>
      <c r="B10" s="7" t="s">
        <v>2437</v>
      </c>
      <c r="C10" s="8" t="s">
        <v>2438</v>
      </c>
      <c r="D10" s="9" t="s">
        <v>1076</v>
      </c>
      <c r="E10" s="21" t="s">
        <v>2436</v>
      </c>
      <c r="F10" s="38">
        <v>70</v>
      </c>
      <c r="G10" s="6" t="str">
        <f t="shared" si="0"/>
        <v>Khá</v>
      </c>
      <c r="H10" s="49"/>
    </row>
    <row r="11" spans="1:10" s="20" customFormat="1">
      <c r="A11" s="5" t="s">
        <v>94</v>
      </c>
      <c r="B11" s="7" t="s">
        <v>2439</v>
      </c>
      <c r="C11" s="8" t="s">
        <v>933</v>
      </c>
      <c r="D11" s="9" t="s">
        <v>971</v>
      </c>
      <c r="E11" s="21" t="s">
        <v>2436</v>
      </c>
      <c r="F11" s="38">
        <v>78</v>
      </c>
      <c r="G11" s="6" t="str">
        <f t="shared" si="0"/>
        <v>Khá</v>
      </c>
      <c r="H11" s="49"/>
    </row>
    <row r="12" spans="1:10" s="20" customFormat="1">
      <c r="A12" s="5" t="s">
        <v>95</v>
      </c>
      <c r="B12" s="7" t="s">
        <v>2440</v>
      </c>
      <c r="C12" s="8" t="s">
        <v>2441</v>
      </c>
      <c r="D12" s="9" t="s">
        <v>1029</v>
      </c>
      <c r="E12" s="21" t="s">
        <v>2436</v>
      </c>
      <c r="F12" s="38">
        <v>70</v>
      </c>
      <c r="G12" s="6" t="str">
        <f t="shared" si="0"/>
        <v>Khá</v>
      </c>
      <c r="H12" s="49"/>
    </row>
    <row r="13" spans="1:10" s="20" customFormat="1">
      <c r="A13" s="5" t="s">
        <v>96</v>
      </c>
      <c r="B13" s="7" t="s">
        <v>2442</v>
      </c>
      <c r="C13" s="8" t="s">
        <v>1112</v>
      </c>
      <c r="D13" s="9" t="s">
        <v>951</v>
      </c>
      <c r="E13" s="21" t="s">
        <v>2436</v>
      </c>
      <c r="F13" s="38">
        <v>70</v>
      </c>
      <c r="G13" s="6" t="str">
        <f t="shared" si="0"/>
        <v>Khá</v>
      </c>
      <c r="H13" s="49"/>
    </row>
    <row r="14" spans="1:10" s="20" customFormat="1">
      <c r="A14" s="5" t="s">
        <v>97</v>
      </c>
      <c r="B14" s="7" t="s">
        <v>2443</v>
      </c>
      <c r="C14" s="8" t="s">
        <v>2444</v>
      </c>
      <c r="D14" s="9" t="s">
        <v>989</v>
      </c>
      <c r="E14" s="21" t="s">
        <v>2436</v>
      </c>
      <c r="F14" s="38">
        <v>70</v>
      </c>
      <c r="G14" s="6" t="str">
        <f t="shared" si="0"/>
        <v>Khá</v>
      </c>
      <c r="H14" s="49"/>
    </row>
    <row r="15" spans="1:10" s="20" customFormat="1">
      <c r="A15" s="5" t="s">
        <v>98</v>
      </c>
      <c r="B15" s="7" t="s">
        <v>2445</v>
      </c>
      <c r="C15" s="8" t="s">
        <v>2446</v>
      </c>
      <c r="D15" s="9" t="s">
        <v>989</v>
      </c>
      <c r="E15" s="21" t="s">
        <v>2436</v>
      </c>
      <c r="F15" s="38">
        <v>70</v>
      </c>
      <c r="G15" s="6" t="str">
        <f t="shared" si="0"/>
        <v>Khá</v>
      </c>
      <c r="H15" s="49"/>
    </row>
    <row r="16" spans="1:10" s="20" customFormat="1">
      <c r="A16" s="5" t="s">
        <v>99</v>
      </c>
      <c r="B16" s="7" t="s">
        <v>2447</v>
      </c>
      <c r="C16" s="8" t="s">
        <v>2448</v>
      </c>
      <c r="D16" s="9" t="s">
        <v>33</v>
      </c>
      <c r="E16" s="21" t="s">
        <v>2436</v>
      </c>
      <c r="F16" s="38">
        <v>70</v>
      </c>
      <c r="G16" s="6" t="str">
        <f t="shared" si="0"/>
        <v>Khá</v>
      </c>
      <c r="H16" s="49"/>
    </row>
    <row r="17" spans="1:8" s="20" customFormat="1">
      <c r="A17" s="5" t="s">
        <v>100</v>
      </c>
      <c r="B17" s="7" t="s">
        <v>2449</v>
      </c>
      <c r="C17" s="8" t="s">
        <v>933</v>
      </c>
      <c r="D17" s="9" t="s">
        <v>978</v>
      </c>
      <c r="E17" s="21" t="s">
        <v>2436</v>
      </c>
      <c r="F17" s="38">
        <v>70</v>
      </c>
      <c r="G17" s="6" t="str">
        <f t="shared" si="0"/>
        <v>Khá</v>
      </c>
      <c r="H17" s="49"/>
    </row>
    <row r="18" spans="1:8" s="20" customFormat="1">
      <c r="A18" s="5" t="s">
        <v>101</v>
      </c>
      <c r="B18" s="7" t="s">
        <v>2450</v>
      </c>
      <c r="C18" s="8" t="s">
        <v>2451</v>
      </c>
      <c r="D18" s="9" t="s">
        <v>43</v>
      </c>
      <c r="E18" s="21" t="s">
        <v>2436</v>
      </c>
      <c r="F18" s="38">
        <v>70</v>
      </c>
      <c r="G18" s="6" t="str">
        <f t="shared" si="0"/>
        <v>Khá</v>
      </c>
      <c r="H18" s="49"/>
    </row>
    <row r="19" spans="1:8" s="20" customFormat="1">
      <c r="A19" s="5" t="s">
        <v>102</v>
      </c>
      <c r="B19" s="7" t="s">
        <v>2452</v>
      </c>
      <c r="C19" s="8" t="s">
        <v>1167</v>
      </c>
      <c r="D19" s="9" t="s">
        <v>1152</v>
      </c>
      <c r="E19" s="21" t="s">
        <v>2436</v>
      </c>
      <c r="F19" s="38">
        <v>76</v>
      </c>
      <c r="G19" s="6" t="str">
        <f t="shared" si="0"/>
        <v>Khá</v>
      </c>
      <c r="H19" s="49"/>
    </row>
    <row r="20" spans="1:8" s="20" customFormat="1">
      <c r="A20" s="5" t="s">
        <v>103</v>
      </c>
      <c r="B20" s="7" t="s">
        <v>2453</v>
      </c>
      <c r="C20" s="8" t="s">
        <v>2454</v>
      </c>
      <c r="D20" s="9" t="s">
        <v>1079</v>
      </c>
      <c r="E20" s="21" t="s">
        <v>2436</v>
      </c>
      <c r="F20" s="38">
        <v>70</v>
      </c>
      <c r="G20" s="6" t="str">
        <f t="shared" si="0"/>
        <v>Khá</v>
      </c>
      <c r="H20" s="49"/>
    </row>
    <row r="21" spans="1:8" s="20" customFormat="1">
      <c r="A21" s="5" t="s">
        <v>104</v>
      </c>
      <c r="B21" s="7" t="s">
        <v>2455</v>
      </c>
      <c r="C21" s="37" t="s">
        <v>2456</v>
      </c>
      <c r="D21" s="9" t="s">
        <v>1254</v>
      </c>
      <c r="E21" s="21" t="s">
        <v>2457</v>
      </c>
      <c r="F21" s="38">
        <v>70</v>
      </c>
      <c r="G21" s="6" t="str">
        <f t="shared" si="0"/>
        <v>Khá</v>
      </c>
      <c r="H21" s="49"/>
    </row>
    <row r="22" spans="1:8" s="20" customFormat="1">
      <c r="A22" s="5" t="s">
        <v>105</v>
      </c>
      <c r="B22" s="7" t="s">
        <v>2458</v>
      </c>
      <c r="C22" s="8" t="s">
        <v>2459</v>
      </c>
      <c r="D22" s="9" t="s">
        <v>1051</v>
      </c>
      <c r="E22" s="21" t="s">
        <v>2457</v>
      </c>
      <c r="F22" s="38">
        <v>70</v>
      </c>
      <c r="G22" s="6" t="str">
        <f t="shared" si="0"/>
        <v>Khá</v>
      </c>
      <c r="H22" s="49"/>
    </row>
    <row r="23" spans="1:8" s="20" customFormat="1">
      <c r="A23" s="5" t="s">
        <v>106</v>
      </c>
      <c r="B23" s="7" t="s">
        <v>2460</v>
      </c>
      <c r="C23" s="8" t="s">
        <v>2461</v>
      </c>
      <c r="D23" s="9" t="s">
        <v>1209</v>
      </c>
      <c r="E23" s="21" t="s">
        <v>2457</v>
      </c>
      <c r="F23" s="38">
        <v>70</v>
      </c>
      <c r="G23" s="6" t="str">
        <f t="shared" si="0"/>
        <v>Khá</v>
      </c>
      <c r="H23" s="49"/>
    </row>
    <row r="24" spans="1:8" s="20" customFormat="1">
      <c r="A24" s="5" t="s">
        <v>107</v>
      </c>
      <c r="B24" s="7" t="s">
        <v>2462</v>
      </c>
      <c r="C24" s="8" t="s">
        <v>997</v>
      </c>
      <c r="D24" s="9" t="s">
        <v>951</v>
      </c>
      <c r="E24" s="21" t="s">
        <v>2457</v>
      </c>
      <c r="F24" s="38">
        <v>78</v>
      </c>
      <c r="G24" s="6" t="str">
        <f t="shared" si="0"/>
        <v>Khá</v>
      </c>
      <c r="H24" s="49"/>
    </row>
    <row r="25" spans="1:8" s="20" customFormat="1">
      <c r="A25" s="5" t="s">
        <v>108</v>
      </c>
      <c r="B25" s="7" t="s">
        <v>2463</v>
      </c>
      <c r="C25" s="8" t="s">
        <v>1265</v>
      </c>
      <c r="D25" s="9" t="s">
        <v>1064</v>
      </c>
      <c r="E25" s="21" t="s">
        <v>2457</v>
      </c>
      <c r="F25" s="38">
        <v>70</v>
      </c>
      <c r="G25" s="6" t="str">
        <f t="shared" si="0"/>
        <v>Khá</v>
      </c>
      <c r="H25" s="49"/>
    </row>
    <row r="26" spans="1:8" s="20" customFormat="1">
      <c r="A26" s="5" t="s">
        <v>109</v>
      </c>
      <c r="B26" s="7" t="s">
        <v>2464</v>
      </c>
      <c r="C26" s="8" t="s">
        <v>2465</v>
      </c>
      <c r="D26" s="9" t="s">
        <v>1033</v>
      </c>
      <c r="E26" s="21" t="s">
        <v>2457</v>
      </c>
      <c r="F26" s="38">
        <v>70</v>
      </c>
      <c r="G26" s="6" t="str">
        <f t="shared" si="0"/>
        <v>Khá</v>
      </c>
      <c r="H26" s="49"/>
    </row>
    <row r="27" spans="1:8" s="20" customFormat="1">
      <c r="A27" s="5" t="s">
        <v>110</v>
      </c>
      <c r="B27" s="7" t="s">
        <v>2466</v>
      </c>
      <c r="C27" s="8" t="s">
        <v>2467</v>
      </c>
      <c r="D27" s="9" t="s">
        <v>1014</v>
      </c>
      <c r="E27" s="21" t="s">
        <v>2457</v>
      </c>
      <c r="F27" s="38">
        <v>70</v>
      </c>
      <c r="G27" s="6" t="str">
        <f t="shared" ref="G27:G31" si="1">IF(F27&gt;=90,"Xuất sắc",IF(F27&gt;=80,"Tốt",IF(F27&gt;=70,"Khá",IF(F27&gt;=50,"Trung bình",IF(F27&gt;0,"Yếu","Không xếp loại")))))</f>
        <v>Khá</v>
      </c>
      <c r="H27" s="49"/>
    </row>
    <row r="28" spans="1:8" s="20" customFormat="1">
      <c r="A28" s="5" t="s">
        <v>111</v>
      </c>
      <c r="B28" s="7" t="s">
        <v>2468</v>
      </c>
      <c r="C28" s="37" t="s">
        <v>2469</v>
      </c>
      <c r="D28" s="9" t="s">
        <v>937</v>
      </c>
      <c r="E28" s="21" t="s">
        <v>2470</v>
      </c>
      <c r="F28" s="38">
        <v>50</v>
      </c>
      <c r="G28" s="6" t="str">
        <f t="shared" si="1"/>
        <v>Trung bình</v>
      </c>
      <c r="H28" s="49"/>
    </row>
    <row r="29" spans="1:8" s="20" customFormat="1">
      <c r="A29" s="5" t="s">
        <v>112</v>
      </c>
      <c r="B29" s="7" t="s">
        <v>2471</v>
      </c>
      <c r="C29" s="8" t="s">
        <v>1266</v>
      </c>
      <c r="D29" s="9" t="s">
        <v>1051</v>
      </c>
      <c r="E29" s="21" t="s">
        <v>2470</v>
      </c>
      <c r="F29" s="38">
        <v>78</v>
      </c>
      <c r="G29" s="6" t="str">
        <f t="shared" si="1"/>
        <v>Khá</v>
      </c>
      <c r="H29" s="49"/>
    </row>
    <row r="30" spans="1:8" s="20" customFormat="1">
      <c r="A30" s="5" t="s">
        <v>64</v>
      </c>
      <c r="B30" s="7" t="s">
        <v>2472</v>
      </c>
      <c r="C30" s="8" t="s">
        <v>1468</v>
      </c>
      <c r="D30" s="9" t="s">
        <v>1016</v>
      </c>
      <c r="E30" s="21" t="s">
        <v>2470</v>
      </c>
      <c r="F30" s="38">
        <v>70</v>
      </c>
      <c r="G30" s="6" t="str">
        <f t="shared" si="1"/>
        <v>Khá</v>
      </c>
      <c r="H30" s="49"/>
    </row>
    <row r="31" spans="1:8" s="20" customFormat="1">
      <c r="A31" s="5" t="s">
        <v>65</v>
      </c>
      <c r="B31" s="7" t="s">
        <v>2473</v>
      </c>
      <c r="C31" s="8" t="s">
        <v>2474</v>
      </c>
      <c r="D31" s="9" t="s">
        <v>1081</v>
      </c>
      <c r="E31" s="21" t="s">
        <v>2470</v>
      </c>
      <c r="F31" s="38">
        <v>70</v>
      </c>
      <c r="G31" s="6" t="str">
        <f t="shared" si="1"/>
        <v>Khá</v>
      </c>
      <c r="H31" s="49"/>
    </row>
    <row r="32" spans="1:8">
      <c r="A32" s="51"/>
      <c r="B32" s="51" t="s">
        <v>2543</v>
      </c>
      <c r="C32" s="52"/>
      <c r="D32" s="53">
        <f>COUNTA(D9:D31)</f>
        <v>23</v>
      </c>
      <c r="E32" s="51" t="s">
        <v>113</v>
      </c>
      <c r="F32" s="54"/>
      <c r="G32" s="6"/>
      <c r="H32" s="55"/>
    </row>
    <row r="33" spans="1:8" ht="17.25" thickBot="1">
      <c r="A33" s="1"/>
      <c r="B33" s="1"/>
      <c r="C33" s="36"/>
      <c r="D33" s="18"/>
      <c r="E33" s="1"/>
      <c r="F33" s="1"/>
      <c r="H33" s="36"/>
    </row>
    <row r="34" spans="1:8" s="20" customFormat="1" ht="17.25" thickBot="1">
      <c r="C34" s="82" t="s">
        <v>2544</v>
      </c>
      <c r="D34" s="83"/>
      <c r="E34" s="84"/>
      <c r="F34" s="1"/>
      <c r="G34" s="36"/>
      <c r="H34" s="36"/>
    </row>
    <row r="35" spans="1:8">
      <c r="B35" s="56"/>
      <c r="C35" s="11" t="s">
        <v>25</v>
      </c>
      <c r="D35" s="57">
        <f>COUNTIF(G9:G31,"Xuất sắc")</f>
        <v>0</v>
      </c>
      <c r="E35" s="22">
        <f t="shared" ref="E35:E40" si="2">D35/$D$32*100%</f>
        <v>0</v>
      </c>
      <c r="F35" s="58"/>
      <c r="G35" s="59"/>
      <c r="H35" s="60"/>
    </row>
    <row r="36" spans="1:8">
      <c r="B36" s="56"/>
      <c r="C36" s="12" t="s">
        <v>24</v>
      </c>
      <c r="D36" s="61">
        <f>COUNTIF(G9:G31,"Tốt")</f>
        <v>0</v>
      </c>
      <c r="E36" s="23">
        <f t="shared" si="2"/>
        <v>0</v>
      </c>
      <c r="F36" s="58"/>
      <c r="G36" s="59"/>
      <c r="H36" s="60"/>
    </row>
    <row r="37" spans="1:8">
      <c r="B37" s="56"/>
      <c r="C37" s="12" t="s">
        <v>23</v>
      </c>
      <c r="D37" s="61">
        <f>COUNTIF(G9:G31,"Khá")</f>
        <v>22</v>
      </c>
      <c r="E37" s="23">
        <f t="shared" si="2"/>
        <v>0.95652173913043481</v>
      </c>
      <c r="F37" s="58"/>
      <c r="G37" s="59"/>
      <c r="H37" s="60"/>
    </row>
    <row r="38" spans="1:8">
      <c r="B38" s="56"/>
      <c r="C38" s="12" t="s">
        <v>21</v>
      </c>
      <c r="D38" s="61">
        <f>COUNTIF(G9:G31,"Trung bình")</f>
        <v>1</v>
      </c>
      <c r="E38" s="23">
        <f t="shared" si="2"/>
        <v>4.3478260869565216E-2</v>
      </c>
      <c r="F38" s="58"/>
      <c r="G38" s="59"/>
      <c r="H38" s="60"/>
    </row>
    <row r="39" spans="1:8">
      <c r="A39" s="20"/>
      <c r="B39" s="56"/>
      <c r="C39" s="13" t="s">
        <v>22</v>
      </c>
      <c r="D39" s="62">
        <f>COUNTIF(G9:G31,"Yếu")</f>
        <v>0</v>
      </c>
      <c r="E39" s="23">
        <f t="shared" si="2"/>
        <v>0</v>
      </c>
      <c r="F39" s="58"/>
      <c r="G39" s="59"/>
      <c r="H39" s="60"/>
    </row>
    <row r="40" spans="1:8" ht="17.25" thickBot="1">
      <c r="A40" s="20"/>
      <c r="B40" s="63"/>
      <c r="C40" s="14" t="s">
        <v>116</v>
      </c>
      <c r="D40" s="62">
        <f>COUNTIF(G9:G31,"Không xếp loại")</f>
        <v>0</v>
      </c>
      <c r="E40" s="24">
        <f t="shared" si="2"/>
        <v>0</v>
      </c>
      <c r="F40" s="58"/>
      <c r="G40" s="59"/>
      <c r="H40" s="60"/>
    </row>
    <row r="41" spans="1:8" s="20" customFormat="1" ht="17.25" thickBot="1">
      <c r="C41" s="15" t="s">
        <v>1268</v>
      </c>
      <c r="D41" s="25">
        <f>SUM(D35:D40)</f>
        <v>23</v>
      </c>
      <c r="E41" s="64"/>
      <c r="G41" s="65"/>
      <c r="H41" s="66"/>
    </row>
    <row r="42" spans="1:8">
      <c r="C42" s="67"/>
      <c r="D42" s="27"/>
      <c r="E42" s="26"/>
      <c r="G42" s="28"/>
    </row>
    <row r="43" spans="1:8">
      <c r="C43" s="29"/>
      <c r="D43" s="30"/>
      <c r="G43" s="28"/>
    </row>
  </sheetData>
  <mergeCells count="11">
    <mergeCell ref="A1:D1"/>
    <mergeCell ref="E1:H1"/>
    <mergeCell ref="A2:D2"/>
    <mergeCell ref="E2:H2"/>
    <mergeCell ref="A3:D3"/>
    <mergeCell ref="F3:H3"/>
    <mergeCell ref="A4:E4"/>
    <mergeCell ref="A5:H5"/>
    <mergeCell ref="A6:H6"/>
    <mergeCell ref="C8:D8"/>
    <mergeCell ref="C34:E34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Đ-ĐT</vt:lpstr>
      <vt:lpstr>XD-NL</vt:lpstr>
      <vt:lpstr>CƠ KHÍ</vt:lpstr>
      <vt:lpstr>ĐỘNG LỰC</vt:lpstr>
      <vt:lpstr>CNTT</vt:lpstr>
      <vt:lpstr>KINH TẾ</vt:lpstr>
      <vt:lpstr>THOI TRANG-DL</vt:lpstr>
      <vt:lpstr>NGOẠI NGỮ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chien</cp:lastModifiedBy>
  <cp:lastPrinted>2025-03-20T08:28:50Z</cp:lastPrinted>
  <dcterms:created xsi:type="dcterms:W3CDTF">2011-08-09T09:36:08Z</dcterms:created>
  <dcterms:modified xsi:type="dcterms:W3CDTF">2026-06-22T03:40:23Z</dcterms:modified>
</cp:coreProperties>
</file>