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D:\PHÒNG CƠ SỞ VẬT CHẤT - DỊCH VỤ-2026\2. CHỨC NĂNG, NHIỆM VỤ VÀ CÁC HOẠT ĐỘNG PHÒNG CSVC-DV\2.3 Quản lý nhân sự\1. Trưởng phòng - Lê Quang Liêm\Phiếu tự đánh giá phân loại viên chức-Quý\"/>
    </mc:Choice>
  </mc:AlternateContent>
  <bookViews>
    <workbookView xWindow="0" yWindow="0" windowWidth="10920" windowHeight="6020" activeTab="2"/>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9" i="7" l="1"/>
  <c r="E11" i="7" l="1"/>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60" i="7"/>
  <c r="D61" i="7"/>
  <c r="D62" i="7"/>
  <c r="D63" i="7"/>
  <c r="D64" i="7"/>
  <c r="D65" i="7"/>
  <c r="D66" i="7"/>
  <c r="D67" i="7"/>
  <c r="D68" i="7"/>
  <c r="D69" i="7"/>
  <c r="D8" i="7"/>
  <c r="C9" i="7"/>
  <c r="H9" i="7" s="1"/>
  <c r="C10" i="7"/>
  <c r="H10" i="7" s="1"/>
  <c r="C11" i="7"/>
  <c r="H11" i="7" s="1"/>
  <c r="C12" i="7"/>
  <c r="H12" i="7" s="1"/>
  <c r="C13" i="7"/>
  <c r="H13" i="7" s="1"/>
  <c r="C14" i="7"/>
  <c r="H14" i="7" s="1"/>
  <c r="C15" i="7"/>
  <c r="H15" i="7" s="1"/>
  <c r="C16" i="7"/>
  <c r="H16" i="7" s="1"/>
  <c r="C17" i="7"/>
  <c r="H17" i="7" s="1"/>
  <c r="C18" i="7"/>
  <c r="H18" i="7" s="1"/>
  <c r="C19" i="7"/>
  <c r="H19" i="7" s="1"/>
  <c r="C20" i="7"/>
  <c r="H20" i="7" s="1"/>
  <c r="C21" i="7"/>
  <c r="H21" i="7" s="1"/>
  <c r="C22" i="7"/>
  <c r="H22" i="7" s="1"/>
  <c r="C23" i="7"/>
  <c r="H23" i="7" s="1"/>
  <c r="C24" i="7"/>
  <c r="H24" i="7" s="1"/>
  <c r="C25" i="7"/>
  <c r="H25" i="7" s="1"/>
  <c r="C26" i="7"/>
  <c r="H26" i="7" s="1"/>
  <c r="C27" i="7"/>
  <c r="H27" i="7" s="1"/>
  <c r="C28" i="7"/>
  <c r="H28" i="7" s="1"/>
  <c r="C29" i="7"/>
  <c r="H29" i="7" s="1"/>
  <c r="C30" i="7"/>
  <c r="H30" i="7" s="1"/>
  <c r="C31" i="7"/>
  <c r="H31" i="7" s="1"/>
  <c r="C32" i="7"/>
  <c r="H32" i="7" s="1"/>
  <c r="C33" i="7"/>
  <c r="H33" i="7" s="1"/>
  <c r="C34" i="7"/>
  <c r="H34" i="7" s="1"/>
  <c r="C35" i="7"/>
  <c r="H35" i="7" s="1"/>
  <c r="C36" i="7"/>
  <c r="H36" i="7" s="1"/>
  <c r="C37" i="7"/>
  <c r="H37" i="7" s="1"/>
  <c r="C38" i="7"/>
  <c r="H38" i="7" s="1"/>
  <c r="C39" i="7"/>
  <c r="H39" i="7" s="1"/>
  <c r="C40" i="7"/>
  <c r="H40" i="7" s="1"/>
  <c r="C41" i="7"/>
  <c r="H41" i="7" s="1"/>
  <c r="C42" i="7"/>
  <c r="H42" i="7" s="1"/>
  <c r="C43" i="7"/>
  <c r="H43" i="7" s="1"/>
  <c r="C44" i="7"/>
  <c r="H44" i="7" s="1"/>
  <c r="C45" i="7"/>
  <c r="H45" i="7" s="1"/>
  <c r="C46" i="7"/>
  <c r="H46" i="7" s="1"/>
  <c r="C47" i="7"/>
  <c r="H47" i="7" s="1"/>
  <c r="C48" i="7"/>
  <c r="H48" i="7" s="1"/>
  <c r="C49" i="7"/>
  <c r="H49" i="7" s="1"/>
  <c r="C50" i="7"/>
  <c r="H50" i="7" s="1"/>
  <c r="C51" i="7"/>
  <c r="H51" i="7" s="1"/>
  <c r="C52" i="7"/>
  <c r="H52" i="7" s="1"/>
  <c r="C53" i="7"/>
  <c r="H53" i="7" s="1"/>
  <c r="C54" i="7"/>
  <c r="H54" i="7" s="1"/>
  <c r="C55" i="7"/>
  <c r="H55" i="7" s="1"/>
  <c r="C56" i="7"/>
  <c r="H56" i="7" s="1"/>
  <c r="C57" i="7"/>
  <c r="H57" i="7" s="1"/>
  <c r="C58" i="7"/>
  <c r="H58" i="7" s="1"/>
  <c r="C59" i="7"/>
  <c r="H59" i="7" s="1"/>
  <c r="C60" i="7"/>
  <c r="H60" i="7" s="1"/>
  <c r="C61" i="7"/>
  <c r="H61" i="7" s="1"/>
  <c r="C62" i="7"/>
  <c r="H62" i="7" s="1"/>
  <c r="C63" i="7"/>
  <c r="H63" i="7" s="1"/>
  <c r="C64" i="7"/>
  <c r="H64" i="7" s="1"/>
  <c r="C65" i="7"/>
  <c r="H65" i="7" s="1"/>
  <c r="C66" i="7"/>
  <c r="H66" i="7" s="1"/>
  <c r="C67" i="7"/>
  <c r="H67" i="7" s="1"/>
  <c r="C68" i="7"/>
  <c r="H68" i="7" s="1"/>
  <c r="C69" i="7"/>
  <c r="H69" i="7" s="1"/>
  <c r="C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8" i="7"/>
  <c r="I64" i="7" l="1"/>
  <c r="I56" i="7"/>
  <c r="I48" i="7"/>
  <c r="I40" i="7"/>
  <c r="I32" i="7"/>
  <c r="I24" i="7"/>
  <c r="I16" i="7"/>
  <c r="I67" i="7"/>
  <c r="I59" i="7"/>
  <c r="I51" i="7"/>
  <c r="I43" i="7"/>
  <c r="I35" i="7"/>
  <c r="I27" i="7"/>
  <c r="I19" i="7"/>
  <c r="I11" i="7"/>
  <c r="I66" i="7"/>
  <c r="I58" i="7"/>
  <c r="I50" i="7"/>
  <c r="I42" i="7"/>
  <c r="I34" i="7"/>
  <c r="I26" i="7"/>
  <c r="I18" i="7"/>
  <c r="I10" i="7"/>
  <c r="I65" i="7"/>
  <c r="I57" i="7"/>
  <c r="I49" i="7"/>
  <c r="I41" i="7"/>
  <c r="I33" i="7"/>
  <c r="I25" i="7"/>
  <c r="I17" i="7"/>
  <c r="I9" i="7"/>
  <c r="I63" i="7"/>
  <c r="I55" i="7"/>
  <c r="I47" i="7"/>
  <c r="I39" i="7"/>
  <c r="I31" i="7"/>
  <c r="I23" i="7"/>
  <c r="I15" i="7"/>
  <c r="I62" i="7"/>
  <c r="I54" i="7"/>
  <c r="I46" i="7"/>
  <c r="I38" i="7"/>
  <c r="I30" i="7"/>
  <c r="I22" i="7"/>
  <c r="I14" i="7"/>
  <c r="I69" i="7"/>
  <c r="I61" i="7"/>
  <c r="I53" i="7"/>
  <c r="I45" i="7"/>
  <c r="I37" i="7"/>
  <c r="I29" i="7"/>
  <c r="I21" i="7"/>
  <c r="I13" i="7"/>
  <c r="I68" i="7"/>
  <c r="I60" i="7"/>
  <c r="I52" i="7"/>
  <c r="I44" i="7"/>
  <c r="I36" i="7"/>
  <c r="I28" i="7"/>
  <c r="I20" i="7"/>
  <c r="I12" i="7"/>
  <c r="H7" i="5"/>
  <c r="E9" i="7" s="1"/>
  <c r="H8" i="5"/>
  <c r="E10" i="7" s="1"/>
  <c r="H9" i="5"/>
  <c r="H10" i="5"/>
  <c r="E12" i="7" s="1"/>
  <c r="H11" i="5"/>
  <c r="E13" i="7" s="1"/>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 i="5" l="1"/>
  <c r="H68" i="5"/>
  <c r="H8" i="7" l="1"/>
  <c r="I8" i="7" s="1"/>
  <c r="I70" i="7" l="1"/>
  <c r="E70" i="7"/>
  <c r="C71" i="7" l="1"/>
  <c r="H36" i="4" l="1" a="1"/>
  <c r="H36" i="4" s="1"/>
  <c r="H37" i="4" s="1"/>
  <c r="G14" i="4"/>
  <c r="H29" i="4"/>
  <c r="G29" i="4"/>
  <c r="H24" i="4"/>
  <c r="G24" i="4"/>
  <c r="H14" i="4"/>
  <c r="G34" i="4" l="1"/>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<sst xmlns="http://schemas.openxmlformats.org/spreadsheetml/2006/main" count="506" uniqueCount="288">
  <si>
    <t>BẢN TỰ ĐÁNH GIÁ, XẾP LOẠI CỦA CÁ NHÂN</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</si>
  <si>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</si>
  <si>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</si>
  <si>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</si>
  <si>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</si>
  <si>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</si>
  <si>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</si>
  <si>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</si>
  <si>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</si>
  <si>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</si>
  <si>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</si>
  <si>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</si>
  <si>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</si>
  <si>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</si>
  <si>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</si>
  <si>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</si>
  <si>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</si>
  <si>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</si>
  <si>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</si>
  <si>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</si>
  <si>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</si>
  <si>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</si>
  <si>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</si>
  <si>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</si>
  <si>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</si>
  <si>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</si>
  <si>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</si>
  <si>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</si>
  <si>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</si>
  <si>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</si>
  <si>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</si>
  <si>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</si>
  <si>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</si>
  <si>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</si>
  <si>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</si>
  <si>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</si>
  <si>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</si>
  <si>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</si>
  <si>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</si>
  <si>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</si>
  <si>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</si>
  <si>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</si>
  <si>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</si>
  <si>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</si>
  <si>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</si>
  <si>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</si>
  <si>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</si>
  <si>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</si>
  <si>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</si>
  <si>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</si>
  <si>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</si>
  <si>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</si>
  <si>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</si>
  <si>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</si>
  <si>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</si>
  <si>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</si>
  <si>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</si>
  <si>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</si>
  <si>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</si>
  <si>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Q. HIỆU TRƯỞNG</t>
  </si>
  <si>
    <t>Đinh Văn Đệ</t>
  </si>
  <si>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</si>
  <si>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</si>
  <si>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</si>
  <si>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</si>
  <si>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</si>
  <si>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</si>
  <si>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</si>
  <si>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</si>
  <si>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</si>
  <si>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</si>
  <si>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</si>
  <si>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</si>
  <si>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</si>
  <si>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</si>
  <si>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</si>
  <si>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</si>
  <si>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</si>
  <si>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</si>
  <si>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</si>
  <si>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</si>
  <si>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</si>
  <si>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</si>
  <si>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</si>
  <si>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</si>
  <si>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Tờ trình</t>
  </si>
  <si>
    <t>Đột  xuất</t>
  </si>
  <si>
    <t>Kết quả</t>
  </si>
  <si>
    <t>Tiến độ</t>
  </si>
  <si>
    <t>Điểm trị giá A</t>
  </si>
  <si>
    <t>Điểm trị giá B</t>
  </si>
  <si>
    <t>(Điểm này được sử dụng để đưa vào cột Điểm đạt được, phần I-B, Mẫu 01-A. Bản tự nhận xét, đánh gái của cá nhân)</t>
  </si>
  <si>
    <t>TRƯỜNG CAO ĐẲNG LÝ TỰ TRỌNG TP. HỒ CHÍ MINH</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</si>
  <si>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</si>
  <si>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KPI% (trục 4) = B/A * 70 điểm </t>
    </r>
    <r>
      <rPr>
        <i/>
        <sz val="12"/>
        <color rgb="FF000000"/>
        <rFont val="Times New Roman"/>
        <family val="1"/>
      </rPr>
      <t>(nếu B&gt;A thì KPI là 70 điểm)</t>
    </r>
  </si>
  <si>
    <t>TỔNG (B) = Điểm KPI đã tính tại Bảng tính điểm</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</si>
  <si>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</si>
  <si>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</si>
  <si>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</si>
  <si>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</si>
  <si>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</si>
  <si>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</si>
  <si>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</si>
  <si>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</si>
  <si>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</si>
  <si>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</si>
  <si>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</si>
  <si>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</si>
  <si>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</si>
  <si>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</si>
  <si>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</si>
  <si>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</si>
  <si>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</si>
  <si>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Quý 2, Năm 2026</t>
  </si>
  <si>
    <t>TP. HCM, ngày 16 tháng 6 năm 2026</t>
  </si>
  <si>
    <t>Họ và tên: Lê Quang Liêm                                                        Ngày sinh: 19/01/1972</t>
  </si>
  <si>
    <t>Chức vụ Đảng: Đảng viên</t>
  </si>
  <si>
    <t>Chức vụ chính quyền: Trưởng phòng CSVC-DV</t>
  </si>
  <si>
    <t>Chức vụ đoàn thể: Ủy viên BCH Công đoàn</t>
  </si>
  <si>
    <t>Đơn vị công tác: Phòng CSVC-DV</t>
  </si>
  <si>
    <t>X</t>
  </si>
  <si>
    <t>Lê Quang Liêm</t>
  </si>
  <si>
    <t>Hỗ trợ Công ty Cổ phần tư vấn giáo dục Bách Khoa tổ chức lớp học "Thấu hiểu nhân tâm" tại HTL</t>
  </si>
  <si>
    <t>Chuẩn bị cơ sở vật chất hỗ trợ Khám sức khỏe CB - GV - NV (Lấy máu xét nghiệm, chụp X - quang)</t>
  </si>
  <si>
    <t>Làm phông nền trước cổng và khu vực tuyển sinh;</t>
  </si>
  <si>
    <t xml:space="preserve">Hỗ trợ công tác thu thập thông tin </t>
  </si>
  <si>
    <t>Sửa chữa và nâng mái che các khu vực C1</t>
  </si>
  <si>
    <t>Bố trí và thiết lập hệ thống thổi không khí cho khoa Cơ khí</t>
  </si>
  <si>
    <t>Phổ biến quy định về đi thực tập tốt nghiệp cho khối lớp 23T4, 24T4, 24C1 tại HTA ngày 24/4</t>
  </si>
  <si>
    <t>Hỗ trợ Hội thi văn nghệ chào mừng kỷ niệm 136 năm ngày sinh của Chủ tịch Hồ Chí Minh ngày 19/5 tại HT L</t>
  </si>
  <si>
    <t>Đoàn CA Phường Tân Sơn Nhất kiểm tra  ANTT đột xuất tại KTX của trường ngày 18/5</t>
  </si>
  <si>
    <t>Hội thao công đoàn năm học 2025-2026</t>
  </si>
  <si>
    <t>160/KH-LTT-TTGD….....
ngày 6/3/2026</t>
  </si>
  <si>
    <t>14/3/2026</t>
  </si>
  <si>
    <t>18/3/2026</t>
  </si>
  <si>
    <t>Kế hoạch Công tác</t>
  </si>
  <si>
    <t>KH công tác
ngày 18/3/2026</t>
  </si>
  <si>
    <t>19/3/2026</t>
  </si>
  <si>
    <t>155/KH-LTT-DV ngày 05/3/2026</t>
  </si>
  <si>
    <t xml:space="preserve">Kế hoạch </t>
  </si>
  <si>
    <t>Công tác chuẩn bị Lễ tiếp nhận và bàn giao xe ô tô điện Vinfast tại Xưởng thực hành ô tô</t>
  </si>
  <si>
    <t>20/3/2026</t>
  </si>
  <si>
    <t>KH công tác
ngày 14/3/2026</t>
  </si>
  <si>
    <t xml:space="preserve"> 20/3/2026</t>
  </si>
  <si>
    <t>225/KH-LTT-TTGD ngày 27/3/2026</t>
  </si>
  <si>
    <t>Báo cáo tình hình quản lý, sử dụng tài sản công năm 2025</t>
  </si>
  <si>
    <t>6217/STC-QLCS….ngày 16/3/2026</t>
  </si>
  <si>
    <t>Trước ngày 27/3/2026</t>
  </si>
  <si>
    <t>129/KH-LTT-TTGD ngày 10/02/2026 </t>
  </si>
  <si>
    <t>27/3/2026</t>
  </si>
  <si>
    <t>914/KH-LTT-ĐT ngày 30 tháng 10 năm 2025</t>
  </si>
  <si>
    <t>Kế hoạch</t>
  </si>
  <si>
    <t xml:space="preserve"> 11/3/2026</t>
  </si>
  <si>
    <t xml:space="preserve"> 21/3/2026</t>
  </si>
  <si>
    <t>KH công tác
ngày 21/3/2026</t>
  </si>
  <si>
    <t xml:space="preserve">Báo cáo kết quả thực hiện Đối thoại giữa BGH nhà trường và SV năm học 2025-2026 theo kế hoạch số 160/KH-LTT-TTGD ngày 06/3/2026 Tại HTA </t>
  </si>
  <si>
    <t>Hỗ trợ Chương trình "Ngày hội 4S - Lái xe an toàn" tại HTA</t>
  </si>
  <si>
    <t xml:space="preserve">Tổ chức gặp gỡ và đối thoại giữa sinh viên nội trú với Ban Lãnh đạo Nhà trường
 tại HTA </t>
  </si>
  <si>
    <t xml:space="preserve">Tiếp đoàn CB-GV, Học sinh Trường THPT An Thới và Học sinh Trường THPT Trần Văn Kiết, tỉnh Vĩnh Long đến trường tham quan và tham gia tư vấn tuyển sinh </t>
  </si>
  <si>
    <t xml:space="preserve"> 22/3/2026</t>
  </si>
  <si>
    <t>KH công tác
ngày 22/3/2026</t>
  </si>
  <si>
    <t> Công ty Cổ phần tư vấn giáo dục Bách Khoa tổ chức lớp học: "Thấu hiểu nhân tâm"  tại HTL</t>
  </si>
  <si>
    <t xml:space="preserve"> 26/3/2026</t>
  </si>
  <si>
    <t xml:space="preserve"> 28/3/2026</t>
  </si>
  <si>
    <t xml:space="preserve"> 29/3/2026</t>
  </si>
  <si>
    <t xml:space="preserve"> 17/4/2026</t>
  </si>
  <si>
    <t xml:space="preserve"> 18/4/2026</t>
  </si>
  <si>
    <t xml:space="preserve"> 19/4/2026</t>
  </si>
  <si>
    <t>KH công tác
ngày 26/3/2026</t>
  </si>
  <si>
    <t>Khám sức khỏe CB - GV - NV năm học 2025-2026 Tại HT C</t>
  </si>
  <si>
    <t xml:space="preserve">Tập huấn chuyên đề An toàn điện và An toàn lao động Tại HT L </t>
  </si>
  <si>
    <t>KH công tác
ngày 28/3/2026</t>
  </si>
  <si>
    <t>KH công tác
ngày 29/3/2026</t>
  </si>
  <si>
    <t xml:space="preserve">Tuyên truyền, phổ biến pháp luật về Văn hóa và an toàn hàng không tại HT C </t>
  </si>
  <si>
    <t xml:space="preserve"> 30/3/2026</t>
  </si>
  <si>
    <t>KH công tác
ngày 30/3/2026</t>
  </si>
  <si>
    <t>Chuẩn bị Hội nghị quán triệt, triển khai những nội dung trọng tâm thực hiện Nghị quyết Đại hội đại biểu toàn quốc lần thứ XIV; thông tin thời sự quý I năm 2026 tại HT L</t>
  </si>
  <si>
    <t>KH công tác
ngày 2/4/2026</t>
  </si>
  <si>
    <t xml:space="preserve"> 4/4/2026</t>
  </si>
  <si>
    <t xml:space="preserve">Hội nghị tập huấn chuyên đề "Đo lường và đánh giá trong giáo dục" và CĐS và Phát triển Tư duy tại HT L </t>
  </si>
  <si>
    <t xml:space="preserve">Họp triển khai kế hoạch 225/KH-LTT-TTGD ngày 27/3/2026 về Tổ chức họp phụ huynh sinh viên khối trung cấp T4, học kỳ II năm học 2025 - 2026 tại HT C </t>
  </si>
  <si>
    <t>Tổ chức workshop "Tác phong chuyên nghiệp nơi làm việc" tại HTA</t>
  </si>
  <si>
    <t>KH công tác
ngày 8/4/2026</t>
  </si>
  <si>
    <t>Tổ chức workshop "Tác phong chuyên nghiệp nơi làm việc" tại HT L</t>
  </si>
  <si>
    <t>KH công tác
ngày 9/4/2026</t>
  </si>
  <si>
    <t>218/KH-LTT-TC ngày 25/3/2026</t>
  </si>
  <si>
    <t>17/4/2024</t>
  </si>
  <si>
    <t>230/KH-LTT-TTGD ngày 27/3/2026 </t>
  </si>
  <si>
    <t>Tổ chức chuyên đề Nâng cao hiệu quả sử dụng thiết bị cầm tay gắn với an toàn khi làm việc tại HT C</t>
  </si>
  <si>
    <t>28/3/2026</t>
  </si>
  <si>
    <t>KH công tác
ngày 27/3/2026</t>
  </si>
  <si>
    <t>KH công tác
ngày 17/4/2026</t>
  </si>
  <si>
    <t>Công Ty Cổ Phần Tư Vấn Giáo Dục Bách Khoa tổ chức lớp học: "Lãnh đạo á đông" tại HT L</t>
  </si>
  <si>
    <t>KH công tác
ngày 18/4/2026</t>
  </si>
  <si>
    <t>KH công tác
ngày 19/4/2026</t>
  </si>
  <si>
    <t>21/4/2026</t>
  </si>
  <si>
    <t>KH công tác
ngày 21/4/2026</t>
  </si>
  <si>
    <t>Công ty RPO Solutions tổ chức workshop cho SV khoá 23T4 thuộc Khoa CNTT tại HT C</t>
  </si>
  <si>
    <t>Khoa Du lịch - Khách sạn triển khai quy định TNDN và TTTN cho SV 3 khóa 23T4, 24T4 và 24C1</t>
  </si>
  <si>
    <t>23/4/2026</t>
  </si>
  <si>
    <t>KH công tác
ngày 23/4/2026</t>
  </si>
  <si>
    <t>24/4/2026</t>
  </si>
  <si>
    <t>22/4/2026</t>
  </si>
  <si>
    <t>Tổ chức workshop với chuyên đề: "Bánh xe cuộc đời - Kỹ năng cân bằng cảm xúc để theo đuổi ước mơ" tạo Thư viện</t>
  </si>
  <si>
    <t>236/KH-LTT-TTGD ngày 31/3/2026</t>
  </si>
  <si>
    <t>KH công tác
ngày 24/4/2026</t>
  </si>
  <si>
    <t xml:space="preserve">Chuẩn bị công tác Tổ chức Lễ giỗ Quốc tổ Hùng Vương năm 2026 tại khu C </t>
  </si>
  <si>
    <t>268/KH-LTT-TC ngày 13/4/2026</t>
  </si>
  <si>
    <t>Thông báo số 310/TB-LTT-ĐT về việc Thực hiện báo cáo công tác giáo dục kỹ năng mềm cho sinh viên tại trường CĐ Lý Tự Trọng TP.HCM</t>
  </si>
  <si>
    <t>Trước ngày15/5/2026</t>
  </si>
  <si>
    <t>310/TB-LTT-ĐT ngày 22/4/2026</t>
  </si>
  <si>
    <t>159/KH-LTT-TTĐT
ngày 6/3/2026</t>
  </si>
  <si>
    <t>Công tác giáo dục kỹ năng mềm cho sinh viên tại Trường Cao đẳng Lý Tự Trọng Thành phố Hồ Chí Minh</t>
  </si>
  <si>
    <t>…./TB-LTT-ĐT ngày .../.../2026</t>
  </si>
  <si>
    <t>Trước ngày15/4/2026</t>
  </si>
  <si>
    <t>…TTr/TC-HC ngày 11/4/2026</t>
  </si>
  <si>
    <t>Kế hoạch công tác tháng 4</t>
  </si>
  <si>
    <t>Thiết lập hệ thống điện cấp cho máy phát đến HTA và HTL</t>
  </si>
  <si>
    <t>14/4/2026</t>
  </si>
  <si>
    <t>Báo cáo tình hình thực hiện sắp xếp lại, xử lý nhà đất theo nghị quyết số 74/2022/QH15</t>
  </si>
  <si>
    <t>7800/TSC/QLCS ngày 31/3/2026</t>
  </si>
  <si>
    <t>Trước ngày 8/4/2026</t>
  </si>
  <si>
    <t>13/5/2026</t>
  </si>
  <si>
    <t>20/5/2026</t>
  </si>
  <si>
    <t>17/5/2026</t>
  </si>
  <si>
    <t>16/5/2026</t>
  </si>
  <si>
    <t>26/5/2026</t>
  </si>
  <si>
    <t>KH công tác
ngày 9/5/2026</t>
  </si>
  <si>
    <t>KH công tác
ngày 5/5/2026</t>
  </si>
  <si>
    <t>Hỗ trợ Ngày hội hiến máu tình nguyện lần 3, năm học 2025 - 2026 tại sân trước phòng TSĐT-HTQT</t>
  </si>
  <si>
    <t>KH công tác
ngày 12/5/2026</t>
  </si>
  <si>
    <t xml:space="preserve">SV khoa Kinh tế thi vòng loại ý tưởng lập kế hoạch kinh doanh khởi nghiệp tại HTC </t>
  </si>
  <si>
    <t xml:space="preserve">Hỗ trợ Tổ chức hướng dẫn kỹ năng lái xe an toàn cho SV khóa 25T4 tại HTL </t>
  </si>
  <si>
    <t>KH công tác
ngày 13/5/2026</t>
  </si>
  <si>
    <t>Doanh nghiệp trao giấy chứng nhận hoàn thành chuyên đề cho sinh viên lớp 25C1-TMĐ1 tại HTA</t>
  </si>
  <si>
    <t>Tổ chức chuyên đề "Nhận thức an toàn thông tin" và ra mắt CLB học thuật Khoa CNTT tại HTA</t>
  </si>
  <si>
    <t>KH công tác
ngày 16/5/2026</t>
  </si>
  <si>
    <t>KH công tác
ngày 17/5/2026</t>
  </si>
  <si>
    <t>19/5/2026</t>
  </si>
  <si>
    <t>KH công tác
ngày 19/5/2026</t>
  </si>
  <si>
    <t>KH công tác
ngày 20/5/2026</t>
  </si>
  <si>
    <t>Hỗ trợ phục vụ Tổ chức Lễ tốt nghiệp cho sinh viên các khóa tại HTL</t>
  </si>
  <si>
    <t>23/5/2026</t>
  </si>
  <si>
    <t>KH công tác
ngày 23/5/2026</t>
  </si>
  <si>
    <t>18/5/2026</t>
  </si>
  <si>
    <t>Phường TSN</t>
  </si>
  <si>
    <t>24/5/2026</t>
  </si>
  <si>
    <t>KH công tác
ngày 24/5/2026</t>
  </si>
  <si>
    <t>Kế hoạch ngày 7/5/2026</t>
  </si>
  <si>
    <t>Kế hoạch ngày 07 tháng 5 năm 2026 về việc tổ chức tiếp đón đoàn Cán bộ, giáo viên và học sinh Trường THCS Chu Văn An, Tp. Hồ Chí Minh đến trường tham quan ngày 26/5/2026</t>
  </si>
  <si>
    <t>404/KH-LTT-ĐT ngày 25/5/2026</t>
  </si>
  <si>
    <t>Kế hoạch thực hiện công tác tuyển sinh và tiếp nhận sinh viên năm 2026.</t>
  </si>
  <si>
    <t>28/5/2026</t>
  </si>
  <si>
    <t>Hỗ trợ công tác Tuyên truyền giáo dục, ý nghĩa của Ngày Gia đình Việt Nam và Tháng hành động quốc gia, phòng chống bạo lực gia đình tại HT L</t>
  </si>
  <si>
    <t xml:space="preserve">Hỗ trợ công tác Tuyên truyền phổ biến pháp luật Chuyên đề "Khi chúng ta hiểu nhau" tại HT L </t>
  </si>
  <si>
    <t>29/5/2026</t>
  </si>
  <si>
    <t>KH công tác
ngày 29/5/2026</t>
  </si>
  <si>
    <t xml:space="preserve">Hỗ trợ công tác cho Hội nghị chuyên đề Học tập và làm theo tư tưởng, đạo đức, phong cách Hồ Chí Minh tại HT L </t>
  </si>
  <si>
    <t>Đảng ủy phường Tân Sơn Nhất</t>
  </si>
  <si>
    <r>
      <t> </t>
    </r>
    <r>
      <rPr>
        <sz val="12"/>
        <rFont val="Calibri"/>
        <family val="2"/>
        <scheme val="minor"/>
      </rPr>
      <t>Lễ bế giảng lớp sơ cấp nghề bậc 1 cho Tổng công ty mạng lưới Viettel HT C</t>
    </r>
  </si>
  <si>
    <t>Báo cáo về việc giảng dạy khối lượng kiến thức văn hóa trung học phổ thông</t>
  </si>
  <si>
    <t>27/5/2026</t>
  </si>
  <si>
    <t>…/BC-LTT-GDĐC ngày…/5/2026</t>
  </si>
  <si>
    <r>
      <t xml:space="preserve">II. Tự đề xuất xếp loại mức chất lượng: </t>
    </r>
    <r>
      <rPr>
        <i/>
        <sz val="12"/>
        <color rgb="FF000000"/>
        <rFont val="Times New Roman"/>
        <family val="1"/>
      </rPr>
      <t>Hoàn thành xuất sắc nhiệm vụ</t>
    </r>
  </si>
  <si>
    <t xml:space="preserve"> Họp phụ huynh sinh viên các lớp khóa đào tạo Trung cấp (khối T4) HKII năm học 2025 - 2026 </t>
  </si>
  <si>
    <r>
      <t> </t>
    </r>
    <r>
      <rPr>
        <sz val="12"/>
        <rFont val="Calibri"/>
        <family val="2"/>
        <scheme val="minor"/>
      </rPr>
      <t>Công Ty Cổ Phần Tư Vấn Giáo Dục Bách Khoa tổ chức lớp học: "Thấu hiểu nhân tâm" HT L</t>
    </r>
  </si>
  <si>
    <t>Công Ty Cổ Phần Tư Vấn Giáo Dục Bách Khoa tổ chức lớp học: "Thấu hiểu nhân tâm" HT L</t>
  </si>
  <si>
    <t>Công ty cổ phần tư vấn giáo dục Bách Khoa tổ chức lớp học: "Kiến tạo con đường hạnh phúc" HT L</t>
  </si>
  <si>
    <t xml:space="preserve"> Công ty Cổ phần tư vấn giáo dục Bách Khoa Tổ chức lớp học "Thấu hiểu nhân tâm"  tại HTL</t>
  </si>
  <si>
    <t>Tổ chức Hội thi Bí thư Đoàn giỏi năm 2026 tại HTL</t>
  </si>
  <si>
    <r>
      <t> </t>
    </r>
    <r>
      <rPr>
        <sz val="12"/>
        <rFont val="Calibri"/>
        <family val="2"/>
        <scheme val="minor"/>
      </rPr>
      <t>Công ty Cổ phần tư vấn giáo dục Bách Khoa tổ chức lớp học "Thấu hiểu nhân tâm" HT L</t>
    </r>
  </si>
  <si>
    <t>Công ty Cổ phần tư vấn giáo dục Bách Khoa tổ chức lớp học "Thấu hiểu nhân tâm" HT L</t>
  </si>
  <si>
    <t>Công Ty Cổ Phần Tư Vấn Giáo Dục Bách Khoa tổ chức lớp học: "Nhân tướng học" HT L</t>
  </si>
  <si>
    <t>Công Ty Cổ Phần Tư Vấn Giáo Dục Bách Khoa tổ chức lớp học: “ Nhân tướng học” HT L</t>
  </si>
  <si>
    <t>Tập huấn Chủ đề: Kỹ năng giao tiếp hiệu quả tại HT C</t>
  </si>
  <si>
    <t xml:space="preserve">Kế hoạch ngày 07 tháng 5 năm 2026 về việc tổ chức tiếp đón đoàn Cán bộ, giáo viên và học sinh Trường THCS Chu Văn An, Tp. Hồ Chí Minh đến trường tham quan </t>
  </si>
  <si>
    <t xml:space="preserve">Tổ chức Hội thi Bí thư Đoàn giỏi năm 2026 tại HTL </t>
  </si>
  <si>
    <t xml:space="preserve">Làm phông nền trước cổng và khu vực tuyển sinh;                  </t>
  </si>
  <si>
    <t xml:space="preserve">Hỗ trợ Chương trình "Ngày hội 4S - Lái xe an toàn" tại HTA          </t>
  </si>
  <si>
    <t xml:space="preserve">Hỗ trợ Công ty Cổ phần tư vấn giáo dục Bách Khoa tổ chức lớp học "Thấu hiểu nhân tâm" tại HTL                                        </t>
  </si>
  <si>
    <t xml:space="preserve">Công ty Cổ phần tư vấn giáo dục Bách Khoa Tổ chức lớp học "Thấu hiểu nhân tâm"  tại HTL                                                     </t>
  </si>
  <si>
    <t xml:space="preserve">Tổ chức gặp gỡ và đối thoại giữa sinh viên nội trú với Ban Lãnh đạo Nhà trường tại HTA                                                              </t>
  </si>
  <si>
    <t xml:space="preserve">Công tác chuẩn bị Lễ tiếp nhận và bàn giao xe ô tô điện Vinfast tại Xưởng thực hành ô tô                                                               </t>
  </si>
  <si>
    <t xml:space="preserve">Chuẩn bị cơ sở vật chất hỗ trợ Khám sức khỏe CB - GV - NV (Lấy máu xét nghiệm, chụp X - quang)                                           </t>
  </si>
  <si>
    <t xml:space="preserve">Phổ biến quy định về đi thực tập tốt nghiệp cho khối lớp 23T4, 24T4, 24C1 tại HTA </t>
  </si>
  <si>
    <t> Công Ty Cổ Phần Tư Vấn Giáo Dục Bách Khoa tổ chức lớp học: "Thấu hiểu nhân tâm" HT L</t>
  </si>
  <si>
    <t>Đoàn CA Phường Tân Sơn Nhất kiểm tra  ANTT đột xuất tại KTX</t>
  </si>
  <si>
    <t>Hỗ trợ Hội thi văn nghệ chào mừng kỷ niệm 136 năm ngày sinh của Chủ tịch Hồ Chí Minh tại HT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</si>
</sst>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quot;)&quot;"/>
  </numFmts>
  <fonts count="56"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3"/>
      <name val="Times New Roman"/>
      <family val="1"/>
    </font>
    <font>
      <sz val="12"/>
      <color rgb="FF003F59"/>
      <name val="Times New Roman"/>
      <family val="1"/>
    </font>
    <font>
      <sz val="12"/>
      <name val="Calibri"/>
      <family val="2"/>
      <scheme val="minor"/>
    </font>
    <font>
      <b/>
      <sz val="16"/>
      <name val="Times New Roman"/>
      <family val="1"/>
    </font>
    <font>
      <b/>
      <sz val="14"/>
      <name val="Times New Roman"/>
      <family val="1"/>
    </font>
    <font>
      <b/>
      <i/>
      <sz val="12"/>
      <name val="Times New Roman"/>
      <family val="1"/>
    </font>
    <font>
      <b/>
      <i/>
      <sz val="14"/>
      <color theme="1"/>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63">
    <xf numFmtId="0" fontId="0" fillId="0" borderId="0" xfId="0"/>
    <xf numFmtId="0" fontId="2" fillId="0" borderId="0" xfId="1"/>
    <xf numFmtId="0" fontId="6" fillId="0" borderId="0" xfId="1" applyFont="1" applyAlignment="1">
      <alignment horizontal="left"/>
    </xf>
    <xf numFmtId="0" fontId="18" fillId="0" borderId="0" xfId="1" applyFont="1" applyAlignment="1">
      <alignment horizontal="center" vertical="center" wrapText="1"/>
    </xf>
    <xf numFmtId="0" fontId="15" fillId="0" borderId="0" xfId="1" applyFont="1" applyAlignment="1">
      <alignment horizontal="center" vertical="center" wrapText="1"/>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0" fillId="0" borderId="0" xfId="1" applyFont="1" applyAlignment="1">
      <alignment horizontal="center" vertical="center" wrapText="1"/>
    </xf>
    <xf numFmtId="0" fontId="9" fillId="0" borderId="0" xfId="1" applyFont="1"/>
    <xf numFmtId="0" fontId="3" fillId="0" borderId="0" xfId="1" applyFont="1"/>
    <xf numFmtId="0" fontId="11" fillId="0" borderId="0" xfId="1" applyFont="1" applyAlignment="1">
      <alignment horizontal="left" vertical="center" wrapText="1"/>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8" fillId="3" borderId="4" xfId="2" applyFont="1" applyFill="1" applyBorder="1" applyAlignment="1" applyProtection="1">
      <alignment horizontal="center" vertical="center" wrapText="1"/>
      <protection locked="0"/>
    </xf>
    <xf numFmtId="0" fontId="34"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5" fillId="0" borderId="4" xfId="0" applyFont="1" applyBorder="1" applyAlignment="1" applyProtection="1">
      <alignment vertical="center"/>
      <protection locked="0"/>
    </xf>
    <xf numFmtId="0" fontId="13" fillId="0" borderId="0" xfId="2" applyFont="1" applyAlignment="1">
      <alignment horizontal="center" vertical="center"/>
    </xf>
    <xf numFmtId="0" fontId="4" fillId="0" borderId="0" xfId="2" applyFont="1" applyAlignment="1" applyProtection="1">
      <alignment horizontal="left" vertical="center"/>
      <protection locked="0"/>
    </xf>
    <xf numFmtId="0" fontId="41" fillId="0" borderId="0" xfId="2" applyFont="1" applyAlignment="1" applyProtection="1">
      <alignment horizontal="left" vertical="center"/>
      <protection locked="0"/>
    </xf>
    <xf numFmtId="0" fontId="27" fillId="0" borderId="0" xfId="2" applyFont="1" applyAlignment="1" applyProtection="1">
      <alignment horizontal="left" vertical="center" wrapText="1"/>
      <protection locked="0"/>
    </xf>
    <xf numFmtId="0" fontId="31" fillId="0" borderId="0" xfId="2" applyFont="1"/>
    <xf numFmtId="0" fontId="31" fillId="0" borderId="0" xfId="2" applyFont="1" applyAlignment="1">
      <alignment horizontal="center" vertical="center"/>
    </xf>
    <xf numFmtId="0" fontId="33" fillId="0" borderId="0" xfId="2" applyFont="1" applyAlignment="1">
      <alignment horizontal="centerContinuous" vertical="justify"/>
    </xf>
    <xf numFmtId="0" fontId="13" fillId="0" borderId="0" xfId="2" applyFont="1" applyAlignment="1">
      <alignment horizontal="centerContinuous" vertical="justify"/>
    </xf>
    <xf numFmtId="9" fontId="13" fillId="0" borderId="4" xfId="2" applyNumberFormat="1" applyFont="1" applyBorder="1" applyAlignment="1" applyProtection="1">
      <alignment horizontal="center" vertical="center" wrapText="1"/>
      <protection locked="0"/>
    </xf>
    <xf numFmtId="0" fontId="36" fillId="0" borderId="0" xfId="2" applyFont="1" applyAlignment="1">
      <alignment horizontal="centerContinuous" vertical="justify" wrapText="1"/>
    </xf>
    <xf numFmtId="0" fontId="43" fillId="0" borderId="4" xfId="2" quotePrefix="1" applyFont="1" applyBorder="1" applyAlignment="1">
      <alignment horizontal="center" vertical="center" wrapText="1"/>
    </xf>
    <xf numFmtId="0" fontId="11" fillId="2" borderId="9" xfId="2" applyFont="1" applyFill="1" applyBorder="1" applyAlignment="1" applyProtection="1">
      <alignment horizontal="center" vertical="center" wrapText="1"/>
      <protection locked="0"/>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6" fillId="0" borderId="0" xfId="2" applyFont="1" applyAlignment="1">
      <alignment horizontal="centerContinuous" vertical="justify"/>
    </xf>
    <xf numFmtId="0" fontId="37" fillId="0" borderId="0" xfId="2" applyFont="1" applyAlignment="1" applyProtection="1">
      <alignment horizontal="centerContinuous" vertical="justify" wrapText="1"/>
      <protection locked="0"/>
    </xf>
    <xf numFmtId="0" fontId="43" fillId="0" borderId="4" xfId="2" applyFont="1" applyBorder="1" applyAlignment="1" applyProtection="1">
      <alignment horizontal="center" vertical="center" wrapText="1"/>
      <protection locked="0"/>
    </xf>
    <xf numFmtId="0" fontId="38" fillId="0" borderId="0" xfId="2" applyFont="1" applyAlignment="1">
      <alignment horizontal="centerContinuous" vertical="justify" wrapText="1"/>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6" fillId="0" borderId="0" xfId="0" applyFont="1" applyAlignment="1">
      <alignment horizontal="center" vertical="center"/>
    </xf>
    <xf numFmtId="0" fontId="48" fillId="0" borderId="0" xfId="0" applyFont="1" applyAlignment="1">
      <alignment horizontal="center" vertical="center"/>
    </xf>
    <xf numFmtId="0" fontId="36"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8"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14" fontId="13" fillId="0" borderId="4" xfId="2" applyNumberFormat="1" applyFont="1" applyBorder="1" applyAlignment="1" applyProtection="1">
      <alignment horizontal="center" vertical="center"/>
      <protection locked="0"/>
    </xf>
    <xf numFmtId="0" fontId="21" fillId="2" borderId="4" xfId="0" applyFont="1" applyFill="1" applyBorder="1" applyAlignment="1">
      <alignment horizontal="center" vertical="center" wrapText="1"/>
    </xf>
    <xf numFmtId="0" fontId="50" fillId="5" borderId="4" xfId="0" applyFont="1" applyFill="1" applyBorder="1" applyAlignment="1">
      <alignment vertical="center" wrapText="1"/>
    </xf>
    <xf numFmtId="0" fontId="50" fillId="5" borderId="4" xfId="0" applyFont="1" applyFill="1" applyBorder="1" applyAlignment="1">
      <alignment wrapText="1"/>
    </xf>
    <xf numFmtId="0" fontId="18" fillId="5" borderId="4" xfId="0" applyFont="1" applyFill="1" applyBorder="1" applyAlignment="1">
      <alignment vertical="center" wrapText="1"/>
    </xf>
    <xf numFmtId="0" fontId="50" fillId="0" borderId="4" xfId="0" applyFont="1" applyBorder="1" applyAlignment="1">
      <alignment vertical="center" wrapText="1"/>
    </xf>
    <xf numFmtId="0" fontId="13" fillId="0" borderId="4" xfId="2" applyFont="1" applyBorder="1" applyProtection="1">
      <protection locked="0"/>
    </xf>
    <xf numFmtId="0" fontId="13" fillId="0" borderId="4" xfId="2" applyFont="1" applyBorder="1"/>
    <xf numFmtId="0" fontId="11" fillId="0" borderId="4" xfId="2" applyFont="1" applyBorder="1" applyAlignment="1">
      <alignment horizontal="center" vertical="center"/>
    </xf>
    <xf numFmtId="0" fontId="18" fillId="0" borderId="0" xfId="2" applyFont="1"/>
    <xf numFmtId="0" fontId="52" fillId="0" borderId="0" xfId="2" applyFont="1" applyAlignment="1">
      <alignment horizontal="centerContinuous" vertical="justify"/>
    </xf>
    <xf numFmtId="0" fontId="21" fillId="2" borderId="4" xfId="2" applyFont="1" applyFill="1" applyBorder="1" applyAlignment="1" applyProtection="1">
      <alignment horizontal="center" vertical="center"/>
      <protection locked="0"/>
    </xf>
    <xf numFmtId="164" fontId="18" fillId="0" borderId="4" xfId="2" applyNumberFormat="1" applyFont="1" applyBorder="1" applyAlignment="1" applyProtection="1">
      <alignment horizontal="center" vertical="center" wrapText="1"/>
      <protection locked="0"/>
    </xf>
    <xf numFmtId="0" fontId="18" fillId="3" borderId="4" xfId="2" applyFont="1" applyFill="1" applyBorder="1" applyAlignment="1" applyProtection="1">
      <alignment horizontal="center" vertical="center" wrapText="1"/>
      <protection locked="0"/>
    </xf>
    <xf numFmtId="0" fontId="18" fillId="0" borderId="4" xfId="2" applyFont="1" applyBorder="1" applyAlignment="1" applyProtection="1">
      <alignment horizontal="center" vertical="center"/>
      <protection locked="0"/>
    </xf>
    <xf numFmtId="0" fontId="53" fillId="0" borderId="0" xfId="2" applyFont="1" applyAlignment="1">
      <alignment horizontal="centerContinuous" vertical="justify" wrapText="1"/>
    </xf>
    <xf numFmtId="0" fontId="22" fillId="0" borderId="0" xfId="2" applyFont="1" applyAlignment="1" applyProtection="1">
      <alignment horizontal="left" vertical="center"/>
      <protection locked="0"/>
    </xf>
    <xf numFmtId="0" fontId="49" fillId="0" borderId="0" xfId="2" applyFont="1"/>
    <xf numFmtId="0" fontId="21" fillId="2" borderId="4" xfId="2" applyFont="1" applyFill="1" applyBorder="1" applyAlignment="1" applyProtection="1">
      <alignment horizontal="center" vertical="center" wrapText="1"/>
      <protection locked="0"/>
    </xf>
    <xf numFmtId="0" fontId="18" fillId="0" borderId="4" xfId="2" applyFont="1" applyBorder="1" applyAlignment="1" applyProtection="1">
      <alignment horizontal="center" vertical="center" wrapText="1"/>
      <protection locked="0"/>
    </xf>
    <xf numFmtId="0" fontId="54" fillId="0" borderId="4" xfId="0" applyFont="1" applyBorder="1" applyAlignment="1" applyProtection="1">
      <alignment horizontal="center" vertical="center"/>
      <protection locked="0"/>
    </xf>
    <xf numFmtId="0" fontId="51" fillId="5" borderId="4" xfId="0" applyFont="1" applyFill="1" applyBorder="1" applyAlignment="1">
      <alignment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3" fillId="0" borderId="0" xfId="1" applyFont="1"/>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9" fillId="0" borderId="0" xfId="1" applyFont="1" applyAlignment="1">
      <alignment horizontal="center"/>
    </xf>
    <xf numFmtId="0" fontId="7" fillId="0" borderId="0" xfId="1" applyFont="1" applyAlignment="1">
      <alignment horizontal="left" vertical="center"/>
    </xf>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16" fillId="0" borderId="4" xfId="1" applyFont="1" applyBorder="1" applyAlignment="1">
      <alignment horizontal="justify" vertical="center" wrapText="1"/>
    </xf>
    <xf numFmtId="0" fontId="5" fillId="0" borderId="4" xfId="1" applyFont="1" applyBorder="1" applyAlignment="1">
      <alignment horizontal="justify" vertical="center"/>
    </xf>
    <xf numFmtId="0" fontId="17" fillId="0" borderId="4" xfId="1" applyFont="1" applyBorder="1" applyAlignment="1">
      <alignment horizontal="justify" vertical="center" wrapText="1"/>
    </xf>
    <xf numFmtId="0" fontId="7" fillId="0" borderId="4" xfId="1" applyFont="1" applyBorder="1" applyAlignment="1">
      <alignment horizontal="center" vertical="center" wrapText="1"/>
    </xf>
    <xf numFmtId="0" fontId="12" fillId="0" borderId="4" xfId="1" applyFont="1" applyBorder="1"/>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38" fillId="0" borderId="0" xfId="2" applyFont="1" applyAlignment="1" applyProtection="1">
      <alignment horizontal="left" vertical="center" wrapText="1"/>
      <protection locked="0"/>
    </xf>
    <xf numFmtId="0" fontId="41"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13" fillId="0" borderId="0" xfId="2" applyFont="1" applyAlignment="1">
      <alignment horizontal="center" vertical="center"/>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2" fillId="0" borderId="5" xfId="0" applyFont="1" applyBorder="1" applyAlignment="1" applyProtection="1">
      <alignment horizontal="right" vertical="center"/>
      <protection locked="0"/>
    </xf>
    <xf numFmtId="0" fontId="42" fillId="0" borderId="6" xfId="0" applyFont="1" applyBorder="1" applyAlignment="1" applyProtection="1">
      <alignment horizontal="right" vertical="center"/>
      <protection locked="0"/>
    </xf>
    <xf numFmtId="0" fontId="42" fillId="0" borderId="7" xfId="0" applyFont="1" applyBorder="1" applyAlignment="1" applyProtection="1">
      <alignment horizontal="right" vertical="center"/>
      <protection locked="0"/>
    </xf>
    <xf numFmtId="0" fontId="39" fillId="0" borderId="5" xfId="2" applyFont="1" applyBorder="1" applyAlignment="1" applyProtection="1">
      <alignment horizontal="right" vertical="center"/>
      <protection locked="0"/>
    </xf>
    <xf numFmtId="0" fontId="39" fillId="0" borderId="6" xfId="2" applyFont="1" applyBorder="1" applyAlignment="1" applyProtection="1">
      <alignment horizontal="right" vertical="center"/>
      <protection locked="0"/>
    </xf>
    <xf numFmtId="0" fontId="39" fillId="0" borderId="7" xfId="2" applyFont="1" applyBorder="1" applyAlignment="1" applyProtection="1">
      <alignment horizontal="right" vertical="center"/>
      <protection locked="0"/>
    </xf>
    <xf numFmtId="0" fontId="35" fillId="2" borderId="5" xfId="0" applyFont="1" applyFill="1" applyBorder="1" applyAlignment="1" applyProtection="1">
      <alignment horizontal="center" vertical="center"/>
      <protection locked="0"/>
    </xf>
    <xf numFmtId="0" fontId="35"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xf numFmtId="0" fontId="55" fillId="0" borderId="0" xfId="2" applyFont="1" applyAlignment="1">
      <alignment horizontal="center" vertical="justify"/>
    </xf>
  </cellXfs>
  <cellStyles count="3">
    <cellStyle name="Normal" xfId="0" builtinId="0"/>
    <cellStyle name="Normal 2" xfId="1"/>
    <cellStyle name="Normal 3" xfId="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javascript:void(0)" TargetMode="External"/><Relationship Id="rId13" Type="http://schemas.openxmlformats.org/officeDocument/2006/relationships/hyperlink" Target="javascript:void(0)" TargetMode="External"/><Relationship Id="rId3" Type="http://schemas.openxmlformats.org/officeDocument/2006/relationships/hyperlink" Target="javascript:void(0)" TargetMode="External"/><Relationship Id="rId7" Type="http://schemas.openxmlformats.org/officeDocument/2006/relationships/hyperlink" Target="javascript:void(0)" TargetMode="External"/><Relationship Id="rId12"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6" Type="http://schemas.openxmlformats.org/officeDocument/2006/relationships/hyperlink" Target="javascript:void(0)" TargetMode="External"/><Relationship Id="rId11" Type="http://schemas.openxmlformats.org/officeDocument/2006/relationships/hyperlink" Target="javascript:void(0)" TargetMode="External"/><Relationship Id="rId5" Type="http://schemas.openxmlformats.org/officeDocument/2006/relationships/hyperlink" Target="javascript:void(0)" TargetMode="External"/><Relationship Id="rId15" Type="http://schemas.openxmlformats.org/officeDocument/2006/relationships/printerSettings" Target="../printerSettings/printerSettings2.bin"/><Relationship Id="rId10" Type="http://schemas.openxmlformats.org/officeDocument/2006/relationships/hyperlink" Target="javascript:void(0)" TargetMode="External"/><Relationship Id="rId4" Type="http://schemas.openxmlformats.org/officeDocument/2006/relationships/hyperlink" Target="javascript:void(0)" TargetMode="External"/><Relationship Id="rId9" Type="http://schemas.openxmlformats.org/officeDocument/2006/relationships/hyperlink" Target="javascript:void(0)" TargetMode="External"/><Relationship Id="rId14" Type="http://schemas.openxmlformats.org/officeDocument/2006/relationships/hyperlink" Target="javascript:void(0)"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javascript:void(0)" TargetMode="External"/><Relationship Id="rId13" Type="http://schemas.openxmlformats.org/officeDocument/2006/relationships/hyperlink" Target="javascript:void(0)" TargetMode="External"/><Relationship Id="rId3" Type="http://schemas.openxmlformats.org/officeDocument/2006/relationships/hyperlink" Target="javascript:void(0)" TargetMode="External"/><Relationship Id="rId7" Type="http://schemas.openxmlformats.org/officeDocument/2006/relationships/hyperlink" Target="javascript:void(0)" TargetMode="External"/><Relationship Id="rId12"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6" Type="http://schemas.openxmlformats.org/officeDocument/2006/relationships/hyperlink" Target="javascript:void(0)" TargetMode="External"/><Relationship Id="rId11" Type="http://schemas.openxmlformats.org/officeDocument/2006/relationships/hyperlink" Target="javascript:void(0)" TargetMode="External"/><Relationship Id="rId5" Type="http://schemas.openxmlformats.org/officeDocument/2006/relationships/hyperlink" Target="javascript:void(0)" TargetMode="External"/><Relationship Id="rId10" Type="http://schemas.openxmlformats.org/officeDocument/2006/relationships/hyperlink" Target="javascript:void(0)" TargetMode="External"/><Relationship Id="rId4" Type="http://schemas.openxmlformats.org/officeDocument/2006/relationships/hyperlink" Target="javascript:void(0)" TargetMode="External"/><Relationship Id="rId9" Type="http://schemas.openxmlformats.org/officeDocument/2006/relationships/hyperlink" Target="javascript:void(0)" TargetMode="External"/><Relationship Id="rId1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973"/>
  <sheetViews>
    <sheetView topLeftCell="A40" zoomScale="90" zoomScaleNormal="90" zoomScaleSheetLayoutView="62" workbookViewId="0">
      <selection activeCell="L39" sqref="L39"/>
    </sheetView>
  </sheetViews>
  <sheetFormatPr defaultColWidth="14.453125" defaultRowHeight="15" customHeight="1" x14ac:dyDescent="0.35"/>
  <cols>
    <col min="1" max="1" width="5" style="18" customWidth="1"/>
    <col min="2" max="2" width="40.26953125" style="1" customWidth="1"/>
    <col min="3" max="3" width="22.81640625" style="1" customWidth="1"/>
    <col min="4" max="4" width="16.1796875" style="1" customWidth="1"/>
    <col min="5" max="5" width="10.54296875" style="1" customWidth="1"/>
    <col min="6" max="7" width="12.1796875" style="1" customWidth="1"/>
    <col min="8" max="8" width="17.36328125" style="1" customWidth="1"/>
    <col min="9" max="9" width="9.453125" style="1" customWidth="1"/>
    <col min="10" max="26" width="8.81640625" style="1" customWidth="1"/>
    <col min="27" max="16384" width="14.453125" style="1"/>
  </cols>
  <sheetData>
    <row r="1" spans="1:40" s="6" customFormat="1" ht="53.25" customHeight="1" x14ac:dyDescent="0.35">
      <c r="A1" s="127" t="s">
        <v>57</v>
      </c>
      <c r="B1" s="127"/>
      <c r="C1" s="3"/>
      <c r="D1" s="128" t="s">
        <v>58</v>
      </c>
      <c r="E1" s="128"/>
      <c r="F1" s="128"/>
      <c r="G1" s="128"/>
      <c r="H1" s="128"/>
      <c r="I1" s="128"/>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5" customHeight="1" x14ac:dyDescent="0.4">
      <c r="A2" s="7"/>
      <c r="B2" s="7"/>
      <c r="C2" s="7"/>
      <c r="D2" s="7"/>
      <c r="E2" s="8"/>
      <c r="F2" s="136" t="s">
        <v>114</v>
      </c>
      <c r="G2" s="137"/>
      <c r="H2" s="137"/>
      <c r="I2" s="137"/>
      <c r="J2" s="2"/>
      <c r="K2" s="2"/>
      <c r="L2" s="2"/>
      <c r="M2" s="2"/>
      <c r="N2" s="2"/>
      <c r="O2" s="2"/>
      <c r="P2" s="2"/>
      <c r="Q2" s="2"/>
      <c r="R2" s="2"/>
      <c r="S2" s="2"/>
      <c r="T2" s="2"/>
      <c r="U2" s="2"/>
      <c r="V2" s="2"/>
      <c r="W2" s="2"/>
      <c r="X2" s="2"/>
      <c r="Y2" s="2"/>
      <c r="Z2" s="2"/>
    </row>
    <row r="3" spans="1:40" ht="18.5" x14ac:dyDescent="0.45">
      <c r="A3" s="138" t="s">
        <v>0</v>
      </c>
      <c r="B3" s="139"/>
      <c r="C3" s="139"/>
      <c r="D3" s="139"/>
      <c r="E3" s="139"/>
      <c r="F3" s="139"/>
      <c r="G3" s="139"/>
      <c r="H3" s="139"/>
      <c r="I3" s="139"/>
      <c r="J3" s="2"/>
      <c r="K3" s="2"/>
      <c r="L3" s="2"/>
      <c r="M3" s="2"/>
      <c r="N3" s="2"/>
      <c r="O3" s="2"/>
      <c r="P3" s="2"/>
      <c r="Q3" s="2"/>
      <c r="R3" s="2"/>
      <c r="S3" s="2"/>
      <c r="T3" s="2"/>
      <c r="U3" s="2"/>
      <c r="V3" s="2"/>
      <c r="W3" s="2"/>
      <c r="X3" s="2"/>
      <c r="Y3" s="2"/>
      <c r="Z3" s="2"/>
    </row>
    <row r="4" spans="1:40" ht="18.5" x14ac:dyDescent="0.45">
      <c r="A4" s="140" t="s">
        <v>113</v>
      </c>
      <c r="B4" s="139"/>
      <c r="C4" s="139"/>
      <c r="D4" s="139"/>
      <c r="E4" s="139"/>
      <c r="F4" s="139"/>
      <c r="G4" s="139"/>
      <c r="H4" s="139"/>
      <c r="I4" s="139"/>
      <c r="J4" s="2"/>
      <c r="K4" s="2"/>
      <c r="L4" s="2"/>
      <c r="M4" s="2"/>
      <c r="N4" s="2"/>
      <c r="O4" s="2"/>
      <c r="P4" s="2"/>
      <c r="Q4" s="2"/>
      <c r="R4" s="2"/>
      <c r="S4" s="2"/>
      <c r="T4" s="2"/>
      <c r="U4" s="2"/>
      <c r="V4" s="2"/>
      <c r="W4" s="2"/>
      <c r="X4" s="2"/>
      <c r="Y4" s="2"/>
      <c r="Z4" s="2"/>
    </row>
    <row r="5" spans="1:40" ht="19.5" customHeight="1" x14ac:dyDescent="0.4">
      <c r="A5" s="12"/>
      <c r="B5" s="141" t="s">
        <v>115</v>
      </c>
      <c r="C5" s="134"/>
      <c r="D5" s="134"/>
      <c r="E5" s="134"/>
      <c r="F5" s="134"/>
      <c r="G5" s="134"/>
      <c r="H5" s="134"/>
      <c r="I5" s="135"/>
      <c r="J5" s="2"/>
      <c r="K5" s="2"/>
      <c r="L5" s="2"/>
      <c r="M5" s="2"/>
      <c r="N5" s="2"/>
      <c r="O5" s="2"/>
      <c r="P5" s="2"/>
      <c r="Q5" s="2"/>
      <c r="R5" s="2"/>
      <c r="S5" s="2"/>
      <c r="T5" s="2"/>
      <c r="U5" s="2"/>
      <c r="V5" s="2"/>
      <c r="W5" s="2"/>
      <c r="X5" s="2"/>
      <c r="Y5" s="2"/>
      <c r="Z5" s="2"/>
    </row>
    <row r="6" spans="1:40" ht="19.5" customHeight="1" x14ac:dyDescent="0.4">
      <c r="A6" s="12"/>
      <c r="B6" s="141" t="s">
        <v>116</v>
      </c>
      <c r="C6" s="134"/>
      <c r="D6" s="134"/>
      <c r="E6" s="134"/>
      <c r="F6" s="134"/>
      <c r="G6" s="134"/>
      <c r="H6" s="134"/>
      <c r="I6" s="135"/>
      <c r="J6" s="2"/>
      <c r="K6" s="2"/>
      <c r="L6" s="2"/>
      <c r="M6" s="2"/>
      <c r="N6" s="2"/>
      <c r="O6" s="2"/>
      <c r="P6" s="2"/>
      <c r="Q6" s="2"/>
      <c r="R6" s="2"/>
      <c r="S6" s="2"/>
      <c r="T6" s="2"/>
      <c r="U6" s="2"/>
      <c r="V6" s="2"/>
      <c r="W6" s="2"/>
      <c r="X6" s="2"/>
      <c r="Y6" s="2"/>
      <c r="Z6" s="2"/>
    </row>
    <row r="7" spans="1:40" ht="19.5" customHeight="1" x14ac:dyDescent="0.4">
      <c r="A7" s="12"/>
      <c r="B7" s="141" t="s">
        <v>117</v>
      </c>
      <c r="C7" s="134"/>
      <c r="D7" s="134"/>
      <c r="E7" s="134"/>
      <c r="F7" s="134"/>
      <c r="G7" s="134"/>
      <c r="H7" s="134"/>
      <c r="I7" s="135"/>
      <c r="J7" s="2"/>
      <c r="K7" s="2"/>
      <c r="L7" s="2"/>
      <c r="M7" s="2"/>
      <c r="N7" s="2"/>
      <c r="O7" s="2"/>
      <c r="P7" s="2"/>
      <c r="Q7" s="2"/>
      <c r="R7" s="2"/>
      <c r="S7" s="2"/>
      <c r="T7" s="2"/>
      <c r="U7" s="2"/>
      <c r="V7" s="2"/>
      <c r="W7" s="2"/>
      <c r="X7" s="2"/>
      <c r="Y7" s="2"/>
      <c r="Z7" s="2"/>
    </row>
    <row r="8" spans="1:40" ht="19.5" customHeight="1" x14ac:dyDescent="0.4">
      <c r="A8" s="12"/>
      <c r="B8" s="141" t="s">
        <v>118</v>
      </c>
      <c r="C8" s="134"/>
      <c r="D8" s="134"/>
      <c r="E8" s="134"/>
      <c r="F8" s="134"/>
      <c r="G8" s="134"/>
      <c r="H8" s="134"/>
      <c r="I8" s="135"/>
      <c r="J8" s="2"/>
      <c r="K8" s="2"/>
      <c r="L8" s="2"/>
      <c r="M8" s="2"/>
      <c r="N8" s="2"/>
      <c r="O8" s="2"/>
      <c r="P8" s="2"/>
      <c r="Q8" s="2"/>
      <c r="R8" s="2"/>
      <c r="S8" s="2"/>
      <c r="T8" s="2"/>
      <c r="U8" s="2"/>
      <c r="V8" s="2"/>
      <c r="W8" s="2"/>
      <c r="X8" s="2"/>
      <c r="Y8" s="2"/>
      <c r="Z8" s="2"/>
    </row>
    <row r="9" spans="1:40" ht="19.5" customHeight="1" x14ac:dyDescent="0.4">
      <c r="A9" s="12"/>
      <c r="B9" s="133" t="s">
        <v>119</v>
      </c>
      <c r="C9" s="134"/>
      <c r="D9" s="134"/>
      <c r="E9" s="134"/>
      <c r="F9" s="134"/>
      <c r="G9" s="134"/>
      <c r="H9" s="134"/>
      <c r="I9" s="135"/>
      <c r="J9" s="2"/>
      <c r="K9" s="2"/>
      <c r="L9" s="2"/>
      <c r="M9" s="2"/>
      <c r="N9" s="2"/>
      <c r="O9" s="2"/>
      <c r="P9" s="2"/>
      <c r="Q9" s="2"/>
      <c r="R9" s="2"/>
      <c r="S9" s="2"/>
      <c r="T9" s="2"/>
      <c r="U9" s="2"/>
      <c r="V9" s="2"/>
      <c r="W9" s="2"/>
      <c r="X9" s="2"/>
      <c r="Y9" s="2"/>
      <c r="Z9" s="2"/>
    </row>
    <row r="10" spans="1:40" ht="18" customHeight="1" x14ac:dyDescent="0.4">
      <c r="A10" s="12"/>
      <c r="B10" s="129" t="s">
        <v>1</v>
      </c>
      <c r="C10" s="130"/>
      <c r="D10" s="130"/>
      <c r="E10" s="130"/>
      <c r="F10" s="130"/>
      <c r="G10" s="130"/>
      <c r="H10" s="130"/>
      <c r="I10" s="130"/>
      <c r="J10" s="2"/>
      <c r="K10" s="2"/>
      <c r="L10" s="2"/>
      <c r="M10" s="2"/>
      <c r="N10" s="2"/>
      <c r="O10" s="2"/>
      <c r="P10" s="2"/>
      <c r="Q10" s="2"/>
      <c r="R10" s="2"/>
      <c r="S10" s="2"/>
      <c r="T10" s="2"/>
      <c r="U10" s="2"/>
      <c r="V10" s="2"/>
      <c r="W10" s="2"/>
      <c r="X10" s="2"/>
      <c r="Y10" s="2"/>
      <c r="Z10" s="2"/>
    </row>
    <row r="11" spans="1:40" ht="18" customHeight="1" x14ac:dyDescent="0.4">
      <c r="A11" s="12"/>
      <c r="B11" s="131" t="s">
        <v>2</v>
      </c>
      <c r="C11" s="130"/>
      <c r="D11" s="130"/>
      <c r="E11" s="130"/>
      <c r="F11" s="130"/>
      <c r="G11" s="130"/>
      <c r="H11" s="130"/>
      <c r="I11" s="130"/>
      <c r="J11" s="2"/>
      <c r="K11" s="2"/>
      <c r="L11" s="2"/>
      <c r="M11" s="2"/>
      <c r="N11" s="2"/>
      <c r="O11" s="2"/>
      <c r="P11" s="2"/>
      <c r="Q11" s="2"/>
      <c r="R11" s="2"/>
      <c r="S11" s="2"/>
      <c r="T11" s="2"/>
      <c r="U11" s="2"/>
      <c r="V11" s="2"/>
      <c r="W11" s="2"/>
      <c r="X11" s="2"/>
      <c r="Y11" s="2"/>
      <c r="Z11" s="2"/>
    </row>
    <row r="12" spans="1:40" ht="24.75" customHeight="1" x14ac:dyDescent="0.35">
      <c r="A12" s="13" t="s">
        <v>55</v>
      </c>
      <c r="B12" s="132" t="s">
        <v>56</v>
      </c>
      <c r="C12" s="126"/>
      <c r="D12" s="126"/>
      <c r="E12" s="126"/>
      <c r="F12" s="126"/>
      <c r="G12" s="126"/>
      <c r="H12" s="126"/>
      <c r="I12" s="126"/>
    </row>
    <row r="13" spans="1:40" ht="62.25" customHeight="1" x14ac:dyDescent="0.35">
      <c r="A13" s="13" t="s">
        <v>3</v>
      </c>
      <c r="B13" s="125" t="s">
        <v>4</v>
      </c>
      <c r="C13" s="126"/>
      <c r="D13" s="126"/>
      <c r="E13" s="13" t="s">
        <v>63</v>
      </c>
      <c r="F13" s="13" t="s">
        <v>62</v>
      </c>
      <c r="G13" s="13" t="s">
        <v>5</v>
      </c>
      <c r="H13" s="13" t="s">
        <v>61</v>
      </c>
      <c r="I13" s="13" t="s">
        <v>6</v>
      </c>
    </row>
    <row r="14" spans="1:40" ht="27" customHeight="1" x14ac:dyDescent="0.35">
      <c r="A14" s="13">
        <v>1</v>
      </c>
      <c r="B14" s="124" t="s">
        <v>7</v>
      </c>
      <c r="C14" s="123"/>
      <c r="D14" s="123"/>
      <c r="E14" s="14"/>
      <c r="F14" s="14"/>
      <c r="G14" s="20">
        <f>SUM(G15:G23)</f>
        <v>18</v>
      </c>
      <c r="H14" s="20">
        <f>SUM(H15:H23)</f>
        <v>18</v>
      </c>
      <c r="I14" s="13"/>
    </row>
    <row r="15" spans="1:40" ht="75.75" customHeight="1" x14ac:dyDescent="0.35">
      <c r="A15" s="21" t="s">
        <v>8</v>
      </c>
      <c r="B15" s="122" t="s">
        <v>9</v>
      </c>
      <c r="C15" s="123"/>
      <c r="D15" s="123"/>
      <c r="E15" s="21" t="s">
        <v>120</v>
      </c>
      <c r="F15" s="21"/>
      <c r="G15" s="21">
        <v>2</v>
      </c>
      <c r="H15" s="21">
        <v>2</v>
      </c>
      <c r="I15" s="22"/>
    </row>
    <row r="16" spans="1:40" ht="59.25" customHeight="1" x14ac:dyDescent="0.35">
      <c r="A16" s="21" t="s">
        <v>10</v>
      </c>
      <c r="B16" s="122" t="s">
        <v>11</v>
      </c>
      <c r="C16" s="123"/>
      <c r="D16" s="123"/>
      <c r="E16" s="21" t="s">
        <v>120</v>
      </c>
      <c r="F16" s="21"/>
      <c r="G16" s="21">
        <v>2</v>
      </c>
      <c r="H16" s="21">
        <v>2</v>
      </c>
      <c r="I16" s="22"/>
    </row>
    <row r="17" spans="1:9" ht="62.25" customHeight="1" x14ac:dyDescent="0.35">
      <c r="A17" s="21" t="s">
        <v>12</v>
      </c>
      <c r="B17" s="122" t="s">
        <v>13</v>
      </c>
      <c r="C17" s="123"/>
      <c r="D17" s="123"/>
      <c r="E17" s="21" t="s">
        <v>120</v>
      </c>
      <c r="F17" s="21"/>
      <c r="G17" s="21">
        <v>2</v>
      </c>
      <c r="H17" s="21">
        <v>2</v>
      </c>
      <c r="I17" s="22"/>
    </row>
    <row r="18" spans="1:9" ht="44.25" customHeight="1" x14ac:dyDescent="0.35">
      <c r="A18" s="21" t="s">
        <v>14</v>
      </c>
      <c r="B18" s="122" t="s">
        <v>15</v>
      </c>
      <c r="C18" s="123"/>
      <c r="D18" s="123"/>
      <c r="E18" s="21" t="s">
        <v>120</v>
      </c>
      <c r="F18" s="21"/>
      <c r="G18" s="21">
        <v>2</v>
      </c>
      <c r="H18" s="21">
        <v>2</v>
      </c>
      <c r="I18" s="22"/>
    </row>
    <row r="19" spans="1:9" ht="75" customHeight="1" x14ac:dyDescent="0.35">
      <c r="A19" s="21" t="s">
        <v>16</v>
      </c>
      <c r="B19" s="122" t="s">
        <v>17</v>
      </c>
      <c r="C19" s="123"/>
      <c r="D19" s="123"/>
      <c r="E19" s="21" t="s">
        <v>120</v>
      </c>
      <c r="F19" s="21"/>
      <c r="G19" s="21">
        <v>2</v>
      </c>
      <c r="H19" s="21">
        <v>2</v>
      </c>
      <c r="I19" s="22"/>
    </row>
    <row r="20" spans="1:9" ht="89.25" customHeight="1" x14ac:dyDescent="0.35">
      <c r="A20" s="21" t="s">
        <v>18</v>
      </c>
      <c r="B20" s="122" t="s">
        <v>19</v>
      </c>
      <c r="C20" s="123"/>
      <c r="D20" s="123"/>
      <c r="E20" s="21" t="s">
        <v>120</v>
      </c>
      <c r="F20" s="21"/>
      <c r="G20" s="21">
        <v>2</v>
      </c>
      <c r="H20" s="21">
        <v>2</v>
      </c>
      <c r="I20" s="22"/>
    </row>
    <row r="21" spans="1:9" ht="33.75" customHeight="1" x14ac:dyDescent="0.35">
      <c r="A21" s="21" t="s">
        <v>20</v>
      </c>
      <c r="B21" s="122" t="s">
        <v>21</v>
      </c>
      <c r="C21" s="123"/>
      <c r="D21" s="123"/>
      <c r="E21" s="21" t="s">
        <v>120</v>
      </c>
      <c r="F21" s="21"/>
      <c r="G21" s="21">
        <v>2</v>
      </c>
      <c r="H21" s="21">
        <v>2</v>
      </c>
      <c r="I21" s="22"/>
    </row>
    <row r="22" spans="1:9" ht="29.25" customHeight="1" x14ac:dyDescent="0.35">
      <c r="A22" s="21" t="s">
        <v>22</v>
      </c>
      <c r="B22" s="122" t="s">
        <v>23</v>
      </c>
      <c r="C22" s="123"/>
      <c r="D22" s="123"/>
      <c r="E22" s="21" t="s">
        <v>120</v>
      </c>
      <c r="F22" s="21"/>
      <c r="G22" s="21">
        <v>2</v>
      </c>
      <c r="H22" s="21">
        <v>2</v>
      </c>
      <c r="I22" s="22"/>
    </row>
    <row r="23" spans="1:9" ht="57" customHeight="1" x14ac:dyDescent="0.35">
      <c r="A23" s="21" t="s">
        <v>24</v>
      </c>
      <c r="B23" s="122" t="s">
        <v>25</v>
      </c>
      <c r="C23" s="123"/>
      <c r="D23" s="123"/>
      <c r="E23" s="21" t="s">
        <v>120</v>
      </c>
      <c r="F23" s="21"/>
      <c r="G23" s="21">
        <v>2</v>
      </c>
      <c r="H23" s="21">
        <v>2</v>
      </c>
      <c r="I23" s="22"/>
    </row>
    <row r="24" spans="1:9" ht="26.25" customHeight="1" x14ac:dyDescent="0.35">
      <c r="A24" s="13">
        <v>2</v>
      </c>
      <c r="B24" s="124" t="s">
        <v>52</v>
      </c>
      <c r="C24" s="123"/>
      <c r="D24" s="123"/>
      <c r="E24" s="14"/>
      <c r="F24" s="14"/>
      <c r="G24" s="20">
        <f>SUM(G25:G28)</f>
        <v>4</v>
      </c>
      <c r="H24" s="20">
        <f>SUM(H25:H28)</f>
        <v>4</v>
      </c>
      <c r="I24" s="13"/>
    </row>
    <row r="25" spans="1:9" ht="59.25" customHeight="1" x14ac:dyDescent="0.35">
      <c r="A25" s="21" t="s">
        <v>26</v>
      </c>
      <c r="B25" s="122" t="s">
        <v>27</v>
      </c>
      <c r="C25" s="123"/>
      <c r="D25" s="123"/>
      <c r="E25" s="21" t="s">
        <v>120</v>
      </c>
      <c r="F25" s="21"/>
      <c r="G25" s="21">
        <v>1</v>
      </c>
      <c r="H25" s="21">
        <v>1</v>
      </c>
      <c r="I25" s="22"/>
    </row>
    <row r="26" spans="1:9" ht="45.75" customHeight="1" x14ac:dyDescent="0.35">
      <c r="A26" s="21" t="s">
        <v>28</v>
      </c>
      <c r="B26" s="122" t="s">
        <v>29</v>
      </c>
      <c r="C26" s="123"/>
      <c r="D26" s="123"/>
      <c r="E26" s="21" t="s">
        <v>120</v>
      </c>
      <c r="F26" s="21"/>
      <c r="G26" s="21">
        <v>1</v>
      </c>
      <c r="H26" s="21">
        <v>1</v>
      </c>
      <c r="I26" s="22"/>
    </row>
    <row r="27" spans="1:9" ht="45.75" customHeight="1" x14ac:dyDescent="0.35">
      <c r="A27" s="21" t="s">
        <v>30</v>
      </c>
      <c r="B27" s="122" t="s">
        <v>31</v>
      </c>
      <c r="C27" s="123"/>
      <c r="D27" s="123"/>
      <c r="E27" s="21" t="s">
        <v>120</v>
      </c>
      <c r="F27" s="21"/>
      <c r="G27" s="21">
        <v>1</v>
      </c>
      <c r="H27" s="21">
        <v>1</v>
      </c>
      <c r="I27" s="22"/>
    </row>
    <row r="28" spans="1:9" ht="30.75" customHeight="1" x14ac:dyDescent="0.35">
      <c r="A28" s="21" t="s">
        <v>32</v>
      </c>
      <c r="B28" s="122" t="s">
        <v>33</v>
      </c>
      <c r="C28" s="123"/>
      <c r="D28" s="123"/>
      <c r="E28" s="21" t="s">
        <v>120</v>
      </c>
      <c r="F28" s="21"/>
      <c r="G28" s="21">
        <v>1</v>
      </c>
      <c r="H28" s="21">
        <v>1</v>
      </c>
      <c r="I28" s="22"/>
    </row>
    <row r="29" spans="1:9" ht="29.25" customHeight="1" x14ac:dyDescent="0.35">
      <c r="A29" s="13">
        <v>3</v>
      </c>
      <c r="B29" s="124" t="s">
        <v>54</v>
      </c>
      <c r="C29" s="123"/>
      <c r="D29" s="123"/>
      <c r="E29" s="14"/>
      <c r="F29" s="14"/>
      <c r="G29" s="20">
        <f>SUM(G30:G33)</f>
        <v>8</v>
      </c>
      <c r="H29" s="20">
        <f>SUM(H30:H33)</f>
        <v>8</v>
      </c>
      <c r="I29" s="13"/>
    </row>
    <row r="30" spans="1:9" ht="35.25" customHeight="1" x14ac:dyDescent="0.35">
      <c r="A30" s="21" t="s">
        <v>34</v>
      </c>
      <c r="B30" s="122" t="s">
        <v>35</v>
      </c>
      <c r="C30" s="123"/>
      <c r="D30" s="123"/>
      <c r="E30" s="21" t="s">
        <v>120</v>
      </c>
      <c r="F30" s="21"/>
      <c r="G30" s="21">
        <v>2</v>
      </c>
      <c r="H30" s="21">
        <v>2</v>
      </c>
      <c r="I30" s="22"/>
    </row>
    <row r="31" spans="1:9" ht="29.25" customHeight="1" x14ac:dyDescent="0.35">
      <c r="A31" s="21" t="s">
        <v>36</v>
      </c>
      <c r="B31" s="122" t="s">
        <v>37</v>
      </c>
      <c r="C31" s="123"/>
      <c r="D31" s="123"/>
      <c r="E31" s="21" t="s">
        <v>120</v>
      </c>
      <c r="F31" s="21"/>
      <c r="G31" s="21">
        <v>2</v>
      </c>
      <c r="H31" s="21">
        <v>2</v>
      </c>
      <c r="I31" s="22"/>
    </row>
    <row r="32" spans="1:9" ht="33.75" customHeight="1" x14ac:dyDescent="0.35">
      <c r="A32" s="21" t="s">
        <v>38</v>
      </c>
      <c r="B32" s="122" t="s">
        <v>39</v>
      </c>
      <c r="C32" s="123"/>
      <c r="D32" s="123"/>
      <c r="E32" s="21" t="s">
        <v>120</v>
      </c>
      <c r="F32" s="21"/>
      <c r="G32" s="21">
        <v>2</v>
      </c>
      <c r="H32" s="21">
        <v>2</v>
      </c>
      <c r="I32" s="22"/>
    </row>
    <row r="33" spans="1:9" ht="30" customHeight="1" x14ac:dyDescent="0.35">
      <c r="A33" s="21" t="s">
        <v>40</v>
      </c>
      <c r="B33" s="122" t="s">
        <v>53</v>
      </c>
      <c r="C33" s="123"/>
      <c r="D33" s="123"/>
      <c r="E33" s="21" t="s">
        <v>120</v>
      </c>
      <c r="F33" s="21"/>
      <c r="G33" s="21">
        <v>2</v>
      </c>
      <c r="H33" s="21">
        <v>2</v>
      </c>
      <c r="I33" s="22"/>
    </row>
    <row r="34" spans="1:9" ht="20.25" customHeight="1" x14ac:dyDescent="0.35">
      <c r="A34" s="117" t="s">
        <v>46</v>
      </c>
      <c r="B34" s="118"/>
      <c r="C34" s="118"/>
      <c r="D34" s="118"/>
      <c r="E34" s="118"/>
      <c r="F34" s="118"/>
      <c r="G34" s="20">
        <f>SUM(G29,G24,G14)</f>
        <v>30</v>
      </c>
      <c r="H34" s="13">
        <v>30</v>
      </c>
      <c r="I34" s="23"/>
    </row>
    <row r="35" spans="1:9" ht="57" customHeight="1" x14ac:dyDescent="0.35">
      <c r="A35" s="13" t="s">
        <v>41</v>
      </c>
      <c r="B35" s="119" t="s">
        <v>42</v>
      </c>
      <c r="C35" s="120"/>
      <c r="D35" s="120"/>
      <c r="E35" s="120"/>
      <c r="F35" s="121"/>
      <c r="G35" s="13" t="s">
        <v>65</v>
      </c>
      <c r="H35" s="13" t="s">
        <v>64</v>
      </c>
      <c r="I35" s="13" t="s">
        <v>6</v>
      </c>
    </row>
    <row r="36" spans="1:9" ht="23.25" customHeight="1" x14ac:dyDescent="0.35">
      <c r="A36" s="117" t="s">
        <v>95</v>
      </c>
      <c r="B36" s="118"/>
      <c r="C36" s="118"/>
      <c r="D36" s="118"/>
      <c r="E36" s="118"/>
      <c r="F36" s="118"/>
      <c r="G36" s="20">
        <v>70</v>
      </c>
      <c r="H36" s="67" cm="1">
        <f t="array" ref="H36:I36">'MẪU 01-C'!C71:D71</f>
        <v>70</v>
      </c>
      <c r="I36" s="24">
        <v>0</v>
      </c>
    </row>
    <row r="37" spans="1:9" ht="23.25" customHeight="1" x14ac:dyDescent="0.35">
      <c r="A37" s="117" t="s">
        <v>47</v>
      </c>
      <c r="B37" s="118"/>
      <c r="C37" s="118"/>
      <c r="D37" s="118"/>
      <c r="E37" s="118"/>
      <c r="F37" s="118"/>
      <c r="G37" s="20">
        <f>G36+G34</f>
        <v>100</v>
      </c>
      <c r="H37" s="20">
        <f>H34+H36</f>
        <v>100</v>
      </c>
      <c r="I37" s="13"/>
    </row>
    <row r="38" spans="1:9" ht="27.75" customHeight="1" x14ac:dyDescent="0.35">
      <c r="A38" s="15"/>
      <c r="B38" s="116" t="s">
        <v>263</v>
      </c>
      <c r="C38" s="110"/>
      <c r="D38" s="110"/>
      <c r="E38" s="110"/>
      <c r="F38" s="110"/>
      <c r="G38" s="110"/>
      <c r="H38" s="110"/>
      <c r="I38" s="110"/>
    </row>
    <row r="39" spans="1:9" ht="24" customHeight="1" x14ac:dyDescent="0.35">
      <c r="A39" s="15"/>
      <c r="B39" s="109" t="s">
        <v>43</v>
      </c>
      <c r="C39" s="110"/>
      <c r="D39" s="110"/>
      <c r="E39" s="110"/>
      <c r="F39" s="110"/>
      <c r="G39" s="110"/>
      <c r="H39" s="110"/>
      <c r="I39" s="110"/>
    </row>
    <row r="40" spans="1:9" ht="18.75" customHeight="1" x14ac:dyDescent="0.35">
      <c r="A40" s="15"/>
      <c r="B40" s="16"/>
      <c r="C40" s="11"/>
      <c r="D40" s="17"/>
      <c r="E40" s="11"/>
      <c r="F40" s="111" t="s">
        <v>44</v>
      </c>
      <c r="G40" s="110"/>
      <c r="H40" s="110"/>
      <c r="I40" s="110"/>
    </row>
    <row r="41" spans="1:9" ht="18.75" customHeight="1" x14ac:dyDescent="0.35">
      <c r="A41" s="15"/>
      <c r="B41" s="11"/>
      <c r="C41" s="11"/>
      <c r="D41" s="17"/>
      <c r="E41" s="11"/>
      <c r="F41" s="112" t="s">
        <v>45</v>
      </c>
      <c r="G41" s="113"/>
      <c r="H41" s="113"/>
      <c r="I41" s="113"/>
    </row>
    <row r="42" spans="1:9" ht="15.75" customHeight="1" x14ac:dyDescent="0.35">
      <c r="A42" s="15"/>
      <c r="B42" s="11"/>
      <c r="C42" s="11"/>
      <c r="D42" s="17"/>
      <c r="E42" s="11"/>
      <c r="F42" s="9"/>
      <c r="G42" s="10"/>
      <c r="H42" s="10"/>
      <c r="I42" s="10"/>
    </row>
    <row r="43" spans="1:9" ht="15.75" customHeight="1" x14ac:dyDescent="0.35">
      <c r="A43" s="15"/>
      <c r="B43" s="11"/>
      <c r="C43" s="11"/>
      <c r="D43" s="17"/>
      <c r="E43" s="11"/>
      <c r="F43" s="9"/>
      <c r="G43" s="10"/>
      <c r="H43" s="10"/>
      <c r="I43" s="10"/>
    </row>
    <row r="44" spans="1:9" ht="15.75" customHeight="1" x14ac:dyDescent="0.35">
      <c r="A44" s="15"/>
      <c r="B44" s="11"/>
      <c r="C44" s="11"/>
      <c r="D44" s="17"/>
      <c r="E44" s="11"/>
      <c r="F44" s="9"/>
      <c r="G44" s="10"/>
      <c r="H44" s="10"/>
      <c r="I44" s="10"/>
    </row>
    <row r="45" spans="1:9" ht="15.75" customHeight="1" x14ac:dyDescent="0.35">
      <c r="A45" s="15"/>
      <c r="B45" s="11"/>
      <c r="C45" s="11"/>
      <c r="D45" s="17"/>
      <c r="E45" s="11"/>
      <c r="F45" s="9"/>
      <c r="G45" s="115" t="s">
        <v>121</v>
      </c>
      <c r="H45" s="115"/>
      <c r="I45" s="10"/>
    </row>
    <row r="46" spans="1:9" s="27" customFormat="1" ht="18" customHeight="1" x14ac:dyDescent="0.35">
      <c r="A46" s="25"/>
      <c r="B46" s="26" t="s">
        <v>48</v>
      </c>
      <c r="D46" s="28"/>
    </row>
    <row r="47" spans="1:9" s="27" customFormat="1" ht="24" customHeight="1" x14ac:dyDescent="0.35">
      <c r="A47" s="25"/>
      <c r="B47" s="114" t="s">
        <v>49</v>
      </c>
      <c r="C47" s="114"/>
      <c r="D47" s="114"/>
      <c r="E47" s="114"/>
      <c r="F47" s="114"/>
      <c r="G47" s="114"/>
      <c r="H47" s="114"/>
      <c r="I47" s="114"/>
    </row>
    <row r="48" spans="1:9" s="27" customFormat="1" ht="24" customHeight="1" x14ac:dyDescent="0.35">
      <c r="A48" s="25"/>
      <c r="B48" s="114" t="s">
        <v>50</v>
      </c>
      <c r="C48" s="114"/>
      <c r="D48" s="114"/>
      <c r="E48" s="114"/>
      <c r="F48" s="114"/>
      <c r="G48" s="114"/>
      <c r="H48" s="114"/>
      <c r="I48" s="114"/>
    </row>
    <row r="49" spans="1:12" s="27" customFormat="1" ht="24" customHeight="1" x14ac:dyDescent="0.35">
      <c r="A49" s="25"/>
      <c r="B49" s="114" t="s">
        <v>51</v>
      </c>
      <c r="C49" s="114"/>
      <c r="D49" s="114"/>
      <c r="E49" s="114"/>
      <c r="F49" s="114"/>
      <c r="G49" s="114"/>
      <c r="H49" s="114"/>
      <c r="I49" s="114"/>
    </row>
    <row r="50" spans="1:12" s="27" customFormat="1" ht="23.25" customHeight="1" x14ac:dyDescent="0.35">
      <c r="A50" s="25"/>
      <c r="B50" s="29"/>
      <c r="E50" s="30"/>
      <c r="F50" s="108" t="s">
        <v>59</v>
      </c>
      <c r="G50" s="108"/>
      <c r="H50" s="108"/>
      <c r="I50" s="108"/>
    </row>
    <row r="51" spans="1:12" s="27" customFormat="1" ht="29.25" customHeight="1" x14ac:dyDescent="0.35">
      <c r="A51" s="25"/>
      <c r="D51" s="28"/>
    </row>
    <row r="52" spans="1:12" s="27" customFormat="1" ht="29.25" customHeight="1" x14ac:dyDescent="0.35">
      <c r="A52" s="25"/>
      <c r="D52" s="28"/>
    </row>
    <row r="53" spans="1:12" s="27" customFormat="1" ht="15.75" customHeight="1" x14ac:dyDescent="0.35">
      <c r="A53" s="25"/>
      <c r="D53" s="28"/>
    </row>
    <row r="54" spans="1:12" s="27" customFormat="1" ht="15.75" customHeight="1" x14ac:dyDescent="0.35">
      <c r="A54" s="25"/>
      <c r="D54" s="28"/>
      <c r="G54" s="30"/>
      <c r="H54" s="30"/>
      <c r="I54" s="30"/>
      <c r="J54" s="30"/>
      <c r="K54" s="30"/>
      <c r="L54" s="30"/>
    </row>
    <row r="55" spans="1:12" s="27" customFormat="1" ht="15.75" customHeight="1" x14ac:dyDescent="0.35">
      <c r="A55" s="25"/>
      <c r="E55" s="30"/>
      <c r="F55" s="108" t="s">
        <v>60</v>
      </c>
      <c r="G55" s="108"/>
      <c r="H55" s="108"/>
      <c r="I55" s="108"/>
    </row>
    <row r="56" spans="1:12" ht="15.75" customHeight="1" x14ac:dyDescent="0.35">
      <c r="D56" s="19"/>
    </row>
    <row r="57" spans="1:12" ht="15.75" customHeight="1" x14ac:dyDescent="0.35">
      <c r="D57" s="19"/>
    </row>
    <row r="58" spans="1:12" ht="15.75" customHeight="1" x14ac:dyDescent="0.35">
      <c r="D58" s="19"/>
    </row>
    <row r="59" spans="1:12" ht="15.75" customHeight="1" x14ac:dyDescent="0.35">
      <c r="D59" s="19"/>
    </row>
    <row r="60" spans="1:12" ht="15.75" customHeight="1" x14ac:dyDescent="0.35">
      <c r="D60" s="19"/>
    </row>
    <row r="61" spans="1:12" ht="15.75" customHeight="1" x14ac:dyDescent="0.35">
      <c r="D61" s="19"/>
    </row>
    <row r="62" spans="1:12" ht="15.75" customHeight="1" x14ac:dyDescent="0.35">
      <c r="D62" s="19"/>
    </row>
    <row r="63" spans="1:12" ht="15.75" customHeight="1" x14ac:dyDescent="0.35">
      <c r="D63" s="19"/>
    </row>
    <row r="64" spans="1:12" ht="15.75" customHeight="1" x14ac:dyDescent="0.35">
      <c r="D64" s="19"/>
    </row>
    <row r="65" spans="4:4" ht="15.75" customHeight="1" x14ac:dyDescent="0.35">
      <c r="D65" s="19"/>
    </row>
    <row r="66" spans="4:4" ht="15.75" customHeight="1" x14ac:dyDescent="0.35">
      <c r="D66" s="19"/>
    </row>
    <row r="67" spans="4:4" ht="15.75" customHeight="1" x14ac:dyDescent="0.35">
      <c r="D67" s="19"/>
    </row>
    <row r="68" spans="4:4" ht="15.75" customHeight="1" x14ac:dyDescent="0.35">
      <c r="D68" s="19"/>
    </row>
    <row r="69" spans="4:4" ht="15.75" customHeight="1" x14ac:dyDescent="0.35">
      <c r="D69" s="19"/>
    </row>
    <row r="70" spans="4:4" ht="15.75" customHeight="1" x14ac:dyDescent="0.35">
      <c r="D70" s="19"/>
    </row>
    <row r="71" spans="4:4" ht="15.75" customHeight="1" x14ac:dyDescent="0.35">
      <c r="D71" s="19"/>
    </row>
    <row r="72" spans="4:4" ht="15.75" customHeight="1" x14ac:dyDescent="0.35">
      <c r="D72" s="19"/>
    </row>
    <row r="73" spans="4:4" ht="15.75" customHeight="1" x14ac:dyDescent="0.35">
      <c r="D73" s="19"/>
    </row>
    <row r="74" spans="4:4" ht="15.75" customHeight="1" x14ac:dyDescent="0.35">
      <c r="D74" s="19"/>
    </row>
    <row r="75" spans="4:4" ht="15.75" customHeight="1" x14ac:dyDescent="0.35">
      <c r="D75" s="19"/>
    </row>
    <row r="76" spans="4:4" ht="15.75" customHeight="1" x14ac:dyDescent="0.35">
      <c r="D76" s="19"/>
    </row>
    <row r="77" spans="4:4" ht="15.75" customHeight="1" x14ac:dyDescent="0.35">
      <c r="D77" s="19"/>
    </row>
    <row r="78" spans="4:4" ht="15.75" customHeight="1" x14ac:dyDescent="0.35">
      <c r="D78" s="19"/>
    </row>
    <row r="79" spans="4:4" ht="15.75" customHeight="1" x14ac:dyDescent="0.35">
      <c r="D79" s="19"/>
    </row>
    <row r="80" spans="4:4" ht="15.75" customHeight="1" x14ac:dyDescent="0.35">
      <c r="D80" s="19"/>
    </row>
    <row r="81" spans="4:4" ht="15.75" customHeight="1" x14ac:dyDescent="0.35">
      <c r="D81" s="19"/>
    </row>
    <row r="82" spans="4:4" ht="15.75" customHeight="1" x14ac:dyDescent="0.35">
      <c r="D82" s="19"/>
    </row>
    <row r="83" spans="4:4" ht="15.75" customHeight="1" x14ac:dyDescent="0.35">
      <c r="D83" s="19"/>
    </row>
    <row r="84" spans="4:4" ht="15.75" customHeight="1" x14ac:dyDescent="0.35">
      <c r="D84" s="19"/>
    </row>
    <row r="85" spans="4:4" ht="15.75" customHeight="1" x14ac:dyDescent="0.35">
      <c r="D85" s="19"/>
    </row>
    <row r="86" spans="4:4" ht="15.75" customHeight="1" x14ac:dyDescent="0.35">
      <c r="D86" s="19"/>
    </row>
    <row r="87" spans="4:4" ht="15.75" customHeight="1" x14ac:dyDescent="0.35">
      <c r="D87" s="19"/>
    </row>
    <row r="88" spans="4:4" ht="15.75" customHeight="1" x14ac:dyDescent="0.35">
      <c r="D88" s="19"/>
    </row>
    <row r="89" spans="4:4" ht="15.75" customHeight="1" x14ac:dyDescent="0.35">
      <c r="D89" s="19"/>
    </row>
    <row r="90" spans="4:4" ht="15.75" customHeight="1" x14ac:dyDescent="0.35">
      <c r="D90" s="19"/>
    </row>
    <row r="91" spans="4:4" ht="15.75" customHeight="1" x14ac:dyDescent="0.35">
      <c r="D91" s="19"/>
    </row>
    <row r="92" spans="4:4" ht="15.75" customHeight="1" x14ac:dyDescent="0.35">
      <c r="D92" s="19"/>
    </row>
    <row r="93" spans="4:4" ht="15.75" customHeight="1" x14ac:dyDescent="0.35">
      <c r="D93" s="19"/>
    </row>
    <row r="94" spans="4:4" ht="15.75" customHeight="1" x14ac:dyDescent="0.35">
      <c r="D94" s="19"/>
    </row>
    <row r="95" spans="4:4" ht="15.75" customHeight="1" x14ac:dyDescent="0.35">
      <c r="D95" s="19"/>
    </row>
    <row r="96" spans="4:4" ht="15.75" customHeight="1" x14ac:dyDescent="0.35">
      <c r="D96" s="19"/>
    </row>
    <row r="97" spans="4:4" ht="15.75" customHeight="1" x14ac:dyDescent="0.35">
      <c r="D97" s="19"/>
    </row>
    <row r="98" spans="4:4" ht="15.75" customHeight="1" x14ac:dyDescent="0.35">
      <c r="D98" s="19"/>
    </row>
    <row r="99" spans="4:4" ht="15.75" customHeight="1" x14ac:dyDescent="0.35">
      <c r="D99" s="19"/>
    </row>
    <row r="100" spans="4:4" ht="15.75" customHeight="1" x14ac:dyDescent="0.35">
      <c r="D100" s="19"/>
    </row>
    <row r="101" spans="4:4" ht="15.75" customHeight="1" x14ac:dyDescent="0.35">
      <c r="D101" s="19"/>
    </row>
    <row r="102" spans="4:4" ht="15.75" customHeight="1" x14ac:dyDescent="0.35">
      <c r="D102" s="19"/>
    </row>
    <row r="103" spans="4:4" ht="15.75" customHeight="1" x14ac:dyDescent="0.35">
      <c r="D103" s="19"/>
    </row>
    <row r="104" spans="4:4" ht="15.75" customHeight="1" x14ac:dyDescent="0.35">
      <c r="D104" s="19"/>
    </row>
    <row r="105" spans="4:4" ht="15.75" customHeight="1" x14ac:dyDescent="0.35">
      <c r="D105" s="19"/>
    </row>
    <row r="106" spans="4:4" ht="15.75" customHeight="1" x14ac:dyDescent="0.35">
      <c r="D106" s="19"/>
    </row>
    <row r="107" spans="4:4" ht="15.75" customHeight="1" x14ac:dyDescent="0.35">
      <c r="D107" s="19"/>
    </row>
    <row r="108" spans="4:4" ht="15.75" customHeight="1" x14ac:dyDescent="0.35">
      <c r="D108" s="19"/>
    </row>
    <row r="109" spans="4:4" ht="15.75" customHeight="1" x14ac:dyDescent="0.35">
      <c r="D109" s="19"/>
    </row>
    <row r="110" spans="4:4" ht="15.75" customHeight="1" x14ac:dyDescent="0.35">
      <c r="D110" s="19"/>
    </row>
    <row r="111" spans="4:4" ht="15.75" customHeight="1" x14ac:dyDescent="0.35">
      <c r="D111" s="19"/>
    </row>
    <row r="112" spans="4:4" ht="15.75" customHeight="1" x14ac:dyDescent="0.35">
      <c r="D112" s="19"/>
    </row>
    <row r="113" spans="4:4" ht="15.75" customHeight="1" x14ac:dyDescent="0.35">
      <c r="D113" s="19"/>
    </row>
    <row r="114" spans="4:4" ht="15.75" customHeight="1" x14ac:dyDescent="0.35">
      <c r="D114" s="19"/>
    </row>
    <row r="115" spans="4:4" ht="15.75" customHeight="1" x14ac:dyDescent="0.35">
      <c r="D115" s="19"/>
    </row>
    <row r="116" spans="4:4" ht="15.75" customHeight="1" x14ac:dyDescent="0.35">
      <c r="D116" s="19"/>
    </row>
    <row r="117" spans="4:4" ht="15.75" customHeight="1" x14ac:dyDescent="0.35">
      <c r="D117" s="19"/>
    </row>
    <row r="118" spans="4:4" ht="15.75" customHeight="1" x14ac:dyDescent="0.35">
      <c r="D118" s="19"/>
    </row>
    <row r="119" spans="4:4" ht="15.75" customHeight="1" x14ac:dyDescent="0.35">
      <c r="D119" s="19"/>
    </row>
    <row r="120" spans="4:4" ht="15.75" customHeight="1" x14ac:dyDescent="0.35">
      <c r="D120" s="19"/>
    </row>
    <row r="121" spans="4:4" ht="15.75" customHeight="1" x14ac:dyDescent="0.35">
      <c r="D121" s="19"/>
    </row>
    <row r="122" spans="4:4" ht="15.75" customHeight="1" x14ac:dyDescent="0.35">
      <c r="D122" s="19"/>
    </row>
    <row r="123" spans="4:4" ht="15.75" customHeight="1" x14ac:dyDescent="0.35">
      <c r="D123" s="19"/>
    </row>
    <row r="124" spans="4:4" ht="15.75" customHeight="1" x14ac:dyDescent="0.35">
      <c r="D124" s="19"/>
    </row>
    <row r="125" spans="4:4" ht="15.75" customHeight="1" x14ac:dyDescent="0.35">
      <c r="D125" s="19"/>
    </row>
    <row r="126" spans="4:4" ht="15.75" customHeight="1" x14ac:dyDescent="0.35">
      <c r="D126" s="19"/>
    </row>
    <row r="127" spans="4:4" ht="15.75" customHeight="1" x14ac:dyDescent="0.35">
      <c r="D127" s="19"/>
    </row>
    <row r="128" spans="4:4" ht="15.75" customHeight="1" x14ac:dyDescent="0.35">
      <c r="D128" s="19"/>
    </row>
    <row r="129" spans="4:4" ht="15.75" customHeight="1" x14ac:dyDescent="0.35">
      <c r="D129" s="19"/>
    </row>
    <row r="130" spans="4:4" ht="15.75" customHeight="1" x14ac:dyDescent="0.35">
      <c r="D130" s="19"/>
    </row>
    <row r="131" spans="4:4" ht="15.75" customHeight="1" x14ac:dyDescent="0.35">
      <c r="D131" s="19"/>
    </row>
    <row r="132" spans="4:4" ht="15.75" customHeight="1" x14ac:dyDescent="0.35">
      <c r="D132" s="19"/>
    </row>
    <row r="133" spans="4:4" ht="15.75" customHeight="1" x14ac:dyDescent="0.35">
      <c r="D133" s="19"/>
    </row>
    <row r="134" spans="4:4" ht="15.75" customHeight="1" x14ac:dyDescent="0.35">
      <c r="D134" s="19"/>
    </row>
    <row r="135" spans="4:4" ht="15.75" customHeight="1" x14ac:dyDescent="0.35">
      <c r="D135" s="19"/>
    </row>
    <row r="136" spans="4:4" ht="15.75" customHeight="1" x14ac:dyDescent="0.35">
      <c r="D136" s="19"/>
    </row>
    <row r="137" spans="4:4" ht="15.75" customHeight="1" x14ac:dyDescent="0.35">
      <c r="D137" s="19"/>
    </row>
    <row r="138" spans="4:4" ht="15.75" customHeight="1" x14ac:dyDescent="0.35">
      <c r="D138" s="19"/>
    </row>
    <row r="139" spans="4:4" ht="15.75" customHeight="1" x14ac:dyDescent="0.35">
      <c r="D139" s="19"/>
    </row>
    <row r="140" spans="4:4" ht="15.75" customHeight="1" x14ac:dyDescent="0.35">
      <c r="D140" s="19"/>
    </row>
    <row r="141" spans="4:4" ht="15.75" customHeight="1" x14ac:dyDescent="0.35">
      <c r="D141" s="19"/>
    </row>
    <row r="142" spans="4:4" ht="15.75" customHeight="1" x14ac:dyDescent="0.35">
      <c r="D142" s="19"/>
    </row>
    <row r="143" spans="4:4" ht="15.75" customHeight="1" x14ac:dyDescent="0.35">
      <c r="D143" s="19"/>
    </row>
    <row r="144" spans="4:4" ht="15.75" customHeight="1" x14ac:dyDescent="0.35">
      <c r="D144" s="19"/>
    </row>
    <row r="145" spans="4:4" ht="15.75" customHeight="1" x14ac:dyDescent="0.35">
      <c r="D145" s="19"/>
    </row>
    <row r="146" spans="4:4" ht="15.75" customHeight="1" x14ac:dyDescent="0.35">
      <c r="D146" s="19"/>
    </row>
    <row r="147" spans="4:4" ht="15.75" customHeight="1" x14ac:dyDescent="0.35">
      <c r="D147" s="19"/>
    </row>
    <row r="148" spans="4:4" ht="15.75" customHeight="1" x14ac:dyDescent="0.35">
      <c r="D148" s="19"/>
    </row>
    <row r="149" spans="4:4" ht="15.75" customHeight="1" x14ac:dyDescent="0.35">
      <c r="D149" s="19"/>
    </row>
    <row r="150" spans="4:4" ht="15.75" customHeight="1" x14ac:dyDescent="0.35">
      <c r="D150" s="19"/>
    </row>
    <row r="151" spans="4:4" ht="15.75" customHeight="1" x14ac:dyDescent="0.35">
      <c r="D151" s="19"/>
    </row>
    <row r="152" spans="4:4" ht="15.75" customHeight="1" x14ac:dyDescent="0.35">
      <c r="D152" s="19"/>
    </row>
    <row r="153" spans="4:4" ht="15.75" customHeight="1" x14ac:dyDescent="0.35">
      <c r="D153" s="19"/>
    </row>
    <row r="154" spans="4:4" ht="15.75" customHeight="1" x14ac:dyDescent="0.35">
      <c r="D154" s="19"/>
    </row>
    <row r="155" spans="4:4" ht="15.75" customHeight="1" x14ac:dyDescent="0.35">
      <c r="D155" s="19"/>
    </row>
    <row r="156" spans="4:4" ht="15.75" customHeight="1" x14ac:dyDescent="0.35">
      <c r="D156" s="19"/>
    </row>
    <row r="157" spans="4:4" ht="15.75" customHeight="1" x14ac:dyDescent="0.35">
      <c r="D157" s="19"/>
    </row>
    <row r="158" spans="4:4" ht="15.75" customHeight="1" x14ac:dyDescent="0.35">
      <c r="D158" s="19"/>
    </row>
    <row r="159" spans="4:4" ht="15.75" customHeight="1" x14ac:dyDescent="0.35">
      <c r="D159" s="19"/>
    </row>
    <row r="160" spans="4:4" ht="15.75" customHeight="1" x14ac:dyDescent="0.35">
      <c r="D160" s="19"/>
    </row>
    <row r="161" spans="4:4" ht="15.75" customHeight="1" x14ac:dyDescent="0.35">
      <c r="D161" s="19"/>
    </row>
    <row r="162" spans="4:4" ht="15.75" customHeight="1" x14ac:dyDescent="0.35">
      <c r="D162" s="19"/>
    </row>
    <row r="163" spans="4:4" ht="15.75" customHeight="1" x14ac:dyDescent="0.35">
      <c r="D163" s="19"/>
    </row>
    <row r="164" spans="4:4" ht="15.75" customHeight="1" x14ac:dyDescent="0.35">
      <c r="D164" s="19"/>
    </row>
    <row r="165" spans="4:4" ht="15.75" customHeight="1" x14ac:dyDescent="0.35">
      <c r="D165" s="19"/>
    </row>
    <row r="166" spans="4:4" ht="15.75" customHeight="1" x14ac:dyDescent="0.35">
      <c r="D166" s="19"/>
    </row>
    <row r="167" spans="4:4" ht="15.75" customHeight="1" x14ac:dyDescent="0.35">
      <c r="D167" s="19"/>
    </row>
    <row r="168" spans="4:4" ht="15.75" customHeight="1" x14ac:dyDescent="0.35">
      <c r="D168" s="19"/>
    </row>
    <row r="169" spans="4:4" ht="15.75" customHeight="1" x14ac:dyDescent="0.35">
      <c r="D169" s="19"/>
    </row>
    <row r="170" spans="4:4" ht="15.75" customHeight="1" x14ac:dyDescent="0.35">
      <c r="D170" s="19"/>
    </row>
    <row r="171" spans="4:4" ht="15.75" customHeight="1" x14ac:dyDescent="0.35">
      <c r="D171" s="19"/>
    </row>
    <row r="172" spans="4:4" ht="15.75" customHeight="1" x14ac:dyDescent="0.35">
      <c r="D172" s="19"/>
    </row>
    <row r="173" spans="4:4" ht="15.75" customHeight="1" x14ac:dyDescent="0.35">
      <c r="D173" s="19"/>
    </row>
    <row r="174" spans="4:4" ht="15.75" customHeight="1" x14ac:dyDescent="0.35">
      <c r="D174" s="19"/>
    </row>
    <row r="175" spans="4:4" ht="15.75" customHeight="1" x14ac:dyDescent="0.35">
      <c r="D175" s="19"/>
    </row>
    <row r="176" spans="4:4" ht="15.75" customHeight="1" x14ac:dyDescent="0.35">
      <c r="D176" s="19"/>
    </row>
    <row r="177" spans="4:4" ht="15.75" customHeight="1" x14ac:dyDescent="0.35">
      <c r="D177" s="19"/>
    </row>
    <row r="178" spans="4:4" ht="15.75" customHeight="1" x14ac:dyDescent="0.35">
      <c r="D178" s="19"/>
    </row>
    <row r="179" spans="4:4" ht="15.75" customHeight="1" x14ac:dyDescent="0.35">
      <c r="D179" s="19"/>
    </row>
    <row r="180" spans="4:4" ht="15.75" customHeight="1" x14ac:dyDescent="0.35">
      <c r="D180" s="19"/>
    </row>
    <row r="181" spans="4:4" ht="15.75" customHeight="1" x14ac:dyDescent="0.35">
      <c r="D181" s="19"/>
    </row>
    <row r="182" spans="4:4" ht="15.75" customHeight="1" x14ac:dyDescent="0.35">
      <c r="D182" s="19"/>
    </row>
    <row r="183" spans="4:4" ht="15.75" customHeight="1" x14ac:dyDescent="0.35">
      <c r="D183" s="19"/>
    </row>
    <row r="184" spans="4:4" ht="15.75" customHeight="1" x14ac:dyDescent="0.35">
      <c r="D184" s="19"/>
    </row>
    <row r="185" spans="4:4" ht="15.75" customHeight="1" x14ac:dyDescent="0.35">
      <c r="D185" s="19"/>
    </row>
    <row r="186" spans="4:4" ht="15.75" customHeight="1" x14ac:dyDescent="0.35">
      <c r="D186" s="19"/>
    </row>
    <row r="187" spans="4:4" ht="15.75" customHeight="1" x14ac:dyDescent="0.35">
      <c r="D187" s="19"/>
    </row>
    <row r="188" spans="4:4" ht="15.75" customHeight="1" x14ac:dyDescent="0.35">
      <c r="D188" s="19"/>
    </row>
    <row r="189" spans="4:4" ht="15.75" customHeight="1" x14ac:dyDescent="0.35">
      <c r="D189" s="19"/>
    </row>
    <row r="190" spans="4:4" ht="15.75" customHeight="1" x14ac:dyDescent="0.35">
      <c r="D190" s="19"/>
    </row>
    <row r="191" spans="4:4" ht="15.75" customHeight="1" x14ac:dyDescent="0.35">
      <c r="D191" s="19"/>
    </row>
    <row r="192" spans="4:4" ht="15.75" customHeight="1" x14ac:dyDescent="0.35">
      <c r="D192" s="19"/>
    </row>
    <row r="193" spans="4:4" ht="15.75" customHeight="1" x14ac:dyDescent="0.35">
      <c r="D193" s="19"/>
    </row>
    <row r="194" spans="4:4" ht="15.75" customHeight="1" x14ac:dyDescent="0.35">
      <c r="D194" s="19"/>
    </row>
    <row r="195" spans="4:4" ht="15.75" customHeight="1" x14ac:dyDescent="0.35">
      <c r="D195" s="19"/>
    </row>
    <row r="196" spans="4:4" ht="15.75" customHeight="1" x14ac:dyDescent="0.35">
      <c r="D196" s="19"/>
    </row>
    <row r="197" spans="4:4" ht="15.75" customHeight="1" x14ac:dyDescent="0.35">
      <c r="D197" s="19"/>
    </row>
    <row r="198" spans="4:4" ht="15.75" customHeight="1" x14ac:dyDescent="0.35">
      <c r="D198" s="19"/>
    </row>
    <row r="199" spans="4:4" ht="15.75" customHeight="1" x14ac:dyDescent="0.35">
      <c r="D199" s="19"/>
    </row>
    <row r="200" spans="4:4" ht="15.75" customHeight="1" x14ac:dyDescent="0.35">
      <c r="D200" s="19"/>
    </row>
    <row r="201" spans="4:4" ht="15.75" customHeight="1" x14ac:dyDescent="0.35">
      <c r="D201" s="19"/>
    </row>
    <row r="202" spans="4:4" ht="15.75" customHeight="1" x14ac:dyDescent="0.35">
      <c r="D202" s="19"/>
    </row>
    <row r="203" spans="4:4" ht="15.75" customHeight="1" x14ac:dyDescent="0.35">
      <c r="D203" s="19"/>
    </row>
    <row r="204" spans="4:4" ht="15.75" customHeight="1" x14ac:dyDescent="0.35">
      <c r="D204" s="19"/>
    </row>
    <row r="205" spans="4:4" ht="15.75" customHeight="1" x14ac:dyDescent="0.35">
      <c r="D205" s="19"/>
    </row>
    <row r="206" spans="4:4" ht="15.75" customHeight="1" x14ac:dyDescent="0.35">
      <c r="D206" s="19"/>
    </row>
    <row r="207" spans="4:4" ht="15.75" customHeight="1" x14ac:dyDescent="0.35">
      <c r="D207" s="19"/>
    </row>
    <row r="208" spans="4:4" ht="15.75" customHeight="1" x14ac:dyDescent="0.35">
      <c r="D208" s="19"/>
    </row>
    <row r="209" spans="4:4" ht="15.75" customHeight="1" x14ac:dyDescent="0.35">
      <c r="D209" s="19"/>
    </row>
    <row r="210" spans="4:4" ht="15.75" customHeight="1" x14ac:dyDescent="0.35">
      <c r="D210" s="19"/>
    </row>
    <row r="211" spans="4:4" ht="15.75" customHeight="1" x14ac:dyDescent="0.35">
      <c r="D211" s="19"/>
    </row>
    <row r="212" spans="4:4" ht="15.75" customHeight="1" x14ac:dyDescent="0.35">
      <c r="D212" s="19"/>
    </row>
    <row r="213" spans="4:4" ht="15.75" customHeight="1" x14ac:dyDescent="0.35">
      <c r="D213" s="19"/>
    </row>
    <row r="214" spans="4:4" ht="15.75" customHeight="1" x14ac:dyDescent="0.35">
      <c r="D214" s="19"/>
    </row>
    <row r="215" spans="4:4" ht="15.75" customHeight="1" x14ac:dyDescent="0.35">
      <c r="D215" s="19"/>
    </row>
    <row r="216" spans="4:4" ht="15.75" customHeight="1" x14ac:dyDescent="0.35">
      <c r="D216" s="19"/>
    </row>
    <row r="217" spans="4:4" ht="15.75" customHeight="1" x14ac:dyDescent="0.35">
      <c r="D217" s="19"/>
    </row>
    <row r="218" spans="4:4" ht="15.75" customHeight="1" x14ac:dyDescent="0.35">
      <c r="D218" s="19"/>
    </row>
    <row r="219" spans="4:4" ht="15.75" customHeight="1" x14ac:dyDescent="0.35">
      <c r="D219" s="19"/>
    </row>
    <row r="220" spans="4:4" ht="15.75" customHeight="1" x14ac:dyDescent="0.35">
      <c r="D220" s="19"/>
    </row>
    <row r="221" spans="4:4" ht="15.75" customHeight="1" x14ac:dyDescent="0.35">
      <c r="D221" s="19"/>
    </row>
    <row r="222" spans="4:4" ht="15.75" customHeight="1" x14ac:dyDescent="0.35">
      <c r="D222" s="19"/>
    </row>
    <row r="223" spans="4:4" ht="15.75" customHeight="1" x14ac:dyDescent="0.35">
      <c r="D223" s="19"/>
    </row>
    <row r="224" spans="4:4" ht="15.75" customHeight="1" x14ac:dyDescent="0.35">
      <c r="D224" s="19"/>
    </row>
    <row r="225" spans="4:4" ht="15.75" customHeight="1" x14ac:dyDescent="0.35">
      <c r="D225" s="19"/>
    </row>
    <row r="226" spans="4:4" ht="15.75" customHeight="1" x14ac:dyDescent="0.35">
      <c r="D226" s="19"/>
    </row>
    <row r="227" spans="4:4" ht="15.75" customHeight="1" x14ac:dyDescent="0.35">
      <c r="D227" s="19"/>
    </row>
    <row r="228" spans="4:4" ht="15.75" customHeight="1" x14ac:dyDescent="0.35">
      <c r="D228" s="19"/>
    </row>
    <row r="229" spans="4:4" ht="15.75" customHeight="1" x14ac:dyDescent="0.35">
      <c r="D229" s="19"/>
    </row>
    <row r="230" spans="4:4" ht="15.75" customHeight="1" x14ac:dyDescent="0.35">
      <c r="D230" s="19"/>
    </row>
    <row r="231" spans="4:4" ht="15.75" customHeight="1" x14ac:dyDescent="0.35">
      <c r="D231" s="19"/>
    </row>
    <row r="232" spans="4:4" ht="15.75" customHeight="1" x14ac:dyDescent="0.35">
      <c r="D232" s="19"/>
    </row>
    <row r="233" spans="4:4" ht="15.75" customHeight="1" x14ac:dyDescent="0.35">
      <c r="D233" s="19"/>
    </row>
    <row r="234" spans="4:4" ht="15.75" customHeight="1" x14ac:dyDescent="0.35">
      <c r="D234" s="19"/>
    </row>
    <row r="235" spans="4:4" ht="15.75" customHeight="1" x14ac:dyDescent="0.35">
      <c r="D235" s="19"/>
    </row>
    <row r="236" spans="4:4" ht="15.75" customHeight="1" x14ac:dyDescent="0.35">
      <c r="D236" s="19"/>
    </row>
    <row r="237" spans="4:4" ht="15.75" customHeight="1" x14ac:dyDescent="0.35">
      <c r="D237" s="19"/>
    </row>
    <row r="238" spans="4:4" ht="15.75" customHeight="1" x14ac:dyDescent="0.35">
      <c r="D238" s="19"/>
    </row>
    <row r="239" spans="4:4" ht="15.75" customHeight="1" x14ac:dyDescent="0.35">
      <c r="D239" s="19"/>
    </row>
    <row r="240" spans="4:4" ht="15.75" customHeight="1" x14ac:dyDescent="0.35">
      <c r="D240" s="19"/>
    </row>
    <row r="241" spans="4:4" ht="15.75" customHeight="1" x14ac:dyDescent="0.35">
      <c r="D241" s="19"/>
    </row>
    <row r="242" spans="4:4" ht="15.75" customHeight="1" x14ac:dyDescent="0.35">
      <c r="D242" s="19"/>
    </row>
    <row r="243" spans="4:4" ht="15.75" customHeight="1" x14ac:dyDescent="0.35">
      <c r="D243" s="19"/>
    </row>
    <row r="244" spans="4:4" ht="15.75" customHeight="1" x14ac:dyDescent="0.35">
      <c r="D244" s="19"/>
    </row>
    <row r="245" spans="4:4" ht="15.75" customHeight="1" x14ac:dyDescent="0.35">
      <c r="D245" s="19"/>
    </row>
    <row r="246" spans="4:4" ht="15.75" customHeight="1" x14ac:dyDescent="0.35">
      <c r="D246" s="19"/>
    </row>
    <row r="247" spans="4:4" ht="15.75" customHeight="1" x14ac:dyDescent="0.35">
      <c r="D247" s="19"/>
    </row>
    <row r="248" spans="4:4" ht="15.75" customHeight="1" x14ac:dyDescent="0.35">
      <c r="D248" s="19"/>
    </row>
    <row r="249" spans="4:4" ht="15.75" customHeight="1" x14ac:dyDescent="0.35">
      <c r="D249" s="19"/>
    </row>
    <row r="250" spans="4:4" ht="15.75" customHeight="1" x14ac:dyDescent="0.35">
      <c r="D250" s="19"/>
    </row>
    <row r="251" spans="4:4" ht="15.75" customHeight="1" x14ac:dyDescent="0.35">
      <c r="D251" s="19"/>
    </row>
    <row r="252" spans="4:4" ht="15.75" customHeight="1" x14ac:dyDescent="0.35">
      <c r="D252" s="19"/>
    </row>
    <row r="253" spans="4:4" ht="15.75" customHeight="1" x14ac:dyDescent="0.35">
      <c r="D253" s="19"/>
    </row>
    <row r="254" spans="4:4" ht="15.75" customHeight="1" x14ac:dyDescent="0.35">
      <c r="D254" s="19"/>
    </row>
    <row r="255" spans="4:4" ht="15.75" customHeight="1" x14ac:dyDescent="0.35">
      <c r="D255" s="19"/>
    </row>
    <row r="256" spans="4:4" ht="15.75" customHeight="1" x14ac:dyDescent="0.35">
      <c r="D256" s="19"/>
    </row>
    <row r="257" spans="4:4" ht="15.75" customHeight="1" x14ac:dyDescent="0.35">
      <c r="D257" s="19"/>
    </row>
    <row r="258" spans="4:4" ht="15.75" customHeight="1" x14ac:dyDescent="0.35">
      <c r="D258" s="19"/>
    </row>
    <row r="259" spans="4:4" ht="15.75" customHeight="1" x14ac:dyDescent="0.35">
      <c r="D259" s="19"/>
    </row>
    <row r="260" spans="4:4" ht="15.75" customHeight="1" x14ac:dyDescent="0.35">
      <c r="D260" s="19"/>
    </row>
    <row r="261" spans="4:4" ht="15.75" customHeight="1" x14ac:dyDescent="0.35">
      <c r="D261" s="19"/>
    </row>
    <row r="262" spans="4:4" ht="15.75" customHeight="1" x14ac:dyDescent="0.35">
      <c r="D262" s="19"/>
    </row>
    <row r="263" spans="4:4" ht="15.75" customHeight="1" x14ac:dyDescent="0.35">
      <c r="D263" s="19"/>
    </row>
    <row r="264" spans="4:4" ht="15.75" customHeight="1" x14ac:dyDescent="0.35">
      <c r="D264" s="19"/>
    </row>
    <row r="265" spans="4:4" ht="15.75" customHeight="1" x14ac:dyDescent="0.35">
      <c r="D265" s="19"/>
    </row>
    <row r="266" spans="4:4" ht="15.75" customHeight="1" x14ac:dyDescent="0.35">
      <c r="D266" s="19"/>
    </row>
    <row r="267" spans="4:4" ht="15.75" customHeight="1" x14ac:dyDescent="0.35">
      <c r="D267" s="19"/>
    </row>
    <row r="268" spans="4:4" ht="15.75" customHeight="1" x14ac:dyDescent="0.35">
      <c r="D268" s="19"/>
    </row>
    <row r="269" spans="4:4" ht="15.75" customHeight="1" x14ac:dyDescent="0.35">
      <c r="D269" s="19"/>
    </row>
    <row r="270" spans="4:4" ht="15.75" customHeight="1" x14ac:dyDescent="0.35">
      <c r="D270" s="19"/>
    </row>
    <row r="271" spans="4:4" ht="15.75" customHeight="1" x14ac:dyDescent="0.35">
      <c r="D271" s="19"/>
    </row>
    <row r="272" spans="4:4" ht="15.75" customHeight="1" x14ac:dyDescent="0.35">
      <c r="D272" s="19"/>
    </row>
    <row r="273" spans="4:4" ht="15.75" customHeight="1" x14ac:dyDescent="0.35">
      <c r="D273" s="19"/>
    </row>
    <row r="274" spans="4:4" ht="15.75" customHeight="1" x14ac:dyDescent="0.35">
      <c r="D274" s="19"/>
    </row>
    <row r="275" spans="4:4" ht="15.75" customHeight="1" x14ac:dyDescent="0.35">
      <c r="D275" s="19"/>
    </row>
    <row r="276" spans="4:4" ht="15.75" customHeight="1" x14ac:dyDescent="0.35">
      <c r="D276" s="19"/>
    </row>
    <row r="277" spans="4:4" ht="15.75" customHeight="1" x14ac:dyDescent="0.35">
      <c r="D277" s="19"/>
    </row>
    <row r="278" spans="4:4" ht="15.75" customHeight="1" x14ac:dyDescent="0.35">
      <c r="D278" s="19"/>
    </row>
    <row r="279" spans="4:4" ht="15.75" customHeight="1" x14ac:dyDescent="0.35">
      <c r="D279" s="19"/>
    </row>
    <row r="280" spans="4:4" ht="15.75" customHeight="1" x14ac:dyDescent="0.35">
      <c r="D280" s="19"/>
    </row>
    <row r="281" spans="4:4" ht="15.75" customHeight="1" x14ac:dyDescent="0.35">
      <c r="D281" s="19"/>
    </row>
    <row r="282" spans="4:4" ht="15.75" customHeight="1" x14ac:dyDescent="0.35">
      <c r="D282" s="19"/>
    </row>
    <row r="283" spans="4:4" ht="15.75" customHeight="1" x14ac:dyDescent="0.35">
      <c r="D283" s="19"/>
    </row>
    <row r="284" spans="4:4" ht="15.75" customHeight="1" x14ac:dyDescent="0.35">
      <c r="D284" s="19"/>
    </row>
    <row r="285" spans="4:4" ht="15.75" customHeight="1" x14ac:dyDescent="0.35">
      <c r="D285" s="19"/>
    </row>
    <row r="286" spans="4:4" ht="15.75" customHeight="1" x14ac:dyDescent="0.35">
      <c r="D286" s="19"/>
    </row>
    <row r="287" spans="4:4" ht="15.75" customHeight="1" x14ac:dyDescent="0.35">
      <c r="D287" s="19"/>
    </row>
    <row r="288" spans="4:4" ht="15.75" customHeight="1" x14ac:dyDescent="0.35">
      <c r="D288" s="19"/>
    </row>
    <row r="289" spans="4:4" ht="15.75" customHeight="1" x14ac:dyDescent="0.35">
      <c r="D289" s="19"/>
    </row>
    <row r="290" spans="4:4" ht="15.75" customHeight="1" x14ac:dyDescent="0.35">
      <c r="D290" s="19"/>
    </row>
    <row r="291" spans="4:4" ht="15.75" customHeight="1" x14ac:dyDescent="0.35">
      <c r="D291" s="19"/>
    </row>
    <row r="292" spans="4:4" ht="15.75" customHeight="1" x14ac:dyDescent="0.35">
      <c r="D292" s="19"/>
    </row>
    <row r="293" spans="4:4" ht="15.75" customHeight="1" x14ac:dyDescent="0.35">
      <c r="D293" s="19"/>
    </row>
    <row r="294" spans="4:4" ht="15.75" customHeight="1" x14ac:dyDescent="0.35">
      <c r="D294" s="19"/>
    </row>
    <row r="295" spans="4:4" ht="15.75" customHeight="1" x14ac:dyDescent="0.35">
      <c r="D295" s="19"/>
    </row>
    <row r="296" spans="4:4" ht="15.75" customHeight="1" x14ac:dyDescent="0.35">
      <c r="D296" s="19"/>
    </row>
    <row r="297" spans="4:4" ht="15.75" customHeight="1" x14ac:dyDescent="0.35">
      <c r="D297" s="19"/>
    </row>
    <row r="298" spans="4:4" ht="15.75" customHeight="1" x14ac:dyDescent="0.35">
      <c r="D298" s="19"/>
    </row>
    <row r="299" spans="4:4" ht="15.75" customHeight="1" x14ac:dyDescent="0.35">
      <c r="D299" s="19"/>
    </row>
    <row r="300" spans="4:4" ht="15.75" customHeight="1" x14ac:dyDescent="0.35">
      <c r="D300" s="19"/>
    </row>
    <row r="301" spans="4:4" ht="15.75" customHeight="1" x14ac:dyDescent="0.35">
      <c r="D301" s="19"/>
    </row>
    <row r="302" spans="4:4" ht="15.75" customHeight="1" x14ac:dyDescent="0.35">
      <c r="D302" s="19"/>
    </row>
    <row r="303" spans="4:4" ht="15.75" customHeight="1" x14ac:dyDescent="0.35">
      <c r="D303" s="19"/>
    </row>
    <row r="304" spans="4:4" ht="15.75" customHeight="1" x14ac:dyDescent="0.35">
      <c r="D304" s="19"/>
    </row>
    <row r="305" spans="4:4" ht="15.75" customHeight="1" x14ac:dyDescent="0.35">
      <c r="D305" s="19"/>
    </row>
    <row r="306" spans="4:4" ht="15.75" customHeight="1" x14ac:dyDescent="0.35">
      <c r="D306" s="19"/>
    </row>
    <row r="307" spans="4:4" ht="15.75" customHeight="1" x14ac:dyDescent="0.35">
      <c r="D307" s="19"/>
    </row>
    <row r="308" spans="4:4" ht="15.75" customHeight="1" x14ac:dyDescent="0.35">
      <c r="D308" s="19"/>
    </row>
    <row r="309" spans="4:4" ht="15.75" customHeight="1" x14ac:dyDescent="0.35">
      <c r="D309" s="19"/>
    </row>
    <row r="310" spans="4:4" ht="15.75" customHeight="1" x14ac:dyDescent="0.35">
      <c r="D310" s="19"/>
    </row>
    <row r="311" spans="4:4" ht="15.75" customHeight="1" x14ac:dyDescent="0.35">
      <c r="D311" s="19"/>
    </row>
    <row r="312" spans="4:4" ht="15.75" customHeight="1" x14ac:dyDescent="0.35">
      <c r="D312" s="19"/>
    </row>
    <row r="313" spans="4:4" ht="15.75" customHeight="1" x14ac:dyDescent="0.35">
      <c r="D313" s="19"/>
    </row>
    <row r="314" spans="4:4" ht="15.75" customHeight="1" x14ac:dyDescent="0.35">
      <c r="D314" s="19"/>
    </row>
    <row r="315" spans="4:4" ht="15.75" customHeight="1" x14ac:dyDescent="0.35">
      <c r="D315" s="19"/>
    </row>
    <row r="316" spans="4:4" ht="15.75" customHeight="1" x14ac:dyDescent="0.35">
      <c r="D316" s="19"/>
    </row>
    <row r="317" spans="4:4" ht="15.75" customHeight="1" x14ac:dyDescent="0.35">
      <c r="D317" s="19"/>
    </row>
    <row r="318" spans="4:4" ht="15.75" customHeight="1" x14ac:dyDescent="0.35">
      <c r="D318" s="19"/>
    </row>
    <row r="319" spans="4:4" ht="15.75" customHeight="1" x14ac:dyDescent="0.35">
      <c r="D319" s="19"/>
    </row>
    <row r="320" spans="4:4" ht="15.75" customHeight="1" x14ac:dyDescent="0.35">
      <c r="D320" s="19"/>
    </row>
    <row r="321" spans="4:4" ht="15.75" customHeight="1" x14ac:dyDescent="0.35">
      <c r="D321" s="19"/>
    </row>
    <row r="322" spans="4:4" ht="15.75" customHeight="1" x14ac:dyDescent="0.35">
      <c r="D322" s="19"/>
    </row>
    <row r="323" spans="4:4" ht="15.75" customHeight="1" x14ac:dyDescent="0.35">
      <c r="D323" s="19"/>
    </row>
    <row r="324" spans="4:4" ht="15.75" customHeight="1" x14ac:dyDescent="0.35">
      <c r="D324" s="19"/>
    </row>
    <row r="325" spans="4:4" ht="15.75" customHeight="1" x14ac:dyDescent="0.35">
      <c r="D325" s="19"/>
    </row>
    <row r="326" spans="4:4" ht="15.75" customHeight="1" x14ac:dyDescent="0.35">
      <c r="D326" s="19"/>
    </row>
    <row r="327" spans="4:4" ht="15.75" customHeight="1" x14ac:dyDescent="0.35">
      <c r="D327" s="19"/>
    </row>
    <row r="328" spans="4:4" ht="15.75" customHeight="1" x14ac:dyDescent="0.35">
      <c r="D328" s="19"/>
    </row>
    <row r="329" spans="4:4" ht="15.75" customHeight="1" x14ac:dyDescent="0.35">
      <c r="D329" s="19"/>
    </row>
    <row r="330" spans="4:4" ht="15.75" customHeight="1" x14ac:dyDescent="0.35">
      <c r="D330" s="19"/>
    </row>
    <row r="331" spans="4:4" ht="15.75" customHeight="1" x14ac:dyDescent="0.35">
      <c r="D331" s="19"/>
    </row>
    <row r="332" spans="4:4" ht="15.75" customHeight="1" x14ac:dyDescent="0.35">
      <c r="D332" s="19"/>
    </row>
    <row r="333" spans="4:4" ht="15.75" customHeight="1" x14ac:dyDescent="0.35">
      <c r="D333" s="19"/>
    </row>
    <row r="334" spans="4:4" ht="15.75" customHeight="1" x14ac:dyDescent="0.35">
      <c r="D334" s="19"/>
    </row>
    <row r="335" spans="4:4" ht="15.75" customHeight="1" x14ac:dyDescent="0.35">
      <c r="D335" s="19"/>
    </row>
    <row r="336" spans="4:4" ht="15.75" customHeight="1" x14ac:dyDescent="0.35">
      <c r="D336" s="19"/>
    </row>
    <row r="337" spans="4:4" ht="15.75" customHeight="1" x14ac:dyDescent="0.35">
      <c r="D337" s="19"/>
    </row>
    <row r="338" spans="4:4" ht="15.75" customHeight="1" x14ac:dyDescent="0.35">
      <c r="D338" s="19"/>
    </row>
    <row r="339" spans="4:4" ht="15.75" customHeight="1" x14ac:dyDescent="0.35">
      <c r="D339" s="19"/>
    </row>
    <row r="340" spans="4:4" ht="15.75" customHeight="1" x14ac:dyDescent="0.35">
      <c r="D340" s="19"/>
    </row>
    <row r="341" spans="4:4" ht="15.75" customHeight="1" x14ac:dyDescent="0.35">
      <c r="D341" s="19"/>
    </row>
    <row r="342" spans="4:4" ht="15.75" customHeight="1" x14ac:dyDescent="0.35">
      <c r="D342" s="19"/>
    </row>
    <row r="343" spans="4:4" ht="15.75" customHeight="1" x14ac:dyDescent="0.35">
      <c r="D343" s="19"/>
    </row>
    <row r="344" spans="4:4" ht="15.75" customHeight="1" x14ac:dyDescent="0.35">
      <c r="D344" s="19"/>
    </row>
    <row r="345" spans="4:4" ht="15.75" customHeight="1" x14ac:dyDescent="0.35">
      <c r="D345" s="19"/>
    </row>
    <row r="346" spans="4:4" ht="15.75" customHeight="1" x14ac:dyDescent="0.35">
      <c r="D346" s="19"/>
    </row>
    <row r="347" spans="4:4" ht="15.75" customHeight="1" x14ac:dyDescent="0.35">
      <c r="D347" s="19"/>
    </row>
    <row r="348" spans="4:4" ht="15.75" customHeight="1" x14ac:dyDescent="0.35">
      <c r="D348" s="19"/>
    </row>
    <row r="349" spans="4:4" ht="15.75" customHeight="1" x14ac:dyDescent="0.35">
      <c r="D349" s="19"/>
    </row>
    <row r="350" spans="4:4" ht="15.75" customHeight="1" x14ac:dyDescent="0.35">
      <c r="D350" s="19"/>
    </row>
    <row r="351" spans="4:4" ht="15.75" customHeight="1" x14ac:dyDescent="0.35">
      <c r="D351" s="19"/>
    </row>
    <row r="352" spans="4:4" ht="15.75" customHeight="1" x14ac:dyDescent="0.35">
      <c r="D352" s="19"/>
    </row>
    <row r="353" spans="4:4" ht="15.75" customHeight="1" x14ac:dyDescent="0.35">
      <c r="D353" s="19"/>
    </row>
    <row r="354" spans="4:4" ht="15.75" customHeight="1" x14ac:dyDescent="0.35">
      <c r="D354" s="19"/>
    </row>
    <row r="355" spans="4:4" ht="15.75" customHeight="1" x14ac:dyDescent="0.35">
      <c r="D355" s="19"/>
    </row>
    <row r="356" spans="4:4" ht="15.75" customHeight="1" x14ac:dyDescent="0.35">
      <c r="D356" s="19"/>
    </row>
    <row r="357" spans="4:4" ht="15.75" customHeight="1" x14ac:dyDescent="0.35">
      <c r="D357" s="19"/>
    </row>
    <row r="358" spans="4:4" ht="15.75" customHeight="1" x14ac:dyDescent="0.35">
      <c r="D358" s="19"/>
    </row>
    <row r="359" spans="4:4" ht="15.75" customHeight="1" x14ac:dyDescent="0.35">
      <c r="D359" s="19"/>
    </row>
    <row r="360" spans="4:4" ht="15.75" customHeight="1" x14ac:dyDescent="0.35">
      <c r="D360" s="19"/>
    </row>
    <row r="361" spans="4:4" ht="15.75" customHeight="1" x14ac:dyDescent="0.35">
      <c r="D361" s="19"/>
    </row>
    <row r="362" spans="4:4" ht="15.75" customHeight="1" x14ac:dyDescent="0.35">
      <c r="D362" s="19"/>
    </row>
    <row r="363" spans="4:4" ht="15.75" customHeight="1" x14ac:dyDescent="0.35">
      <c r="D363" s="19"/>
    </row>
    <row r="364" spans="4:4" ht="15.75" customHeight="1" x14ac:dyDescent="0.35">
      <c r="D364" s="19"/>
    </row>
    <row r="365" spans="4:4" ht="15.75" customHeight="1" x14ac:dyDescent="0.35">
      <c r="D365" s="19"/>
    </row>
    <row r="366" spans="4:4" ht="15.75" customHeight="1" x14ac:dyDescent="0.35">
      <c r="D366" s="19"/>
    </row>
    <row r="367" spans="4:4" ht="15.75" customHeight="1" x14ac:dyDescent="0.35">
      <c r="D367" s="19"/>
    </row>
    <row r="368" spans="4:4" ht="15.75" customHeight="1" x14ac:dyDescent="0.35">
      <c r="D368" s="19"/>
    </row>
    <row r="369" spans="4:4" ht="15.75" customHeight="1" x14ac:dyDescent="0.35">
      <c r="D369" s="19"/>
    </row>
    <row r="370" spans="4:4" ht="15.75" customHeight="1" x14ac:dyDescent="0.35">
      <c r="D370" s="19"/>
    </row>
    <row r="371" spans="4:4" ht="15.75" customHeight="1" x14ac:dyDescent="0.35">
      <c r="D371" s="19"/>
    </row>
    <row r="372" spans="4:4" ht="15.75" customHeight="1" x14ac:dyDescent="0.35">
      <c r="D372" s="19"/>
    </row>
    <row r="373" spans="4:4" ht="15.75" customHeight="1" x14ac:dyDescent="0.35">
      <c r="D373" s="19"/>
    </row>
    <row r="374" spans="4:4" ht="15.75" customHeight="1" x14ac:dyDescent="0.35">
      <c r="D374" s="19"/>
    </row>
    <row r="375" spans="4:4" ht="15.75" customHeight="1" x14ac:dyDescent="0.35">
      <c r="D375" s="19"/>
    </row>
    <row r="376" spans="4:4" ht="15.75" customHeight="1" x14ac:dyDescent="0.35">
      <c r="D376" s="19"/>
    </row>
    <row r="377" spans="4:4" ht="15.75" customHeight="1" x14ac:dyDescent="0.35">
      <c r="D377" s="19"/>
    </row>
    <row r="378" spans="4:4" ht="15.75" customHeight="1" x14ac:dyDescent="0.35">
      <c r="D378" s="19"/>
    </row>
    <row r="379" spans="4:4" ht="15.75" customHeight="1" x14ac:dyDescent="0.35">
      <c r="D379" s="19"/>
    </row>
    <row r="380" spans="4:4" ht="15.75" customHeight="1" x14ac:dyDescent="0.35">
      <c r="D380" s="19"/>
    </row>
    <row r="381" spans="4:4" ht="15.75" customHeight="1" x14ac:dyDescent="0.35">
      <c r="D381" s="19"/>
    </row>
    <row r="382" spans="4:4" ht="15.75" customHeight="1" x14ac:dyDescent="0.35">
      <c r="D382" s="19"/>
    </row>
    <row r="383" spans="4:4" ht="15.75" customHeight="1" x14ac:dyDescent="0.35">
      <c r="D383" s="19"/>
    </row>
    <row r="384" spans="4:4" ht="15.75" customHeight="1" x14ac:dyDescent="0.35">
      <c r="D384" s="19"/>
    </row>
    <row r="385" spans="4:4" ht="15.75" customHeight="1" x14ac:dyDescent="0.35">
      <c r="D385" s="19"/>
    </row>
    <row r="386" spans="4:4" ht="15.75" customHeight="1" x14ac:dyDescent="0.35">
      <c r="D386" s="19"/>
    </row>
    <row r="387" spans="4:4" ht="15.75" customHeight="1" x14ac:dyDescent="0.35">
      <c r="D387" s="19"/>
    </row>
    <row r="388" spans="4:4" ht="15.75" customHeight="1" x14ac:dyDescent="0.35">
      <c r="D388" s="19"/>
    </row>
    <row r="389" spans="4:4" ht="15.75" customHeight="1" x14ac:dyDescent="0.35">
      <c r="D389" s="19"/>
    </row>
    <row r="390" spans="4:4" ht="15.75" customHeight="1" x14ac:dyDescent="0.35">
      <c r="D390" s="19"/>
    </row>
    <row r="391" spans="4:4" ht="15.75" customHeight="1" x14ac:dyDescent="0.35">
      <c r="D391" s="19"/>
    </row>
    <row r="392" spans="4:4" ht="15.75" customHeight="1" x14ac:dyDescent="0.35">
      <c r="D392" s="19"/>
    </row>
    <row r="393" spans="4:4" ht="15.75" customHeight="1" x14ac:dyDescent="0.35">
      <c r="D393" s="19"/>
    </row>
    <row r="394" spans="4:4" ht="15.75" customHeight="1" x14ac:dyDescent="0.35">
      <c r="D394" s="19"/>
    </row>
    <row r="395" spans="4:4" ht="15.75" customHeight="1" x14ac:dyDescent="0.35">
      <c r="D395" s="19"/>
    </row>
    <row r="396" spans="4:4" ht="15.75" customHeight="1" x14ac:dyDescent="0.35">
      <c r="D396" s="19"/>
    </row>
    <row r="397" spans="4:4" ht="15.75" customHeight="1" x14ac:dyDescent="0.35">
      <c r="D397" s="19"/>
    </row>
    <row r="398" spans="4:4" ht="15.75" customHeight="1" x14ac:dyDescent="0.35">
      <c r="D398" s="19"/>
    </row>
    <row r="399" spans="4:4" ht="15.75" customHeight="1" x14ac:dyDescent="0.35">
      <c r="D399" s="19"/>
    </row>
    <row r="400" spans="4:4" ht="15.75" customHeight="1" x14ac:dyDescent="0.35">
      <c r="D400" s="19"/>
    </row>
    <row r="401" spans="4:4" ht="15.75" customHeight="1" x14ac:dyDescent="0.35">
      <c r="D401" s="19"/>
    </row>
    <row r="402" spans="4:4" ht="15.75" customHeight="1" x14ac:dyDescent="0.35">
      <c r="D402" s="19"/>
    </row>
    <row r="403" spans="4:4" ht="15.75" customHeight="1" x14ac:dyDescent="0.35">
      <c r="D403" s="19"/>
    </row>
    <row r="404" spans="4:4" ht="15.75" customHeight="1" x14ac:dyDescent="0.35">
      <c r="D404" s="19"/>
    </row>
    <row r="405" spans="4:4" ht="15.75" customHeight="1" x14ac:dyDescent="0.35">
      <c r="D405" s="19"/>
    </row>
    <row r="406" spans="4:4" ht="15.75" customHeight="1" x14ac:dyDescent="0.35">
      <c r="D406" s="19"/>
    </row>
    <row r="407" spans="4:4" ht="15.75" customHeight="1" x14ac:dyDescent="0.35">
      <c r="D407" s="19"/>
    </row>
    <row r="408" spans="4:4" ht="15.75" customHeight="1" x14ac:dyDescent="0.35">
      <c r="D408" s="19"/>
    </row>
    <row r="409" spans="4:4" ht="15.75" customHeight="1" x14ac:dyDescent="0.35">
      <c r="D409" s="19"/>
    </row>
    <row r="410" spans="4:4" ht="15.75" customHeight="1" x14ac:dyDescent="0.35">
      <c r="D410" s="19"/>
    </row>
    <row r="411" spans="4:4" ht="15.75" customHeight="1" x14ac:dyDescent="0.35">
      <c r="D411" s="19"/>
    </row>
    <row r="412" spans="4:4" ht="15.75" customHeight="1" x14ac:dyDescent="0.35">
      <c r="D412" s="19"/>
    </row>
    <row r="413" spans="4:4" ht="15.75" customHeight="1" x14ac:dyDescent="0.35">
      <c r="D413" s="19"/>
    </row>
    <row r="414" spans="4:4" ht="15.75" customHeight="1" x14ac:dyDescent="0.35">
      <c r="D414" s="19"/>
    </row>
    <row r="415" spans="4:4" ht="15.75" customHeight="1" x14ac:dyDescent="0.35">
      <c r="D415" s="19"/>
    </row>
    <row r="416" spans="4:4" ht="15.75" customHeight="1" x14ac:dyDescent="0.35">
      <c r="D416" s="19"/>
    </row>
    <row r="417" spans="4:4" ht="15.75" customHeight="1" x14ac:dyDescent="0.35">
      <c r="D417" s="19"/>
    </row>
    <row r="418" spans="4:4" ht="15.75" customHeight="1" x14ac:dyDescent="0.35">
      <c r="D418" s="19"/>
    </row>
    <row r="419" spans="4:4" ht="15.75" customHeight="1" x14ac:dyDescent="0.35">
      <c r="D419" s="19"/>
    </row>
    <row r="420" spans="4:4" ht="15.75" customHeight="1" x14ac:dyDescent="0.35">
      <c r="D420" s="19"/>
    </row>
    <row r="421" spans="4:4" ht="15.75" customHeight="1" x14ac:dyDescent="0.35">
      <c r="D421" s="19"/>
    </row>
    <row r="422" spans="4:4" ht="15.75" customHeight="1" x14ac:dyDescent="0.35">
      <c r="D422" s="19"/>
    </row>
    <row r="423" spans="4:4" ht="15.75" customHeight="1" x14ac:dyDescent="0.35">
      <c r="D423" s="19"/>
    </row>
    <row r="424" spans="4:4" ht="15.75" customHeight="1" x14ac:dyDescent="0.35">
      <c r="D424" s="19"/>
    </row>
    <row r="425" spans="4:4" ht="15.75" customHeight="1" x14ac:dyDescent="0.35">
      <c r="D425" s="19"/>
    </row>
    <row r="426" spans="4:4" ht="15.75" customHeight="1" x14ac:dyDescent="0.35">
      <c r="D426" s="19"/>
    </row>
    <row r="427" spans="4:4" ht="15.75" customHeight="1" x14ac:dyDescent="0.35">
      <c r="D427" s="19"/>
    </row>
    <row r="428" spans="4:4" ht="15.75" customHeight="1" x14ac:dyDescent="0.35">
      <c r="D428" s="19"/>
    </row>
    <row r="429" spans="4:4" ht="15.75" customHeight="1" x14ac:dyDescent="0.35">
      <c r="D429" s="19"/>
    </row>
    <row r="430" spans="4:4" ht="15.75" customHeight="1" x14ac:dyDescent="0.35">
      <c r="D430" s="19"/>
    </row>
    <row r="431" spans="4:4" ht="15.75" customHeight="1" x14ac:dyDescent="0.35">
      <c r="D431" s="19"/>
    </row>
    <row r="432" spans="4:4" ht="15.75" customHeight="1" x14ac:dyDescent="0.35">
      <c r="D432" s="19"/>
    </row>
    <row r="433" spans="4:4" ht="15.75" customHeight="1" x14ac:dyDescent="0.35">
      <c r="D433" s="19"/>
    </row>
    <row r="434" spans="4:4" ht="15.75" customHeight="1" x14ac:dyDescent="0.35">
      <c r="D434" s="19"/>
    </row>
    <row r="435" spans="4:4" ht="15.75" customHeight="1" x14ac:dyDescent="0.35">
      <c r="D435" s="19"/>
    </row>
    <row r="436" spans="4:4" ht="15.75" customHeight="1" x14ac:dyDescent="0.35">
      <c r="D436" s="19"/>
    </row>
    <row r="437" spans="4:4" ht="15.75" customHeight="1" x14ac:dyDescent="0.35">
      <c r="D437" s="19"/>
    </row>
    <row r="438" spans="4:4" ht="15.75" customHeight="1" x14ac:dyDescent="0.35">
      <c r="D438" s="19"/>
    </row>
    <row r="439" spans="4:4" ht="15.75" customHeight="1" x14ac:dyDescent="0.35">
      <c r="D439" s="19"/>
    </row>
    <row r="440" spans="4:4" ht="15.75" customHeight="1" x14ac:dyDescent="0.35">
      <c r="D440" s="19"/>
    </row>
    <row r="441" spans="4:4" ht="15.75" customHeight="1" x14ac:dyDescent="0.35">
      <c r="D441" s="19"/>
    </row>
    <row r="442" spans="4:4" ht="15.75" customHeight="1" x14ac:dyDescent="0.35">
      <c r="D442" s="19"/>
    </row>
    <row r="443" spans="4:4" ht="15.75" customHeight="1" x14ac:dyDescent="0.35">
      <c r="D443" s="19"/>
    </row>
    <row r="444" spans="4:4" ht="15.75" customHeight="1" x14ac:dyDescent="0.35">
      <c r="D444" s="19"/>
    </row>
    <row r="445" spans="4:4" ht="15.75" customHeight="1" x14ac:dyDescent="0.35">
      <c r="D445" s="19"/>
    </row>
    <row r="446" spans="4:4" ht="15.75" customHeight="1" x14ac:dyDescent="0.35">
      <c r="D446" s="19"/>
    </row>
    <row r="447" spans="4:4" ht="15.75" customHeight="1" x14ac:dyDescent="0.35">
      <c r="D447" s="19"/>
    </row>
    <row r="448" spans="4:4" ht="15.75" customHeight="1" x14ac:dyDescent="0.35">
      <c r="D448" s="19"/>
    </row>
    <row r="449" spans="4:4" ht="15.75" customHeight="1" x14ac:dyDescent="0.35">
      <c r="D449" s="19"/>
    </row>
    <row r="450" spans="4:4" ht="15.75" customHeight="1" x14ac:dyDescent="0.35">
      <c r="D450" s="19"/>
    </row>
    <row r="451" spans="4:4" ht="15.75" customHeight="1" x14ac:dyDescent="0.35">
      <c r="D451" s="19"/>
    </row>
    <row r="452" spans="4:4" ht="15.75" customHeight="1" x14ac:dyDescent="0.35">
      <c r="D452" s="19"/>
    </row>
    <row r="453" spans="4:4" ht="15.75" customHeight="1" x14ac:dyDescent="0.35">
      <c r="D453" s="19"/>
    </row>
    <row r="454" spans="4:4" ht="15.75" customHeight="1" x14ac:dyDescent="0.35">
      <c r="D454" s="19"/>
    </row>
    <row r="455" spans="4:4" ht="15.75" customHeight="1" x14ac:dyDescent="0.35">
      <c r="D455" s="19"/>
    </row>
    <row r="456" spans="4:4" ht="15.75" customHeight="1" x14ac:dyDescent="0.35">
      <c r="D456" s="19"/>
    </row>
    <row r="457" spans="4:4" ht="15.75" customHeight="1" x14ac:dyDescent="0.35">
      <c r="D457" s="19"/>
    </row>
    <row r="458" spans="4:4" ht="15.75" customHeight="1" x14ac:dyDescent="0.35">
      <c r="D458" s="19"/>
    </row>
    <row r="459" spans="4:4" ht="15.75" customHeight="1" x14ac:dyDescent="0.35">
      <c r="D459" s="19"/>
    </row>
    <row r="460" spans="4:4" ht="15.75" customHeight="1" x14ac:dyDescent="0.35">
      <c r="D460" s="19"/>
    </row>
    <row r="461" spans="4:4" ht="15.75" customHeight="1" x14ac:dyDescent="0.35">
      <c r="D461" s="19"/>
    </row>
    <row r="462" spans="4:4" ht="15.75" customHeight="1" x14ac:dyDescent="0.35">
      <c r="D462" s="19"/>
    </row>
    <row r="463" spans="4:4" ht="15.75" customHeight="1" x14ac:dyDescent="0.35">
      <c r="D463" s="19"/>
    </row>
    <row r="464" spans="4:4" ht="15.75" customHeight="1" x14ac:dyDescent="0.35">
      <c r="D464" s="19"/>
    </row>
    <row r="465" spans="4:4" ht="15.75" customHeight="1" x14ac:dyDescent="0.35">
      <c r="D465" s="19"/>
    </row>
    <row r="466" spans="4:4" ht="15.75" customHeight="1" x14ac:dyDescent="0.35">
      <c r="D466" s="19"/>
    </row>
    <row r="467" spans="4:4" ht="15.75" customHeight="1" x14ac:dyDescent="0.35">
      <c r="D467" s="19"/>
    </row>
    <row r="468" spans="4:4" ht="15.75" customHeight="1" x14ac:dyDescent="0.35">
      <c r="D468" s="19"/>
    </row>
    <row r="469" spans="4:4" ht="15.75" customHeight="1" x14ac:dyDescent="0.35">
      <c r="D469" s="19"/>
    </row>
    <row r="470" spans="4:4" ht="15.75" customHeight="1" x14ac:dyDescent="0.35">
      <c r="D470" s="19"/>
    </row>
    <row r="471" spans="4:4" ht="15.75" customHeight="1" x14ac:dyDescent="0.35">
      <c r="D471" s="19"/>
    </row>
    <row r="472" spans="4:4" ht="15.75" customHeight="1" x14ac:dyDescent="0.35">
      <c r="D472" s="19"/>
    </row>
    <row r="473" spans="4:4" ht="15.75" customHeight="1" x14ac:dyDescent="0.35">
      <c r="D473" s="19"/>
    </row>
    <row r="474" spans="4:4" ht="15.75" customHeight="1" x14ac:dyDescent="0.35">
      <c r="D474" s="19"/>
    </row>
    <row r="475" spans="4:4" ht="15.75" customHeight="1" x14ac:dyDescent="0.35">
      <c r="D475" s="19"/>
    </row>
    <row r="476" spans="4:4" ht="15.75" customHeight="1" x14ac:dyDescent="0.35">
      <c r="D476" s="19"/>
    </row>
    <row r="477" spans="4:4" ht="15.75" customHeight="1" x14ac:dyDescent="0.35">
      <c r="D477" s="19"/>
    </row>
    <row r="478" spans="4:4" ht="15.75" customHeight="1" x14ac:dyDescent="0.35">
      <c r="D478" s="19"/>
    </row>
    <row r="479" spans="4:4" ht="15.75" customHeight="1" x14ac:dyDescent="0.35">
      <c r="D479" s="19"/>
    </row>
    <row r="480" spans="4:4" ht="15.75" customHeight="1" x14ac:dyDescent="0.35">
      <c r="D480" s="19"/>
    </row>
    <row r="481" spans="4:4" ht="15.75" customHeight="1" x14ac:dyDescent="0.35">
      <c r="D481" s="19"/>
    </row>
    <row r="482" spans="4:4" ht="15.75" customHeight="1" x14ac:dyDescent="0.35">
      <c r="D482" s="19"/>
    </row>
    <row r="483" spans="4:4" ht="15.75" customHeight="1" x14ac:dyDescent="0.35">
      <c r="D483" s="19"/>
    </row>
    <row r="484" spans="4:4" ht="15.75" customHeight="1" x14ac:dyDescent="0.35">
      <c r="D484" s="19"/>
    </row>
    <row r="485" spans="4:4" ht="15.75" customHeight="1" x14ac:dyDescent="0.35">
      <c r="D485" s="19"/>
    </row>
    <row r="486" spans="4:4" ht="15.75" customHeight="1" x14ac:dyDescent="0.35">
      <c r="D486" s="19"/>
    </row>
    <row r="487" spans="4:4" ht="15.75" customHeight="1" x14ac:dyDescent="0.35">
      <c r="D487" s="19"/>
    </row>
    <row r="488" spans="4:4" ht="15.75" customHeight="1" x14ac:dyDescent="0.35">
      <c r="D488" s="19"/>
    </row>
    <row r="489" spans="4:4" ht="15.75" customHeight="1" x14ac:dyDescent="0.35">
      <c r="D489" s="19"/>
    </row>
    <row r="490" spans="4:4" ht="15.75" customHeight="1" x14ac:dyDescent="0.35">
      <c r="D490" s="19"/>
    </row>
    <row r="491" spans="4:4" ht="15.75" customHeight="1" x14ac:dyDescent="0.35">
      <c r="D491" s="19"/>
    </row>
    <row r="492" spans="4:4" ht="15.75" customHeight="1" x14ac:dyDescent="0.35">
      <c r="D492" s="19"/>
    </row>
    <row r="493" spans="4:4" ht="15.75" customHeight="1" x14ac:dyDescent="0.35">
      <c r="D493" s="19"/>
    </row>
    <row r="494" spans="4:4" ht="15.75" customHeight="1" x14ac:dyDescent="0.35">
      <c r="D494" s="19"/>
    </row>
    <row r="495" spans="4:4" ht="15.75" customHeight="1" x14ac:dyDescent="0.35">
      <c r="D495" s="19"/>
    </row>
    <row r="496" spans="4:4" ht="15.75" customHeight="1" x14ac:dyDescent="0.35">
      <c r="D496" s="19"/>
    </row>
    <row r="497" spans="4:4" ht="15.75" customHeight="1" x14ac:dyDescent="0.35">
      <c r="D497" s="19"/>
    </row>
    <row r="498" spans="4:4" ht="15.75" customHeight="1" x14ac:dyDescent="0.35">
      <c r="D498" s="19"/>
    </row>
    <row r="499" spans="4:4" ht="15.75" customHeight="1" x14ac:dyDescent="0.35">
      <c r="D499" s="19"/>
    </row>
    <row r="500" spans="4:4" ht="15.75" customHeight="1" x14ac:dyDescent="0.35">
      <c r="D500" s="19"/>
    </row>
    <row r="501" spans="4:4" ht="15.75" customHeight="1" x14ac:dyDescent="0.35">
      <c r="D501" s="19"/>
    </row>
    <row r="502" spans="4:4" ht="15.75" customHeight="1" x14ac:dyDescent="0.35">
      <c r="D502" s="19"/>
    </row>
    <row r="503" spans="4:4" ht="15.75" customHeight="1" x14ac:dyDescent="0.35">
      <c r="D503" s="19"/>
    </row>
    <row r="504" spans="4:4" ht="15.75" customHeight="1" x14ac:dyDescent="0.35">
      <c r="D504" s="19"/>
    </row>
    <row r="505" spans="4:4" ht="15.75" customHeight="1" x14ac:dyDescent="0.35">
      <c r="D505" s="19"/>
    </row>
    <row r="506" spans="4:4" ht="15.75" customHeight="1" x14ac:dyDescent="0.35">
      <c r="D506" s="19"/>
    </row>
    <row r="507" spans="4:4" ht="15.75" customHeight="1" x14ac:dyDescent="0.35">
      <c r="D507" s="19"/>
    </row>
    <row r="508" spans="4:4" ht="15.75" customHeight="1" x14ac:dyDescent="0.35">
      <c r="D508" s="19"/>
    </row>
    <row r="509" spans="4:4" ht="15.75" customHeight="1" x14ac:dyDescent="0.35">
      <c r="D509" s="19"/>
    </row>
    <row r="510" spans="4:4" ht="15.75" customHeight="1" x14ac:dyDescent="0.35">
      <c r="D510" s="19"/>
    </row>
    <row r="511" spans="4:4" ht="15.75" customHeight="1" x14ac:dyDescent="0.35">
      <c r="D511" s="19"/>
    </row>
    <row r="512" spans="4:4" ht="15.75" customHeight="1" x14ac:dyDescent="0.35">
      <c r="D512" s="19"/>
    </row>
    <row r="513" spans="4:4" ht="15.75" customHeight="1" x14ac:dyDescent="0.35">
      <c r="D513" s="19"/>
    </row>
    <row r="514" spans="4:4" ht="15.75" customHeight="1" x14ac:dyDescent="0.35">
      <c r="D514" s="19"/>
    </row>
    <row r="515" spans="4:4" ht="15.75" customHeight="1" x14ac:dyDescent="0.35">
      <c r="D515" s="19"/>
    </row>
    <row r="516" spans="4:4" ht="15.75" customHeight="1" x14ac:dyDescent="0.35">
      <c r="D516" s="19"/>
    </row>
    <row r="517" spans="4:4" ht="15.75" customHeight="1" x14ac:dyDescent="0.35">
      <c r="D517" s="19"/>
    </row>
    <row r="518" spans="4:4" ht="15.75" customHeight="1" x14ac:dyDescent="0.35">
      <c r="D518" s="19"/>
    </row>
    <row r="519" spans="4:4" ht="15.75" customHeight="1" x14ac:dyDescent="0.35">
      <c r="D519" s="19"/>
    </row>
    <row r="520" spans="4:4" ht="15.75" customHeight="1" x14ac:dyDescent="0.35">
      <c r="D520" s="19"/>
    </row>
    <row r="521" spans="4:4" ht="15.75" customHeight="1" x14ac:dyDescent="0.35">
      <c r="D521" s="19"/>
    </row>
    <row r="522" spans="4:4" ht="15.75" customHeight="1" x14ac:dyDescent="0.35">
      <c r="D522" s="19"/>
    </row>
    <row r="523" spans="4:4" ht="15.75" customHeight="1" x14ac:dyDescent="0.35">
      <c r="D523" s="19"/>
    </row>
    <row r="524" spans="4:4" ht="15.75" customHeight="1" x14ac:dyDescent="0.35">
      <c r="D524" s="19"/>
    </row>
    <row r="525" spans="4:4" ht="15.75" customHeight="1" x14ac:dyDescent="0.35">
      <c r="D525" s="19"/>
    </row>
    <row r="526" spans="4:4" ht="15.75" customHeight="1" x14ac:dyDescent="0.35">
      <c r="D526" s="19"/>
    </row>
    <row r="527" spans="4:4" ht="15.75" customHeight="1" x14ac:dyDescent="0.35">
      <c r="D527" s="19"/>
    </row>
    <row r="528" spans="4:4" ht="15.75" customHeight="1" x14ac:dyDescent="0.35">
      <c r="D528" s="19"/>
    </row>
    <row r="529" spans="4:4" ht="15.75" customHeight="1" x14ac:dyDescent="0.35">
      <c r="D529" s="19"/>
    </row>
    <row r="530" spans="4:4" ht="15.75" customHeight="1" x14ac:dyDescent="0.35">
      <c r="D530" s="19"/>
    </row>
    <row r="531" spans="4:4" ht="15.75" customHeight="1" x14ac:dyDescent="0.35">
      <c r="D531" s="19"/>
    </row>
    <row r="532" spans="4:4" ht="15.75" customHeight="1" x14ac:dyDescent="0.35">
      <c r="D532" s="19"/>
    </row>
    <row r="533" spans="4:4" ht="15.75" customHeight="1" x14ac:dyDescent="0.35">
      <c r="D533" s="19"/>
    </row>
    <row r="534" spans="4:4" ht="15.75" customHeight="1" x14ac:dyDescent="0.35">
      <c r="D534" s="19"/>
    </row>
    <row r="535" spans="4:4" ht="15.75" customHeight="1" x14ac:dyDescent="0.35">
      <c r="D535" s="19"/>
    </row>
    <row r="536" spans="4:4" ht="15.75" customHeight="1" x14ac:dyDescent="0.35">
      <c r="D536" s="19"/>
    </row>
    <row r="537" spans="4:4" ht="15.75" customHeight="1" x14ac:dyDescent="0.35">
      <c r="D537" s="19"/>
    </row>
    <row r="538" spans="4:4" ht="15.75" customHeight="1" x14ac:dyDescent="0.35">
      <c r="D538" s="19"/>
    </row>
    <row r="539" spans="4:4" ht="15.75" customHeight="1" x14ac:dyDescent="0.35">
      <c r="D539" s="19"/>
    </row>
    <row r="540" spans="4:4" ht="15.75" customHeight="1" x14ac:dyDescent="0.35">
      <c r="D540" s="19"/>
    </row>
    <row r="541" spans="4:4" ht="15.75" customHeight="1" x14ac:dyDescent="0.35">
      <c r="D541" s="19"/>
    </row>
    <row r="542" spans="4:4" ht="15.75" customHeight="1" x14ac:dyDescent="0.35">
      <c r="D542" s="19"/>
    </row>
    <row r="543" spans="4:4" ht="15.75" customHeight="1" x14ac:dyDescent="0.35">
      <c r="D543" s="19"/>
    </row>
    <row r="544" spans="4:4" ht="15.75" customHeight="1" x14ac:dyDescent="0.35">
      <c r="D544" s="19"/>
    </row>
    <row r="545" spans="4:4" ht="15.75" customHeight="1" x14ac:dyDescent="0.35">
      <c r="D545" s="19"/>
    </row>
    <row r="546" spans="4:4" ht="15.75" customHeight="1" x14ac:dyDescent="0.35">
      <c r="D546" s="19"/>
    </row>
    <row r="547" spans="4:4" ht="15.75" customHeight="1" x14ac:dyDescent="0.35">
      <c r="D547" s="19"/>
    </row>
    <row r="548" spans="4:4" ht="15.75" customHeight="1" x14ac:dyDescent="0.35">
      <c r="D548" s="19"/>
    </row>
    <row r="549" spans="4:4" ht="15.75" customHeight="1" x14ac:dyDescent="0.35">
      <c r="D549" s="19"/>
    </row>
    <row r="550" spans="4:4" ht="15.75" customHeight="1" x14ac:dyDescent="0.35">
      <c r="D550" s="19"/>
    </row>
    <row r="551" spans="4:4" ht="15.75" customHeight="1" x14ac:dyDescent="0.35">
      <c r="D551" s="19"/>
    </row>
    <row r="552" spans="4:4" ht="15.75" customHeight="1" x14ac:dyDescent="0.35">
      <c r="D552" s="19"/>
    </row>
    <row r="553" spans="4:4" ht="15.75" customHeight="1" x14ac:dyDescent="0.35">
      <c r="D553" s="19"/>
    </row>
    <row r="554" spans="4:4" ht="15.75" customHeight="1" x14ac:dyDescent="0.35">
      <c r="D554" s="19"/>
    </row>
    <row r="555" spans="4:4" ht="15.75" customHeight="1" x14ac:dyDescent="0.35">
      <c r="D555" s="19"/>
    </row>
    <row r="556" spans="4:4" ht="15.75" customHeight="1" x14ac:dyDescent="0.35">
      <c r="D556" s="19"/>
    </row>
    <row r="557" spans="4:4" ht="15.75" customHeight="1" x14ac:dyDescent="0.35">
      <c r="D557" s="19"/>
    </row>
    <row r="558" spans="4:4" ht="15.75" customHeight="1" x14ac:dyDescent="0.35">
      <c r="D558" s="19"/>
    </row>
    <row r="559" spans="4:4" ht="15.75" customHeight="1" x14ac:dyDescent="0.35">
      <c r="D559" s="19"/>
    </row>
    <row r="560" spans="4:4" ht="15.75" customHeight="1" x14ac:dyDescent="0.35">
      <c r="D560" s="19"/>
    </row>
    <row r="561" spans="4:4" ht="15.75" customHeight="1" x14ac:dyDescent="0.35">
      <c r="D561" s="19"/>
    </row>
    <row r="562" spans="4:4" ht="15.75" customHeight="1" x14ac:dyDescent="0.35">
      <c r="D562" s="19"/>
    </row>
    <row r="563" spans="4:4" ht="15.75" customHeight="1" x14ac:dyDescent="0.35">
      <c r="D563" s="19"/>
    </row>
    <row r="564" spans="4:4" ht="15.75" customHeight="1" x14ac:dyDescent="0.35">
      <c r="D564" s="19"/>
    </row>
    <row r="565" spans="4:4" ht="15.75" customHeight="1" x14ac:dyDescent="0.35">
      <c r="D565" s="19"/>
    </row>
    <row r="566" spans="4:4" ht="15.75" customHeight="1" x14ac:dyDescent="0.35">
      <c r="D566" s="19"/>
    </row>
    <row r="567" spans="4:4" ht="15.75" customHeight="1" x14ac:dyDescent="0.35">
      <c r="D567" s="19"/>
    </row>
    <row r="568" spans="4:4" ht="15.75" customHeight="1" x14ac:dyDescent="0.35">
      <c r="D568" s="19"/>
    </row>
    <row r="569" spans="4:4" ht="15.75" customHeight="1" x14ac:dyDescent="0.35">
      <c r="D569" s="19"/>
    </row>
    <row r="570" spans="4:4" ht="15.75" customHeight="1" x14ac:dyDescent="0.35">
      <c r="D570" s="19"/>
    </row>
    <row r="571" spans="4:4" ht="15.75" customHeight="1" x14ac:dyDescent="0.35">
      <c r="D571" s="19"/>
    </row>
    <row r="572" spans="4:4" ht="15.75" customHeight="1" x14ac:dyDescent="0.35">
      <c r="D572" s="19"/>
    </row>
    <row r="573" spans="4:4" ht="15.75" customHeight="1" x14ac:dyDescent="0.35">
      <c r="D573" s="19"/>
    </row>
    <row r="574" spans="4:4" ht="15.75" customHeight="1" x14ac:dyDescent="0.35">
      <c r="D574" s="19"/>
    </row>
    <row r="575" spans="4:4" ht="15.75" customHeight="1" x14ac:dyDescent="0.35">
      <c r="D575" s="19"/>
    </row>
    <row r="576" spans="4:4" ht="15.75" customHeight="1" x14ac:dyDescent="0.35">
      <c r="D576" s="19"/>
    </row>
    <row r="577" spans="4:4" ht="15.75" customHeight="1" x14ac:dyDescent="0.35">
      <c r="D577" s="19"/>
    </row>
    <row r="578" spans="4:4" ht="15.75" customHeight="1" x14ac:dyDescent="0.35">
      <c r="D578" s="19"/>
    </row>
    <row r="579" spans="4:4" ht="15.75" customHeight="1" x14ac:dyDescent="0.35">
      <c r="D579" s="19"/>
    </row>
    <row r="580" spans="4:4" ht="15.75" customHeight="1" x14ac:dyDescent="0.35">
      <c r="D580" s="19"/>
    </row>
    <row r="581" spans="4:4" ht="15.75" customHeight="1" x14ac:dyDescent="0.35">
      <c r="D581" s="19"/>
    </row>
    <row r="582" spans="4:4" ht="15.75" customHeight="1" x14ac:dyDescent="0.35">
      <c r="D582" s="19"/>
    </row>
    <row r="583" spans="4:4" ht="15.75" customHeight="1" x14ac:dyDescent="0.35">
      <c r="D583" s="19"/>
    </row>
    <row r="584" spans="4:4" ht="15.75" customHeight="1" x14ac:dyDescent="0.35">
      <c r="D584" s="19"/>
    </row>
    <row r="585" spans="4:4" ht="15.75" customHeight="1" x14ac:dyDescent="0.35">
      <c r="D585" s="19"/>
    </row>
    <row r="586" spans="4:4" ht="15.75" customHeight="1" x14ac:dyDescent="0.35">
      <c r="D586" s="19"/>
    </row>
    <row r="587" spans="4:4" ht="15.75" customHeight="1" x14ac:dyDescent="0.35">
      <c r="D587" s="19"/>
    </row>
    <row r="588" spans="4:4" ht="15.75" customHeight="1" x14ac:dyDescent="0.35">
      <c r="D588" s="19"/>
    </row>
    <row r="589" spans="4:4" ht="15.75" customHeight="1" x14ac:dyDescent="0.35">
      <c r="D589" s="19"/>
    </row>
    <row r="590" spans="4:4" ht="15.75" customHeight="1" x14ac:dyDescent="0.35">
      <c r="D590" s="19"/>
    </row>
    <row r="591" spans="4:4" ht="15.75" customHeight="1" x14ac:dyDescent="0.35">
      <c r="D591" s="19"/>
    </row>
    <row r="592" spans="4:4" ht="15.75" customHeight="1" x14ac:dyDescent="0.35">
      <c r="D592" s="19"/>
    </row>
    <row r="593" spans="4:4" ht="15.75" customHeight="1" x14ac:dyDescent="0.35">
      <c r="D593" s="19"/>
    </row>
    <row r="594" spans="4:4" ht="15.75" customHeight="1" x14ac:dyDescent="0.35">
      <c r="D594" s="19"/>
    </row>
    <row r="595" spans="4:4" ht="15.75" customHeight="1" x14ac:dyDescent="0.35">
      <c r="D595" s="19"/>
    </row>
    <row r="596" spans="4:4" ht="15.75" customHeight="1" x14ac:dyDescent="0.35">
      <c r="D596" s="19"/>
    </row>
    <row r="597" spans="4:4" ht="15.75" customHeight="1" x14ac:dyDescent="0.35">
      <c r="D597" s="19"/>
    </row>
    <row r="598" spans="4:4" ht="15.75" customHeight="1" x14ac:dyDescent="0.35">
      <c r="D598" s="19"/>
    </row>
    <row r="599" spans="4:4" ht="15.75" customHeight="1" x14ac:dyDescent="0.35">
      <c r="D599" s="19"/>
    </row>
    <row r="600" spans="4:4" ht="15.75" customHeight="1" x14ac:dyDescent="0.35">
      <c r="D600" s="19"/>
    </row>
    <row r="601" spans="4:4" ht="15.75" customHeight="1" x14ac:dyDescent="0.35">
      <c r="D601" s="19"/>
    </row>
    <row r="602" spans="4:4" ht="15.75" customHeight="1" x14ac:dyDescent="0.35">
      <c r="D602" s="19"/>
    </row>
    <row r="603" spans="4:4" ht="15.75" customHeight="1" x14ac:dyDescent="0.35">
      <c r="D603" s="19"/>
    </row>
    <row r="604" spans="4:4" ht="15.75" customHeight="1" x14ac:dyDescent="0.35">
      <c r="D604" s="19"/>
    </row>
    <row r="605" spans="4:4" ht="15.75" customHeight="1" x14ac:dyDescent="0.35">
      <c r="D605" s="19"/>
    </row>
    <row r="606" spans="4:4" ht="15.75" customHeight="1" x14ac:dyDescent="0.35">
      <c r="D606" s="19"/>
    </row>
    <row r="607" spans="4:4" ht="15.75" customHeight="1" x14ac:dyDescent="0.35">
      <c r="D607" s="19"/>
    </row>
    <row r="608" spans="4:4" ht="15.75" customHeight="1" x14ac:dyDescent="0.35">
      <c r="D608" s="19"/>
    </row>
    <row r="609" spans="4:4" ht="15.75" customHeight="1" x14ac:dyDescent="0.35">
      <c r="D609" s="19"/>
    </row>
    <row r="610" spans="4:4" ht="15.75" customHeight="1" x14ac:dyDescent="0.35">
      <c r="D610" s="19"/>
    </row>
    <row r="611" spans="4:4" ht="15.75" customHeight="1" x14ac:dyDescent="0.35">
      <c r="D611" s="19"/>
    </row>
    <row r="612" spans="4:4" ht="15.75" customHeight="1" x14ac:dyDescent="0.35">
      <c r="D612" s="19"/>
    </row>
    <row r="613" spans="4:4" ht="15.75" customHeight="1" x14ac:dyDescent="0.35">
      <c r="D613" s="19"/>
    </row>
    <row r="614" spans="4:4" ht="15.75" customHeight="1" x14ac:dyDescent="0.35">
      <c r="D614" s="19"/>
    </row>
    <row r="615" spans="4:4" ht="15.75" customHeight="1" x14ac:dyDescent="0.35">
      <c r="D615" s="19"/>
    </row>
    <row r="616" spans="4:4" ht="15.75" customHeight="1" x14ac:dyDescent="0.35">
      <c r="D616" s="19"/>
    </row>
    <row r="617" spans="4:4" ht="15.75" customHeight="1" x14ac:dyDescent="0.35">
      <c r="D617" s="19"/>
    </row>
    <row r="618" spans="4:4" ht="15.75" customHeight="1" x14ac:dyDescent="0.35">
      <c r="D618" s="19"/>
    </row>
    <row r="619" spans="4:4" ht="15.75" customHeight="1" x14ac:dyDescent="0.35">
      <c r="D619" s="19"/>
    </row>
    <row r="620" spans="4:4" ht="15.75" customHeight="1" x14ac:dyDescent="0.35">
      <c r="D620" s="19"/>
    </row>
    <row r="621" spans="4:4" ht="15.75" customHeight="1" x14ac:dyDescent="0.35">
      <c r="D621" s="19"/>
    </row>
    <row r="622" spans="4:4" ht="15.75" customHeight="1" x14ac:dyDescent="0.35">
      <c r="D622" s="19"/>
    </row>
    <row r="623" spans="4:4" ht="15.75" customHeight="1" x14ac:dyDescent="0.35">
      <c r="D623" s="19"/>
    </row>
    <row r="624" spans="4:4" ht="15.75" customHeight="1" x14ac:dyDescent="0.35">
      <c r="D624" s="19"/>
    </row>
    <row r="625" spans="4:4" ht="15.75" customHeight="1" x14ac:dyDescent="0.35">
      <c r="D625" s="19"/>
    </row>
    <row r="626" spans="4:4" ht="15.75" customHeight="1" x14ac:dyDescent="0.35">
      <c r="D626" s="19"/>
    </row>
    <row r="627" spans="4:4" ht="15.75" customHeight="1" x14ac:dyDescent="0.35">
      <c r="D627" s="19"/>
    </row>
    <row r="628" spans="4:4" ht="15.75" customHeight="1" x14ac:dyDescent="0.35">
      <c r="D628" s="19"/>
    </row>
    <row r="629" spans="4:4" ht="15.75" customHeight="1" x14ac:dyDescent="0.35">
      <c r="D629" s="19"/>
    </row>
    <row r="630" spans="4:4" ht="15.75" customHeight="1" x14ac:dyDescent="0.35">
      <c r="D630" s="19"/>
    </row>
    <row r="631" spans="4:4" ht="15.75" customHeight="1" x14ac:dyDescent="0.35">
      <c r="D631" s="19"/>
    </row>
    <row r="632" spans="4:4" ht="15.75" customHeight="1" x14ac:dyDescent="0.35">
      <c r="D632" s="19"/>
    </row>
    <row r="633" spans="4:4" ht="15.75" customHeight="1" x14ac:dyDescent="0.35">
      <c r="D633" s="19"/>
    </row>
    <row r="634" spans="4:4" ht="15.75" customHeight="1" x14ac:dyDescent="0.35">
      <c r="D634" s="19"/>
    </row>
    <row r="635" spans="4:4" ht="15.75" customHeight="1" x14ac:dyDescent="0.35">
      <c r="D635" s="19"/>
    </row>
    <row r="636" spans="4:4" ht="15.75" customHeight="1" x14ac:dyDescent="0.35">
      <c r="D636" s="19"/>
    </row>
    <row r="637" spans="4:4" ht="15.75" customHeight="1" x14ac:dyDescent="0.35">
      <c r="D637" s="19"/>
    </row>
    <row r="638" spans="4:4" ht="15.75" customHeight="1" x14ac:dyDescent="0.35">
      <c r="D638" s="19"/>
    </row>
    <row r="639" spans="4:4" ht="15.75" customHeight="1" x14ac:dyDescent="0.35">
      <c r="D639" s="19"/>
    </row>
    <row r="640" spans="4:4" ht="15.75" customHeight="1" x14ac:dyDescent="0.35">
      <c r="D640" s="19"/>
    </row>
    <row r="641" spans="4:4" ht="15.75" customHeight="1" x14ac:dyDescent="0.35">
      <c r="D641" s="19"/>
    </row>
    <row r="642" spans="4:4" ht="15.75" customHeight="1" x14ac:dyDescent="0.35">
      <c r="D642" s="19"/>
    </row>
    <row r="643" spans="4:4" ht="15.75" customHeight="1" x14ac:dyDescent="0.35">
      <c r="D643" s="19"/>
    </row>
    <row r="644" spans="4:4" ht="15.75" customHeight="1" x14ac:dyDescent="0.35">
      <c r="D644" s="19"/>
    </row>
    <row r="645" spans="4:4" ht="15.75" customHeight="1" x14ac:dyDescent="0.35">
      <c r="D645" s="19"/>
    </row>
    <row r="646" spans="4:4" ht="15.75" customHeight="1" x14ac:dyDescent="0.35">
      <c r="D646" s="19"/>
    </row>
    <row r="647" spans="4:4" ht="15.75" customHeight="1" x14ac:dyDescent="0.35">
      <c r="D647" s="19"/>
    </row>
    <row r="648" spans="4:4" ht="15.75" customHeight="1" x14ac:dyDescent="0.35">
      <c r="D648" s="19"/>
    </row>
    <row r="649" spans="4:4" ht="15.75" customHeight="1" x14ac:dyDescent="0.35">
      <c r="D649" s="19"/>
    </row>
    <row r="650" spans="4:4" ht="15.75" customHeight="1" x14ac:dyDescent="0.35">
      <c r="D650" s="19"/>
    </row>
    <row r="651" spans="4:4" ht="15.75" customHeight="1" x14ac:dyDescent="0.35">
      <c r="D651" s="19"/>
    </row>
    <row r="652" spans="4:4" ht="15.75" customHeight="1" x14ac:dyDescent="0.35">
      <c r="D652" s="19"/>
    </row>
    <row r="653" spans="4:4" ht="15.75" customHeight="1" x14ac:dyDescent="0.35">
      <c r="D653" s="19"/>
    </row>
    <row r="654" spans="4:4" ht="15.75" customHeight="1" x14ac:dyDescent="0.35">
      <c r="D654" s="19"/>
    </row>
    <row r="655" spans="4:4" ht="15.75" customHeight="1" x14ac:dyDescent="0.35">
      <c r="D655" s="19"/>
    </row>
    <row r="656" spans="4:4" ht="15.75" customHeight="1" x14ac:dyDescent="0.35">
      <c r="D656" s="19"/>
    </row>
    <row r="657" spans="4:4" ht="15.75" customHeight="1" x14ac:dyDescent="0.35">
      <c r="D657" s="19"/>
    </row>
    <row r="658" spans="4:4" ht="15.75" customHeight="1" x14ac:dyDescent="0.35">
      <c r="D658" s="19"/>
    </row>
    <row r="659" spans="4:4" ht="15.75" customHeight="1" x14ac:dyDescent="0.35">
      <c r="D659" s="19"/>
    </row>
    <row r="660" spans="4:4" ht="15.75" customHeight="1" x14ac:dyDescent="0.35">
      <c r="D660" s="19"/>
    </row>
    <row r="661" spans="4:4" ht="15.75" customHeight="1" x14ac:dyDescent="0.35">
      <c r="D661" s="19"/>
    </row>
    <row r="662" spans="4:4" ht="15.75" customHeight="1" x14ac:dyDescent="0.35">
      <c r="D662" s="19"/>
    </row>
    <row r="663" spans="4:4" ht="15.75" customHeight="1" x14ac:dyDescent="0.35">
      <c r="D663" s="19"/>
    </row>
    <row r="664" spans="4:4" ht="15.75" customHeight="1" x14ac:dyDescent="0.35">
      <c r="D664" s="19"/>
    </row>
    <row r="665" spans="4:4" ht="15.75" customHeight="1" x14ac:dyDescent="0.35">
      <c r="D665" s="19"/>
    </row>
    <row r="666" spans="4:4" ht="15.75" customHeight="1" x14ac:dyDescent="0.35">
      <c r="D666" s="19"/>
    </row>
    <row r="667" spans="4:4" ht="15.75" customHeight="1" x14ac:dyDescent="0.35">
      <c r="D667" s="19"/>
    </row>
    <row r="668" spans="4:4" ht="15.75" customHeight="1" x14ac:dyDescent="0.35">
      <c r="D668" s="19"/>
    </row>
    <row r="669" spans="4:4" ht="15.75" customHeight="1" x14ac:dyDescent="0.35">
      <c r="D669" s="19"/>
    </row>
    <row r="670" spans="4:4" ht="15.75" customHeight="1" x14ac:dyDescent="0.35">
      <c r="D670" s="19"/>
    </row>
    <row r="671" spans="4:4" ht="15.75" customHeight="1" x14ac:dyDescent="0.35">
      <c r="D671" s="19"/>
    </row>
    <row r="672" spans="4:4" ht="15.75" customHeight="1" x14ac:dyDescent="0.35">
      <c r="D672" s="19"/>
    </row>
    <row r="673" spans="4:4" ht="15.75" customHeight="1" x14ac:dyDescent="0.35">
      <c r="D673" s="19"/>
    </row>
    <row r="674" spans="4:4" ht="15.75" customHeight="1" x14ac:dyDescent="0.35">
      <c r="D674" s="19"/>
    </row>
    <row r="675" spans="4:4" ht="15.75" customHeight="1" x14ac:dyDescent="0.35">
      <c r="D675" s="19"/>
    </row>
    <row r="676" spans="4:4" ht="15.75" customHeight="1" x14ac:dyDescent="0.35">
      <c r="D676" s="19"/>
    </row>
    <row r="677" spans="4:4" ht="15.75" customHeight="1" x14ac:dyDescent="0.35">
      <c r="D677" s="19"/>
    </row>
    <row r="678" spans="4:4" ht="15.75" customHeight="1" x14ac:dyDescent="0.35">
      <c r="D678" s="19"/>
    </row>
    <row r="679" spans="4:4" ht="15.75" customHeight="1" x14ac:dyDescent="0.35">
      <c r="D679" s="19"/>
    </row>
    <row r="680" spans="4:4" ht="15.75" customHeight="1" x14ac:dyDescent="0.35">
      <c r="D680" s="19"/>
    </row>
    <row r="681" spans="4:4" ht="15.75" customHeight="1" x14ac:dyDescent="0.35">
      <c r="D681" s="19"/>
    </row>
    <row r="682" spans="4:4" ht="15.75" customHeight="1" x14ac:dyDescent="0.35">
      <c r="D682" s="19"/>
    </row>
    <row r="683" spans="4:4" ht="15.75" customHeight="1" x14ac:dyDescent="0.35">
      <c r="D683" s="19"/>
    </row>
    <row r="684" spans="4:4" ht="15.75" customHeight="1" x14ac:dyDescent="0.35">
      <c r="D684" s="19"/>
    </row>
    <row r="685" spans="4:4" ht="15.75" customHeight="1" x14ac:dyDescent="0.35">
      <c r="D685" s="19"/>
    </row>
    <row r="686" spans="4:4" ht="15.75" customHeight="1" x14ac:dyDescent="0.35">
      <c r="D686" s="19"/>
    </row>
    <row r="687" spans="4:4" ht="15.75" customHeight="1" x14ac:dyDescent="0.35">
      <c r="D687" s="19"/>
    </row>
    <row r="688" spans="4:4" ht="15.75" customHeight="1" x14ac:dyDescent="0.35">
      <c r="D688" s="19"/>
    </row>
    <row r="689" spans="4:4" ht="15.75" customHeight="1" x14ac:dyDescent="0.35">
      <c r="D689" s="19"/>
    </row>
    <row r="690" spans="4:4" ht="15.75" customHeight="1" x14ac:dyDescent="0.35">
      <c r="D690" s="19"/>
    </row>
    <row r="691" spans="4:4" ht="15.75" customHeight="1" x14ac:dyDescent="0.35">
      <c r="D691" s="19"/>
    </row>
    <row r="692" spans="4:4" ht="15.75" customHeight="1" x14ac:dyDescent="0.35">
      <c r="D692" s="19"/>
    </row>
    <row r="693" spans="4:4" ht="15.75" customHeight="1" x14ac:dyDescent="0.35">
      <c r="D693" s="19"/>
    </row>
    <row r="694" spans="4:4" ht="15.75" customHeight="1" x14ac:dyDescent="0.35">
      <c r="D694" s="19"/>
    </row>
    <row r="695" spans="4:4" ht="15.75" customHeight="1" x14ac:dyDescent="0.35">
      <c r="D695" s="19"/>
    </row>
    <row r="696" spans="4:4" ht="15.75" customHeight="1" x14ac:dyDescent="0.35">
      <c r="D696" s="19"/>
    </row>
    <row r="697" spans="4:4" ht="15.75" customHeight="1" x14ac:dyDescent="0.35">
      <c r="D697" s="19"/>
    </row>
    <row r="698" spans="4:4" ht="15.75" customHeight="1" x14ac:dyDescent="0.35">
      <c r="D698" s="19"/>
    </row>
    <row r="699" spans="4:4" ht="15.75" customHeight="1" x14ac:dyDescent="0.35">
      <c r="D699" s="19"/>
    </row>
    <row r="700" spans="4:4" ht="15.75" customHeight="1" x14ac:dyDescent="0.35">
      <c r="D700" s="19"/>
    </row>
    <row r="701" spans="4:4" ht="15.75" customHeight="1" x14ac:dyDescent="0.35">
      <c r="D701" s="19"/>
    </row>
    <row r="702" spans="4:4" ht="15.75" customHeight="1" x14ac:dyDescent="0.35">
      <c r="D702" s="19"/>
    </row>
    <row r="703" spans="4:4" ht="15.75" customHeight="1" x14ac:dyDescent="0.35">
      <c r="D703" s="19"/>
    </row>
    <row r="704" spans="4:4" ht="15.75" customHeight="1" x14ac:dyDescent="0.35">
      <c r="D704" s="19"/>
    </row>
    <row r="705" spans="4:4" ht="15.75" customHeight="1" x14ac:dyDescent="0.35">
      <c r="D705" s="19"/>
    </row>
    <row r="706" spans="4:4" ht="15.75" customHeight="1" x14ac:dyDescent="0.35">
      <c r="D706" s="19"/>
    </row>
    <row r="707" spans="4:4" ht="15.75" customHeight="1" x14ac:dyDescent="0.35">
      <c r="D707" s="19"/>
    </row>
    <row r="708" spans="4:4" ht="15.75" customHeight="1" x14ac:dyDescent="0.35">
      <c r="D708" s="19"/>
    </row>
    <row r="709" spans="4:4" ht="15.75" customHeight="1" x14ac:dyDescent="0.35">
      <c r="D709" s="19"/>
    </row>
    <row r="710" spans="4:4" ht="15.75" customHeight="1" x14ac:dyDescent="0.35">
      <c r="D710" s="19"/>
    </row>
    <row r="711" spans="4:4" ht="15.75" customHeight="1" x14ac:dyDescent="0.35">
      <c r="D711" s="19"/>
    </row>
    <row r="712" spans="4:4" ht="15.75" customHeight="1" x14ac:dyDescent="0.35">
      <c r="D712" s="19"/>
    </row>
    <row r="713" spans="4:4" ht="15.75" customHeight="1" x14ac:dyDescent="0.35">
      <c r="D713" s="19"/>
    </row>
    <row r="714" spans="4:4" ht="15.75" customHeight="1" x14ac:dyDescent="0.35">
      <c r="D714" s="19"/>
    </row>
    <row r="715" spans="4:4" ht="15.75" customHeight="1" x14ac:dyDescent="0.35">
      <c r="D715" s="19"/>
    </row>
    <row r="716" spans="4:4" ht="15.75" customHeight="1" x14ac:dyDescent="0.35">
      <c r="D716" s="19"/>
    </row>
    <row r="717" spans="4:4" ht="15.75" customHeight="1" x14ac:dyDescent="0.35">
      <c r="D717" s="19"/>
    </row>
    <row r="718" spans="4:4" ht="15.75" customHeight="1" x14ac:dyDescent="0.35">
      <c r="D718" s="19"/>
    </row>
    <row r="719" spans="4:4" ht="15.75" customHeight="1" x14ac:dyDescent="0.35">
      <c r="D719" s="19"/>
    </row>
    <row r="720" spans="4:4" ht="15.75" customHeight="1" x14ac:dyDescent="0.35">
      <c r="D720" s="19"/>
    </row>
    <row r="721" spans="4:4" ht="15.75" customHeight="1" x14ac:dyDescent="0.35">
      <c r="D721" s="19"/>
    </row>
    <row r="722" spans="4:4" ht="15.75" customHeight="1" x14ac:dyDescent="0.35">
      <c r="D722" s="19"/>
    </row>
    <row r="723" spans="4:4" ht="15.75" customHeight="1" x14ac:dyDescent="0.35">
      <c r="D723" s="19"/>
    </row>
    <row r="724" spans="4:4" ht="15.75" customHeight="1" x14ac:dyDescent="0.35">
      <c r="D724" s="19"/>
    </row>
    <row r="725" spans="4:4" ht="15.75" customHeight="1" x14ac:dyDescent="0.35">
      <c r="D725" s="19"/>
    </row>
    <row r="726" spans="4:4" ht="15.75" customHeight="1" x14ac:dyDescent="0.35">
      <c r="D726" s="19"/>
    </row>
    <row r="727" spans="4:4" ht="15.75" customHeight="1" x14ac:dyDescent="0.35">
      <c r="D727" s="19"/>
    </row>
    <row r="728" spans="4:4" ht="15.75" customHeight="1" x14ac:dyDescent="0.35">
      <c r="D728" s="19"/>
    </row>
    <row r="729" spans="4:4" ht="15.75" customHeight="1" x14ac:dyDescent="0.35">
      <c r="D729" s="19"/>
    </row>
    <row r="730" spans="4:4" ht="15.75" customHeight="1" x14ac:dyDescent="0.35">
      <c r="D730" s="19"/>
    </row>
    <row r="731" spans="4:4" ht="15.75" customHeight="1" x14ac:dyDescent="0.35">
      <c r="D731" s="19"/>
    </row>
    <row r="732" spans="4:4" ht="15.75" customHeight="1" x14ac:dyDescent="0.35">
      <c r="D732" s="19"/>
    </row>
    <row r="733" spans="4:4" ht="15.75" customHeight="1" x14ac:dyDescent="0.35">
      <c r="D733" s="19"/>
    </row>
    <row r="734" spans="4:4" ht="15.75" customHeight="1" x14ac:dyDescent="0.35">
      <c r="D734" s="19"/>
    </row>
    <row r="735" spans="4:4" ht="15.75" customHeight="1" x14ac:dyDescent="0.35">
      <c r="D735" s="19"/>
    </row>
    <row r="736" spans="4:4" ht="15.75" customHeight="1" x14ac:dyDescent="0.35">
      <c r="D736" s="19"/>
    </row>
    <row r="737" spans="4:4" ht="15.75" customHeight="1" x14ac:dyDescent="0.35">
      <c r="D737" s="19"/>
    </row>
    <row r="738" spans="4:4" ht="15.75" customHeight="1" x14ac:dyDescent="0.35">
      <c r="D738" s="19"/>
    </row>
    <row r="739" spans="4:4" ht="15.75" customHeight="1" x14ac:dyDescent="0.35">
      <c r="D739" s="19"/>
    </row>
    <row r="740" spans="4:4" ht="15.75" customHeight="1" x14ac:dyDescent="0.35">
      <c r="D740" s="19"/>
    </row>
    <row r="741" spans="4:4" ht="15.75" customHeight="1" x14ac:dyDescent="0.35">
      <c r="D741" s="19"/>
    </row>
    <row r="742" spans="4:4" ht="15.75" customHeight="1" x14ac:dyDescent="0.35">
      <c r="D742" s="19"/>
    </row>
    <row r="743" spans="4:4" ht="15.75" customHeight="1" x14ac:dyDescent="0.35">
      <c r="D743" s="19"/>
    </row>
    <row r="744" spans="4:4" ht="15.75" customHeight="1" x14ac:dyDescent="0.35">
      <c r="D744" s="19"/>
    </row>
    <row r="745" spans="4:4" ht="15.75" customHeight="1" x14ac:dyDescent="0.35">
      <c r="D745" s="19"/>
    </row>
    <row r="746" spans="4:4" ht="15.75" customHeight="1" x14ac:dyDescent="0.35">
      <c r="D746" s="19"/>
    </row>
    <row r="747" spans="4:4" ht="15.75" customHeight="1" x14ac:dyDescent="0.35">
      <c r="D747" s="19"/>
    </row>
    <row r="748" spans="4:4" ht="15.75" customHeight="1" x14ac:dyDescent="0.35">
      <c r="D748" s="19"/>
    </row>
    <row r="749" spans="4:4" ht="15.75" customHeight="1" x14ac:dyDescent="0.35">
      <c r="D749" s="19"/>
    </row>
    <row r="750" spans="4:4" ht="15.75" customHeight="1" x14ac:dyDescent="0.35">
      <c r="D750" s="19"/>
    </row>
    <row r="751" spans="4:4" ht="15.75" customHeight="1" x14ac:dyDescent="0.35">
      <c r="D751" s="19"/>
    </row>
    <row r="752" spans="4:4" ht="15.75" customHeight="1" x14ac:dyDescent="0.35">
      <c r="D752" s="19"/>
    </row>
    <row r="753" spans="4:4" ht="15.75" customHeight="1" x14ac:dyDescent="0.35">
      <c r="D753" s="19"/>
    </row>
    <row r="754" spans="4:4" ht="15.75" customHeight="1" x14ac:dyDescent="0.35">
      <c r="D754" s="19"/>
    </row>
    <row r="755" spans="4:4" ht="15.75" customHeight="1" x14ac:dyDescent="0.35">
      <c r="D755" s="19"/>
    </row>
    <row r="756" spans="4:4" ht="15.75" customHeight="1" x14ac:dyDescent="0.35">
      <c r="D756" s="19"/>
    </row>
    <row r="757" spans="4:4" ht="15.75" customHeight="1" x14ac:dyDescent="0.35">
      <c r="D757" s="19"/>
    </row>
    <row r="758" spans="4:4" ht="15.75" customHeight="1" x14ac:dyDescent="0.35">
      <c r="D758" s="19"/>
    </row>
    <row r="759" spans="4:4" ht="15.75" customHeight="1" x14ac:dyDescent="0.35">
      <c r="D759" s="19"/>
    </row>
    <row r="760" spans="4:4" ht="15.75" customHeight="1" x14ac:dyDescent="0.35">
      <c r="D760" s="19"/>
    </row>
    <row r="761" spans="4:4" ht="15.75" customHeight="1" x14ac:dyDescent="0.35">
      <c r="D761" s="19"/>
    </row>
    <row r="762" spans="4:4" ht="15.75" customHeight="1" x14ac:dyDescent="0.35">
      <c r="D762" s="19"/>
    </row>
    <row r="763" spans="4:4" ht="15.75" customHeight="1" x14ac:dyDescent="0.35">
      <c r="D763" s="19"/>
    </row>
    <row r="764" spans="4:4" ht="15.75" customHeight="1" x14ac:dyDescent="0.35">
      <c r="D764" s="19"/>
    </row>
    <row r="765" spans="4:4" ht="15.75" customHeight="1" x14ac:dyDescent="0.35">
      <c r="D765" s="19"/>
    </row>
    <row r="766" spans="4:4" ht="15.75" customHeight="1" x14ac:dyDescent="0.35">
      <c r="D766" s="19"/>
    </row>
    <row r="767" spans="4:4" ht="15.75" customHeight="1" x14ac:dyDescent="0.35">
      <c r="D767" s="19"/>
    </row>
    <row r="768" spans="4:4" ht="15.75" customHeight="1" x14ac:dyDescent="0.35">
      <c r="D768" s="19"/>
    </row>
    <row r="769" spans="4:4" ht="15.75" customHeight="1" x14ac:dyDescent="0.35">
      <c r="D769" s="19"/>
    </row>
    <row r="770" spans="4:4" ht="15.75" customHeight="1" x14ac:dyDescent="0.35">
      <c r="D770" s="19"/>
    </row>
    <row r="771" spans="4:4" ht="15.75" customHeight="1" x14ac:dyDescent="0.35">
      <c r="D771" s="19"/>
    </row>
    <row r="772" spans="4:4" ht="15.75" customHeight="1" x14ac:dyDescent="0.35">
      <c r="D772" s="19"/>
    </row>
    <row r="773" spans="4:4" ht="15.75" customHeight="1" x14ac:dyDescent="0.35">
      <c r="D773" s="19"/>
    </row>
    <row r="774" spans="4:4" ht="15.75" customHeight="1" x14ac:dyDescent="0.35">
      <c r="D774" s="19"/>
    </row>
    <row r="775" spans="4:4" ht="15.75" customHeight="1" x14ac:dyDescent="0.35">
      <c r="D775" s="19"/>
    </row>
    <row r="776" spans="4:4" ht="15.75" customHeight="1" x14ac:dyDescent="0.35">
      <c r="D776" s="19"/>
    </row>
    <row r="777" spans="4:4" ht="15.75" customHeight="1" x14ac:dyDescent="0.35">
      <c r="D777" s="19"/>
    </row>
    <row r="778" spans="4:4" ht="15.75" customHeight="1" x14ac:dyDescent="0.35">
      <c r="D778" s="19"/>
    </row>
    <row r="779" spans="4:4" ht="15.75" customHeight="1" x14ac:dyDescent="0.35">
      <c r="D779" s="19"/>
    </row>
    <row r="780" spans="4:4" ht="15.75" customHeight="1" x14ac:dyDescent="0.35">
      <c r="D780" s="19"/>
    </row>
    <row r="781" spans="4:4" ht="15.75" customHeight="1" x14ac:dyDescent="0.35">
      <c r="D781" s="19"/>
    </row>
    <row r="782" spans="4:4" ht="15.75" customHeight="1" x14ac:dyDescent="0.35">
      <c r="D782" s="19"/>
    </row>
    <row r="783" spans="4:4" ht="15.75" customHeight="1" x14ac:dyDescent="0.35">
      <c r="D783" s="19"/>
    </row>
    <row r="784" spans="4:4" ht="15.75" customHeight="1" x14ac:dyDescent="0.35">
      <c r="D784" s="19"/>
    </row>
    <row r="785" spans="4:4" ht="15.75" customHeight="1" x14ac:dyDescent="0.35">
      <c r="D785" s="19"/>
    </row>
    <row r="786" spans="4:4" ht="15.75" customHeight="1" x14ac:dyDescent="0.35">
      <c r="D786" s="19"/>
    </row>
    <row r="787" spans="4:4" ht="15.75" customHeight="1" x14ac:dyDescent="0.35">
      <c r="D787" s="19"/>
    </row>
    <row r="788" spans="4:4" ht="15.75" customHeight="1" x14ac:dyDescent="0.35">
      <c r="D788" s="19"/>
    </row>
    <row r="789" spans="4:4" ht="15.75" customHeight="1" x14ac:dyDescent="0.35">
      <c r="D789" s="19"/>
    </row>
    <row r="790" spans="4:4" ht="15.75" customHeight="1" x14ac:dyDescent="0.35">
      <c r="D790" s="19"/>
    </row>
    <row r="791" spans="4:4" ht="15.75" customHeight="1" x14ac:dyDescent="0.35">
      <c r="D791" s="19"/>
    </row>
    <row r="792" spans="4:4" ht="15.75" customHeight="1" x14ac:dyDescent="0.35">
      <c r="D792" s="19"/>
    </row>
    <row r="793" spans="4:4" ht="15.75" customHeight="1" x14ac:dyDescent="0.35">
      <c r="D793" s="19"/>
    </row>
    <row r="794" spans="4:4" ht="15.75" customHeight="1" x14ac:dyDescent="0.35">
      <c r="D794" s="19"/>
    </row>
    <row r="795" spans="4:4" ht="15.75" customHeight="1" x14ac:dyDescent="0.35">
      <c r="D795" s="19"/>
    </row>
    <row r="796" spans="4:4" ht="15.75" customHeight="1" x14ac:dyDescent="0.35">
      <c r="D796" s="19"/>
    </row>
    <row r="797" spans="4:4" ht="15.75" customHeight="1" x14ac:dyDescent="0.35">
      <c r="D797" s="19"/>
    </row>
    <row r="798" spans="4:4" ht="15.75" customHeight="1" x14ac:dyDescent="0.35">
      <c r="D798" s="19"/>
    </row>
    <row r="799" spans="4:4" ht="15.75" customHeight="1" x14ac:dyDescent="0.35">
      <c r="D799" s="19"/>
    </row>
    <row r="800" spans="4:4" ht="15.75" customHeight="1" x14ac:dyDescent="0.35">
      <c r="D800" s="19"/>
    </row>
    <row r="801" spans="4:4" ht="15.75" customHeight="1" x14ac:dyDescent="0.35">
      <c r="D801" s="19"/>
    </row>
    <row r="802" spans="4:4" ht="15.75" customHeight="1" x14ac:dyDescent="0.35">
      <c r="D802" s="19"/>
    </row>
    <row r="803" spans="4:4" ht="15.75" customHeight="1" x14ac:dyDescent="0.35">
      <c r="D803" s="19"/>
    </row>
    <row r="804" spans="4:4" ht="15.75" customHeight="1" x14ac:dyDescent="0.35">
      <c r="D804" s="19"/>
    </row>
    <row r="805" spans="4:4" ht="15.75" customHeight="1" x14ac:dyDescent="0.35">
      <c r="D805" s="19"/>
    </row>
    <row r="806" spans="4:4" ht="15.75" customHeight="1" x14ac:dyDescent="0.35">
      <c r="D806" s="19"/>
    </row>
    <row r="807" spans="4:4" ht="15.75" customHeight="1" x14ac:dyDescent="0.35">
      <c r="D807" s="19"/>
    </row>
    <row r="808" spans="4:4" ht="15.75" customHeight="1" x14ac:dyDescent="0.35">
      <c r="D808" s="19"/>
    </row>
    <row r="809" spans="4:4" ht="15.75" customHeight="1" x14ac:dyDescent="0.35">
      <c r="D809" s="19"/>
    </row>
    <row r="810" spans="4:4" ht="15.75" customHeight="1" x14ac:dyDescent="0.35">
      <c r="D810" s="19"/>
    </row>
    <row r="811" spans="4:4" ht="15.75" customHeight="1" x14ac:dyDescent="0.35">
      <c r="D811" s="19"/>
    </row>
    <row r="812" spans="4:4" ht="15.75" customHeight="1" x14ac:dyDescent="0.35">
      <c r="D812" s="19"/>
    </row>
    <row r="813" spans="4:4" ht="15.75" customHeight="1" x14ac:dyDescent="0.35">
      <c r="D813" s="19"/>
    </row>
    <row r="814" spans="4:4" ht="15.75" customHeight="1" x14ac:dyDescent="0.35">
      <c r="D814" s="19"/>
    </row>
    <row r="815" spans="4:4" ht="15.75" customHeight="1" x14ac:dyDescent="0.35">
      <c r="D815" s="19"/>
    </row>
    <row r="816" spans="4:4" ht="15.75" customHeight="1" x14ac:dyDescent="0.35">
      <c r="D816" s="19"/>
    </row>
    <row r="817" spans="4:4" ht="15.75" customHeight="1" x14ac:dyDescent="0.35">
      <c r="D817" s="19"/>
    </row>
    <row r="818" spans="4:4" ht="15.75" customHeight="1" x14ac:dyDescent="0.35">
      <c r="D818" s="19"/>
    </row>
    <row r="819" spans="4:4" ht="15.75" customHeight="1" x14ac:dyDescent="0.35">
      <c r="D819" s="19"/>
    </row>
    <row r="820" spans="4:4" ht="15.75" customHeight="1" x14ac:dyDescent="0.35">
      <c r="D820" s="19"/>
    </row>
    <row r="821" spans="4:4" ht="15.75" customHeight="1" x14ac:dyDescent="0.35">
      <c r="D821" s="19"/>
    </row>
    <row r="822" spans="4:4" ht="15.75" customHeight="1" x14ac:dyDescent="0.35">
      <c r="D822" s="19"/>
    </row>
    <row r="823" spans="4:4" ht="15.75" customHeight="1" x14ac:dyDescent="0.35">
      <c r="D823" s="19"/>
    </row>
    <row r="824" spans="4:4" ht="15.75" customHeight="1" x14ac:dyDescent="0.35">
      <c r="D824" s="19"/>
    </row>
    <row r="825" spans="4:4" ht="15.75" customHeight="1" x14ac:dyDescent="0.35">
      <c r="D825" s="19"/>
    </row>
    <row r="826" spans="4:4" ht="15.75" customHeight="1" x14ac:dyDescent="0.35">
      <c r="D826" s="19"/>
    </row>
    <row r="827" spans="4:4" ht="15.75" customHeight="1" x14ac:dyDescent="0.35">
      <c r="D827" s="19"/>
    </row>
    <row r="828" spans="4:4" ht="15.75" customHeight="1" x14ac:dyDescent="0.35">
      <c r="D828" s="19"/>
    </row>
    <row r="829" spans="4:4" ht="15.75" customHeight="1" x14ac:dyDescent="0.35">
      <c r="D829" s="19"/>
    </row>
    <row r="830" spans="4:4" ht="15.75" customHeight="1" x14ac:dyDescent="0.35">
      <c r="D830" s="19"/>
    </row>
    <row r="831" spans="4:4" ht="15.75" customHeight="1" x14ac:dyDescent="0.35">
      <c r="D831" s="19"/>
    </row>
    <row r="832" spans="4:4" ht="15.75" customHeight="1" x14ac:dyDescent="0.35">
      <c r="D832" s="19"/>
    </row>
    <row r="833" spans="4:4" ht="15.75" customHeight="1" x14ac:dyDescent="0.35">
      <c r="D833" s="19"/>
    </row>
    <row r="834" spans="4:4" ht="15.75" customHeight="1" x14ac:dyDescent="0.35">
      <c r="D834" s="19"/>
    </row>
    <row r="835" spans="4:4" ht="15.75" customHeight="1" x14ac:dyDescent="0.35">
      <c r="D835" s="19"/>
    </row>
    <row r="836" spans="4:4" ht="15.75" customHeight="1" x14ac:dyDescent="0.35">
      <c r="D836" s="19"/>
    </row>
    <row r="837" spans="4:4" ht="15.75" customHeight="1" x14ac:dyDescent="0.35">
      <c r="D837" s="19"/>
    </row>
    <row r="838" spans="4:4" ht="15.75" customHeight="1" x14ac:dyDescent="0.35">
      <c r="D838" s="19"/>
    </row>
    <row r="839" spans="4:4" ht="15.75" customHeight="1" x14ac:dyDescent="0.35">
      <c r="D839" s="19"/>
    </row>
    <row r="840" spans="4:4" ht="15.75" customHeight="1" x14ac:dyDescent="0.35">
      <c r="D840" s="19"/>
    </row>
    <row r="841" spans="4:4" ht="15.75" customHeight="1" x14ac:dyDescent="0.35">
      <c r="D841" s="19"/>
    </row>
    <row r="842" spans="4:4" ht="15.75" customHeight="1" x14ac:dyDescent="0.35">
      <c r="D842" s="19"/>
    </row>
    <row r="843" spans="4:4" ht="15.75" customHeight="1" x14ac:dyDescent="0.35">
      <c r="D843" s="19"/>
    </row>
    <row r="844" spans="4:4" ht="15.75" customHeight="1" x14ac:dyDescent="0.35">
      <c r="D844" s="19"/>
    </row>
    <row r="845" spans="4:4" ht="15.75" customHeight="1" x14ac:dyDescent="0.35">
      <c r="D845" s="19"/>
    </row>
    <row r="846" spans="4:4" ht="15.75" customHeight="1" x14ac:dyDescent="0.35">
      <c r="D846" s="19"/>
    </row>
    <row r="847" spans="4:4" ht="15.75" customHeight="1" x14ac:dyDescent="0.35">
      <c r="D847" s="19"/>
    </row>
    <row r="848" spans="4:4" ht="15.75" customHeight="1" x14ac:dyDescent="0.35">
      <c r="D848" s="19"/>
    </row>
    <row r="849" spans="4:4" ht="15.75" customHeight="1" x14ac:dyDescent="0.35">
      <c r="D849" s="19"/>
    </row>
    <row r="850" spans="4:4" ht="15.75" customHeight="1" x14ac:dyDescent="0.35">
      <c r="D850" s="19"/>
    </row>
    <row r="851" spans="4:4" ht="15.75" customHeight="1" x14ac:dyDescent="0.35">
      <c r="D851" s="19"/>
    </row>
    <row r="852" spans="4:4" ht="15.75" customHeight="1" x14ac:dyDescent="0.35">
      <c r="D852" s="19"/>
    </row>
    <row r="853" spans="4:4" ht="15.75" customHeight="1" x14ac:dyDescent="0.35">
      <c r="D853" s="19"/>
    </row>
    <row r="854" spans="4:4" ht="15.75" customHeight="1" x14ac:dyDescent="0.35">
      <c r="D854" s="19"/>
    </row>
    <row r="855" spans="4:4" ht="15.75" customHeight="1" x14ac:dyDescent="0.35">
      <c r="D855" s="19"/>
    </row>
    <row r="856" spans="4:4" ht="15.75" customHeight="1" x14ac:dyDescent="0.35">
      <c r="D856" s="19"/>
    </row>
    <row r="857" spans="4:4" ht="15.75" customHeight="1" x14ac:dyDescent="0.35">
      <c r="D857" s="19"/>
    </row>
    <row r="858" spans="4:4" ht="15.75" customHeight="1" x14ac:dyDescent="0.35">
      <c r="D858" s="19"/>
    </row>
    <row r="859" spans="4:4" ht="15.75" customHeight="1" x14ac:dyDescent="0.35">
      <c r="D859" s="19"/>
    </row>
    <row r="860" spans="4:4" ht="15.75" customHeight="1" x14ac:dyDescent="0.35">
      <c r="D860" s="19"/>
    </row>
    <row r="861" spans="4:4" ht="15.75" customHeight="1" x14ac:dyDescent="0.35">
      <c r="D861" s="19"/>
    </row>
    <row r="862" spans="4:4" ht="15.75" customHeight="1" x14ac:dyDescent="0.35">
      <c r="D862" s="19"/>
    </row>
    <row r="863" spans="4:4" ht="15.75" customHeight="1" x14ac:dyDescent="0.35">
      <c r="D863" s="19"/>
    </row>
    <row r="864" spans="4:4" ht="15.75" customHeight="1" x14ac:dyDescent="0.35">
      <c r="D864" s="19"/>
    </row>
    <row r="865" spans="4:4" ht="15.75" customHeight="1" x14ac:dyDescent="0.35">
      <c r="D865" s="19"/>
    </row>
    <row r="866" spans="4:4" ht="15.75" customHeight="1" x14ac:dyDescent="0.35">
      <c r="D866" s="19"/>
    </row>
    <row r="867" spans="4:4" ht="15.75" customHeight="1" x14ac:dyDescent="0.35">
      <c r="D867" s="19"/>
    </row>
    <row r="868" spans="4:4" ht="15.75" customHeight="1" x14ac:dyDescent="0.35">
      <c r="D868" s="19"/>
    </row>
    <row r="869" spans="4:4" ht="15.75" customHeight="1" x14ac:dyDescent="0.35">
      <c r="D869" s="19"/>
    </row>
    <row r="870" spans="4:4" ht="15.75" customHeight="1" x14ac:dyDescent="0.35">
      <c r="D870" s="19"/>
    </row>
    <row r="871" spans="4:4" ht="15.75" customHeight="1" x14ac:dyDescent="0.35">
      <c r="D871" s="19"/>
    </row>
    <row r="872" spans="4:4" ht="15.75" customHeight="1" x14ac:dyDescent="0.35">
      <c r="D872" s="19"/>
    </row>
    <row r="873" spans="4:4" ht="15.75" customHeight="1" x14ac:dyDescent="0.35">
      <c r="D873" s="19"/>
    </row>
    <row r="874" spans="4:4" ht="15.75" customHeight="1" x14ac:dyDescent="0.35">
      <c r="D874" s="19"/>
    </row>
    <row r="875" spans="4:4" ht="15.75" customHeight="1" x14ac:dyDescent="0.35">
      <c r="D875" s="19"/>
    </row>
    <row r="876" spans="4:4" ht="15.75" customHeight="1" x14ac:dyDescent="0.35">
      <c r="D876" s="19"/>
    </row>
    <row r="877" spans="4:4" ht="15.75" customHeight="1" x14ac:dyDescent="0.35">
      <c r="D877" s="19"/>
    </row>
    <row r="878" spans="4:4" ht="15.75" customHeight="1" x14ac:dyDescent="0.35">
      <c r="D878" s="19"/>
    </row>
    <row r="879" spans="4:4" ht="15.75" customHeight="1" x14ac:dyDescent="0.35">
      <c r="D879" s="19"/>
    </row>
    <row r="880" spans="4:4" ht="15.75" customHeight="1" x14ac:dyDescent="0.35">
      <c r="D880" s="19"/>
    </row>
    <row r="881" spans="4:4" ht="15.75" customHeight="1" x14ac:dyDescent="0.35">
      <c r="D881" s="19"/>
    </row>
    <row r="882" spans="4:4" ht="15.75" customHeight="1" x14ac:dyDescent="0.35">
      <c r="D882" s="19"/>
    </row>
    <row r="883" spans="4:4" ht="15.75" customHeight="1" x14ac:dyDescent="0.35">
      <c r="D883" s="19"/>
    </row>
    <row r="884" spans="4:4" ht="15.75" customHeight="1" x14ac:dyDescent="0.35">
      <c r="D884" s="19"/>
    </row>
    <row r="885" spans="4:4" ht="15.75" customHeight="1" x14ac:dyDescent="0.35">
      <c r="D885" s="19"/>
    </row>
    <row r="886" spans="4:4" ht="15.75" customHeight="1" x14ac:dyDescent="0.35">
      <c r="D886" s="19"/>
    </row>
    <row r="887" spans="4:4" ht="15.75" customHeight="1" x14ac:dyDescent="0.35">
      <c r="D887" s="19"/>
    </row>
    <row r="888" spans="4:4" ht="15.75" customHeight="1" x14ac:dyDescent="0.35">
      <c r="D888" s="19"/>
    </row>
    <row r="889" spans="4:4" ht="15.75" customHeight="1" x14ac:dyDescent="0.35">
      <c r="D889" s="19"/>
    </row>
    <row r="890" spans="4:4" ht="15.75" customHeight="1" x14ac:dyDescent="0.35">
      <c r="D890" s="19"/>
    </row>
    <row r="891" spans="4:4" ht="15.75" customHeight="1" x14ac:dyDescent="0.35">
      <c r="D891" s="19"/>
    </row>
    <row r="892" spans="4:4" ht="15.75" customHeight="1" x14ac:dyDescent="0.35">
      <c r="D892" s="19"/>
    </row>
    <row r="893" spans="4:4" ht="15.75" customHeight="1" x14ac:dyDescent="0.35">
      <c r="D893" s="19"/>
    </row>
    <row r="894" spans="4:4" ht="15.75" customHeight="1" x14ac:dyDescent="0.35">
      <c r="D894" s="19"/>
    </row>
    <row r="895" spans="4:4" ht="15.75" customHeight="1" x14ac:dyDescent="0.35">
      <c r="D895" s="19"/>
    </row>
    <row r="896" spans="4:4" ht="15.75" customHeight="1" x14ac:dyDescent="0.35">
      <c r="D896" s="19"/>
    </row>
    <row r="897" spans="4:4" ht="15.75" customHeight="1" x14ac:dyDescent="0.35">
      <c r="D897" s="19"/>
    </row>
    <row r="898" spans="4:4" ht="15.75" customHeight="1" x14ac:dyDescent="0.35">
      <c r="D898" s="19"/>
    </row>
    <row r="899" spans="4:4" ht="15.75" customHeight="1" x14ac:dyDescent="0.35">
      <c r="D899" s="19"/>
    </row>
    <row r="900" spans="4:4" ht="15.75" customHeight="1" x14ac:dyDescent="0.35">
      <c r="D900" s="19"/>
    </row>
    <row r="901" spans="4:4" ht="15.75" customHeight="1" x14ac:dyDescent="0.35">
      <c r="D901" s="19"/>
    </row>
    <row r="902" spans="4:4" ht="15.75" customHeight="1" x14ac:dyDescent="0.35">
      <c r="D902" s="19"/>
    </row>
    <row r="903" spans="4:4" ht="15.75" customHeight="1" x14ac:dyDescent="0.35">
      <c r="D903" s="19"/>
    </row>
    <row r="904" spans="4:4" ht="15.75" customHeight="1" x14ac:dyDescent="0.35">
      <c r="D904" s="19"/>
    </row>
    <row r="905" spans="4:4" ht="15.75" customHeight="1" x14ac:dyDescent="0.35">
      <c r="D905" s="19"/>
    </row>
    <row r="906" spans="4:4" ht="15.75" customHeight="1" x14ac:dyDescent="0.35">
      <c r="D906" s="19"/>
    </row>
    <row r="907" spans="4:4" ht="15.75" customHeight="1" x14ac:dyDescent="0.35">
      <c r="D907" s="19"/>
    </row>
    <row r="908" spans="4:4" ht="15.75" customHeight="1" x14ac:dyDescent="0.35">
      <c r="D908" s="19"/>
    </row>
    <row r="909" spans="4:4" ht="15.75" customHeight="1" x14ac:dyDescent="0.35">
      <c r="D909" s="19"/>
    </row>
    <row r="910" spans="4:4" ht="15.75" customHeight="1" x14ac:dyDescent="0.35">
      <c r="D910" s="19"/>
    </row>
    <row r="911" spans="4:4" ht="15.75" customHeight="1" x14ac:dyDescent="0.35">
      <c r="D911" s="19"/>
    </row>
    <row r="912" spans="4:4" ht="15.75" customHeight="1" x14ac:dyDescent="0.35">
      <c r="D912" s="19"/>
    </row>
    <row r="913" spans="4:4" ht="15.75" customHeight="1" x14ac:dyDescent="0.35">
      <c r="D913" s="19"/>
    </row>
    <row r="914" spans="4:4" ht="15.75" customHeight="1" x14ac:dyDescent="0.35">
      <c r="D914" s="19"/>
    </row>
    <row r="915" spans="4:4" ht="15.75" customHeight="1" x14ac:dyDescent="0.35">
      <c r="D915" s="19"/>
    </row>
    <row r="916" spans="4:4" ht="15.75" customHeight="1" x14ac:dyDescent="0.35">
      <c r="D916" s="19"/>
    </row>
    <row r="917" spans="4:4" ht="15.75" customHeight="1" x14ac:dyDescent="0.35">
      <c r="D917" s="19"/>
    </row>
    <row r="918" spans="4:4" ht="15.75" customHeight="1" x14ac:dyDescent="0.35">
      <c r="D918" s="19"/>
    </row>
    <row r="919" spans="4:4" ht="15.75" customHeight="1" x14ac:dyDescent="0.35">
      <c r="D919" s="19"/>
    </row>
    <row r="920" spans="4:4" ht="15.75" customHeight="1" x14ac:dyDescent="0.35">
      <c r="D920" s="19"/>
    </row>
    <row r="921" spans="4:4" ht="15.75" customHeight="1" x14ac:dyDescent="0.35">
      <c r="D921" s="19"/>
    </row>
    <row r="922" spans="4:4" ht="15.75" customHeight="1" x14ac:dyDescent="0.35">
      <c r="D922" s="19"/>
    </row>
    <row r="923" spans="4:4" ht="15.75" customHeight="1" x14ac:dyDescent="0.35">
      <c r="D923" s="19"/>
    </row>
    <row r="924" spans="4:4" ht="15.75" customHeight="1" x14ac:dyDescent="0.35">
      <c r="D924" s="19"/>
    </row>
    <row r="925" spans="4:4" ht="15.75" customHeight="1" x14ac:dyDescent="0.35">
      <c r="D925" s="19"/>
    </row>
    <row r="926" spans="4:4" ht="15.75" customHeight="1" x14ac:dyDescent="0.35">
      <c r="D926" s="19"/>
    </row>
    <row r="927" spans="4:4" ht="15.75" customHeight="1" x14ac:dyDescent="0.35">
      <c r="D927" s="19"/>
    </row>
    <row r="928" spans="4:4" ht="15.75" customHeight="1" x14ac:dyDescent="0.35">
      <c r="D928" s="19"/>
    </row>
    <row r="929" spans="4:4" ht="15.75" customHeight="1" x14ac:dyDescent="0.35">
      <c r="D929" s="19"/>
    </row>
    <row r="930" spans="4:4" ht="15.75" customHeight="1" x14ac:dyDescent="0.35">
      <c r="D930" s="19"/>
    </row>
    <row r="931" spans="4:4" ht="15.75" customHeight="1" x14ac:dyDescent="0.35">
      <c r="D931" s="19"/>
    </row>
    <row r="932" spans="4:4" ht="15.75" customHeight="1" x14ac:dyDescent="0.35">
      <c r="D932" s="19"/>
    </row>
    <row r="933" spans="4:4" ht="15.75" customHeight="1" x14ac:dyDescent="0.35">
      <c r="D933" s="19"/>
    </row>
    <row r="934" spans="4:4" ht="15.75" customHeight="1" x14ac:dyDescent="0.35">
      <c r="D934" s="19"/>
    </row>
    <row r="935" spans="4:4" ht="15.75" customHeight="1" x14ac:dyDescent="0.35">
      <c r="D935" s="19"/>
    </row>
    <row r="936" spans="4:4" ht="15.75" customHeight="1" x14ac:dyDescent="0.35">
      <c r="D936" s="19"/>
    </row>
    <row r="937" spans="4:4" ht="15.75" customHeight="1" x14ac:dyDescent="0.35">
      <c r="D937" s="19"/>
    </row>
    <row r="938" spans="4:4" ht="15.75" customHeight="1" x14ac:dyDescent="0.35">
      <c r="D938" s="19"/>
    </row>
    <row r="939" spans="4:4" ht="15.75" customHeight="1" x14ac:dyDescent="0.35">
      <c r="D939" s="19"/>
    </row>
    <row r="940" spans="4:4" ht="15.75" customHeight="1" x14ac:dyDescent="0.35">
      <c r="D940" s="19"/>
    </row>
    <row r="941" spans="4:4" ht="15.75" customHeight="1" x14ac:dyDescent="0.35">
      <c r="D941" s="19"/>
    </row>
    <row r="942" spans="4:4" ht="15.75" customHeight="1" x14ac:dyDescent="0.35">
      <c r="D942" s="19"/>
    </row>
    <row r="943" spans="4:4" ht="15.75" customHeight="1" x14ac:dyDescent="0.35">
      <c r="D943" s="19"/>
    </row>
    <row r="944" spans="4:4" ht="15.75" customHeight="1" x14ac:dyDescent="0.35">
      <c r="D944" s="19"/>
    </row>
    <row r="945" spans="4:4" ht="15.75" customHeight="1" x14ac:dyDescent="0.35">
      <c r="D945" s="19"/>
    </row>
    <row r="946" spans="4:4" ht="15.75" customHeight="1" x14ac:dyDescent="0.35">
      <c r="D946" s="19"/>
    </row>
    <row r="947" spans="4:4" ht="15.75" customHeight="1" x14ac:dyDescent="0.35">
      <c r="D947" s="19"/>
    </row>
    <row r="948" spans="4:4" ht="15.75" customHeight="1" x14ac:dyDescent="0.35">
      <c r="D948" s="19"/>
    </row>
    <row r="949" spans="4:4" ht="15.75" customHeight="1" x14ac:dyDescent="0.35">
      <c r="D949" s="19"/>
    </row>
    <row r="950" spans="4:4" ht="15.75" customHeight="1" x14ac:dyDescent="0.35">
      <c r="D950" s="19"/>
    </row>
    <row r="951" spans="4:4" ht="15.75" customHeight="1" x14ac:dyDescent="0.35">
      <c r="D951" s="19"/>
    </row>
    <row r="952" spans="4:4" ht="15.75" customHeight="1" x14ac:dyDescent="0.35">
      <c r="D952" s="19"/>
    </row>
    <row r="953" spans="4:4" ht="15.75" customHeight="1" x14ac:dyDescent="0.35">
      <c r="D953" s="19"/>
    </row>
    <row r="954" spans="4:4" ht="15.75" customHeight="1" x14ac:dyDescent="0.35">
      <c r="D954" s="19"/>
    </row>
    <row r="955" spans="4:4" ht="15.75" customHeight="1" x14ac:dyDescent="0.35">
      <c r="D955" s="19"/>
    </row>
    <row r="956" spans="4:4" ht="15.75" customHeight="1" x14ac:dyDescent="0.35">
      <c r="D956" s="19"/>
    </row>
    <row r="957" spans="4:4" ht="15.75" customHeight="1" x14ac:dyDescent="0.35">
      <c r="D957" s="19"/>
    </row>
    <row r="958" spans="4:4" ht="15.75" customHeight="1" x14ac:dyDescent="0.35">
      <c r="D958" s="19"/>
    </row>
    <row r="959" spans="4:4" ht="15.75" customHeight="1" x14ac:dyDescent="0.35">
      <c r="D959" s="19"/>
    </row>
    <row r="960" spans="4:4" ht="15.75" customHeight="1" x14ac:dyDescent="0.35">
      <c r="D960" s="19"/>
    </row>
    <row r="961" spans="4:4" ht="15.75" customHeight="1" x14ac:dyDescent="0.35">
      <c r="D961" s="19"/>
    </row>
    <row r="962" spans="4:4" ht="15.75" customHeight="1" x14ac:dyDescent="0.35">
      <c r="D962" s="19"/>
    </row>
    <row r="963" spans="4:4" ht="15.75" customHeight="1" x14ac:dyDescent="0.35">
      <c r="D963" s="19"/>
    </row>
    <row r="964" spans="4:4" ht="15.75" customHeight="1" x14ac:dyDescent="0.35">
      <c r="D964" s="19"/>
    </row>
    <row r="965" spans="4:4" ht="15.75" customHeight="1" x14ac:dyDescent="0.35">
      <c r="D965" s="19"/>
    </row>
    <row r="966" spans="4:4" ht="15.75" customHeight="1" x14ac:dyDescent="0.35">
      <c r="D966" s="19"/>
    </row>
    <row r="967" spans="4:4" ht="15.75" customHeight="1" x14ac:dyDescent="0.35">
      <c r="D967" s="19"/>
    </row>
    <row r="968" spans="4:4" ht="15.75" customHeight="1" x14ac:dyDescent="0.35">
      <c r="D968" s="19"/>
    </row>
    <row r="969" spans="4:4" ht="15.75" customHeight="1" x14ac:dyDescent="0.35">
      <c r="D969" s="19"/>
    </row>
    <row r="970" spans="4:4" ht="15.75" customHeight="1" x14ac:dyDescent="0.35">
      <c r="D970" s="19"/>
    </row>
    <row r="971" spans="4:4" ht="15.75" customHeight="1" x14ac:dyDescent="0.35">
      <c r="D971" s="19"/>
    </row>
    <row r="972" spans="4:4" ht="15.75" customHeight="1" x14ac:dyDescent="0.35">
      <c r="D972" s="19"/>
    </row>
    <row r="973" spans="4:4" ht="15.75" customHeight="1" x14ac:dyDescent="0.35">
      <c r="D973" s="19"/>
    </row>
  </sheetData>
  <mergeCells count="48">
    <mergeCell ref="A1:B1"/>
    <mergeCell ref="D1:I1"/>
    <mergeCell ref="B10:I10"/>
    <mergeCell ref="B11:I11"/>
    <mergeCell ref="B12:I12"/>
    <mergeCell ref="B9:I9"/>
    <mergeCell ref="F2:I2"/>
    <mergeCell ref="A3:I3"/>
    <mergeCell ref="A4:I4"/>
    <mergeCell ref="B5:I5"/>
    <mergeCell ref="B6:I6"/>
    <mergeCell ref="B7:I7"/>
    <mergeCell ref="B8:I8"/>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38:I38"/>
    <mergeCell ref="A34:F34"/>
    <mergeCell ref="A36:F36"/>
    <mergeCell ref="A37:F37"/>
    <mergeCell ref="B35:F35"/>
    <mergeCell ref="F55:I55"/>
    <mergeCell ref="B39:I39"/>
    <mergeCell ref="F40:I40"/>
    <mergeCell ref="F41:I41"/>
    <mergeCell ref="B47:I47"/>
    <mergeCell ref="B48:I48"/>
    <mergeCell ref="B49:I49"/>
    <mergeCell ref="F50:I50"/>
    <mergeCell ref="G45:H45"/>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81"/>
  <sheetViews>
    <sheetView zoomScaleNormal="100" workbookViewId="0">
      <selection activeCell="M67" sqref="M67"/>
    </sheetView>
  </sheetViews>
  <sheetFormatPr defaultColWidth="10.54296875" defaultRowHeight="15.5" x14ac:dyDescent="0.35"/>
  <cols>
    <col min="1" max="1" width="5.7265625" style="31" customWidth="1"/>
    <col min="2" max="2" width="47" style="31" customWidth="1"/>
    <col min="3" max="3" width="10.1796875" style="95" customWidth="1"/>
    <col min="4" max="4" width="14.453125" style="31" customWidth="1"/>
    <col min="5" max="5" width="14.453125" style="95" customWidth="1"/>
    <col min="6" max="6" width="11.1796875" style="43" customWidth="1"/>
    <col min="7" max="7" width="11.7265625" style="43" customWidth="1"/>
    <col min="8" max="8" width="9.81640625" style="31" customWidth="1"/>
    <col min="9" max="9" width="14.453125" style="31" customWidth="1"/>
    <col min="10" max="16384" width="10.54296875" style="31"/>
  </cols>
  <sheetData>
    <row r="1" spans="1:9" ht="28.5" customHeight="1" x14ac:dyDescent="0.35">
      <c r="A1" s="65" t="s">
        <v>92</v>
      </c>
    </row>
    <row r="2" spans="1:9" ht="20.25" customHeight="1" x14ac:dyDescent="0.35">
      <c r="A2" s="52" t="s">
        <v>66</v>
      </c>
      <c r="B2" s="49"/>
      <c r="C2" s="96"/>
      <c r="D2" s="49"/>
      <c r="E2" s="96"/>
      <c r="F2" s="49"/>
      <c r="G2" s="49"/>
      <c r="H2" s="49"/>
      <c r="I2" s="50"/>
    </row>
    <row r="3" spans="1:9" ht="26.25" customHeight="1" x14ac:dyDescent="0.35">
      <c r="A3" s="61"/>
      <c r="B3" s="49"/>
      <c r="C3" s="96"/>
      <c r="D3" s="49"/>
      <c r="E3" s="96"/>
      <c r="F3" s="49"/>
      <c r="G3" s="49"/>
      <c r="H3" s="49"/>
      <c r="I3" s="50"/>
    </row>
    <row r="4" spans="1:9" ht="46" x14ac:dyDescent="0.35">
      <c r="A4" s="32" t="s">
        <v>3</v>
      </c>
      <c r="B4" s="33" t="s">
        <v>67</v>
      </c>
      <c r="C4" s="104" t="s">
        <v>68</v>
      </c>
      <c r="D4" s="33" t="s">
        <v>69</v>
      </c>
      <c r="E4" s="97" t="s">
        <v>70</v>
      </c>
      <c r="F4" s="33" t="s">
        <v>71</v>
      </c>
      <c r="G4" s="33" t="s">
        <v>72</v>
      </c>
      <c r="H4" s="87" t="s">
        <v>73</v>
      </c>
      <c r="I4" s="33" t="s">
        <v>84</v>
      </c>
    </row>
    <row r="5" spans="1:9" x14ac:dyDescent="0.35">
      <c r="A5" s="34">
        <v>1</v>
      </c>
      <c r="B5" s="34">
        <v>2</v>
      </c>
      <c r="C5" s="98">
        <v>3</v>
      </c>
      <c r="D5" s="34">
        <v>4</v>
      </c>
      <c r="E5" s="98">
        <v>5</v>
      </c>
      <c r="F5" s="34">
        <v>6</v>
      </c>
      <c r="G5" s="34">
        <v>7</v>
      </c>
      <c r="H5" s="35">
        <v>8</v>
      </c>
      <c r="I5" s="34">
        <v>9</v>
      </c>
    </row>
    <row r="6" spans="1:9" ht="62" x14ac:dyDescent="0.35">
      <c r="A6" s="36">
        <v>1</v>
      </c>
      <c r="B6" s="88" t="s">
        <v>124</v>
      </c>
      <c r="C6" s="105" t="s">
        <v>85</v>
      </c>
      <c r="D6" s="36" t="s">
        <v>152</v>
      </c>
      <c r="E6" s="99" t="s">
        <v>75</v>
      </c>
      <c r="F6" s="37">
        <v>10</v>
      </c>
      <c r="G6" s="66">
        <v>1</v>
      </c>
      <c r="H6" s="38">
        <f>G6*F6</f>
        <v>10</v>
      </c>
      <c r="I6" s="36" t="s">
        <v>150</v>
      </c>
    </row>
    <row r="7" spans="1:9" ht="46.5" x14ac:dyDescent="0.35">
      <c r="A7" s="36">
        <v>2</v>
      </c>
      <c r="B7" s="88" t="s">
        <v>155</v>
      </c>
      <c r="C7" s="105" t="s">
        <v>74</v>
      </c>
      <c r="D7" s="39">
        <v>46359</v>
      </c>
      <c r="E7" s="99" t="s">
        <v>75</v>
      </c>
      <c r="F7" s="37">
        <v>10</v>
      </c>
      <c r="G7" s="66">
        <v>1</v>
      </c>
      <c r="H7" s="38">
        <f t="shared" ref="H7:H67" si="0">G7*F7</f>
        <v>10</v>
      </c>
      <c r="I7" s="36" t="s">
        <v>132</v>
      </c>
    </row>
    <row r="8" spans="1:9" ht="46.5" x14ac:dyDescent="0.35">
      <c r="A8" s="36">
        <v>3</v>
      </c>
      <c r="B8" s="88" t="s">
        <v>156</v>
      </c>
      <c r="C8" s="105" t="s">
        <v>74</v>
      </c>
      <c r="D8" s="36" t="s">
        <v>133</v>
      </c>
      <c r="E8" s="99" t="s">
        <v>75</v>
      </c>
      <c r="F8" s="37">
        <v>10</v>
      </c>
      <c r="G8" s="66">
        <v>1</v>
      </c>
      <c r="H8" s="38">
        <f t="shared" si="0"/>
        <v>10</v>
      </c>
      <c r="I8" s="36" t="s">
        <v>142</v>
      </c>
    </row>
    <row r="9" spans="1:9" ht="38" customHeight="1" x14ac:dyDescent="0.35">
      <c r="A9" s="36">
        <v>4</v>
      </c>
      <c r="B9" s="88" t="s">
        <v>122</v>
      </c>
      <c r="C9" s="105" t="s">
        <v>135</v>
      </c>
      <c r="D9" s="39" t="s">
        <v>134</v>
      </c>
      <c r="E9" s="99" t="s">
        <v>75</v>
      </c>
      <c r="F9" s="37">
        <v>10</v>
      </c>
      <c r="G9" s="66">
        <v>1.1000000000000001</v>
      </c>
      <c r="H9" s="38">
        <f t="shared" si="0"/>
        <v>11</v>
      </c>
      <c r="I9" s="36" t="s">
        <v>136</v>
      </c>
    </row>
    <row r="10" spans="1:9" ht="46.5" x14ac:dyDescent="0.35">
      <c r="A10" s="36">
        <v>5</v>
      </c>
      <c r="B10" s="88" t="s">
        <v>157</v>
      </c>
      <c r="C10" s="105" t="s">
        <v>139</v>
      </c>
      <c r="D10" s="39" t="s">
        <v>137</v>
      </c>
      <c r="E10" s="99" t="s">
        <v>86</v>
      </c>
      <c r="F10" s="37">
        <v>12</v>
      </c>
      <c r="G10" s="66">
        <v>1</v>
      </c>
      <c r="H10" s="38">
        <f t="shared" si="0"/>
        <v>12</v>
      </c>
      <c r="I10" s="36" t="s">
        <v>138</v>
      </c>
    </row>
    <row r="11" spans="1:9" ht="46.5" x14ac:dyDescent="0.35">
      <c r="A11" s="36">
        <v>6</v>
      </c>
      <c r="B11" s="88" t="s">
        <v>140</v>
      </c>
      <c r="C11" s="105" t="s">
        <v>139</v>
      </c>
      <c r="D11" s="36" t="s">
        <v>141</v>
      </c>
      <c r="E11" s="99" t="s">
        <v>75</v>
      </c>
      <c r="F11" s="37">
        <v>10</v>
      </c>
      <c r="G11" s="66">
        <v>1</v>
      </c>
      <c r="H11" s="38">
        <f t="shared" si="0"/>
        <v>10</v>
      </c>
      <c r="I11" s="36" t="s">
        <v>211</v>
      </c>
    </row>
    <row r="12" spans="1:9" ht="46.5" x14ac:dyDescent="0.35">
      <c r="A12" s="36">
        <v>7</v>
      </c>
      <c r="B12" s="88" t="s">
        <v>123</v>
      </c>
      <c r="C12" s="105" t="s">
        <v>85</v>
      </c>
      <c r="D12" s="36" t="s">
        <v>143</v>
      </c>
      <c r="E12" s="99" t="s">
        <v>75</v>
      </c>
      <c r="F12" s="37">
        <v>10</v>
      </c>
      <c r="G12" s="66">
        <v>1</v>
      </c>
      <c r="H12" s="38">
        <f t="shared" si="0"/>
        <v>10</v>
      </c>
      <c r="I12" s="36" t="s">
        <v>148</v>
      </c>
    </row>
    <row r="13" spans="1:9" ht="37.5" customHeight="1" x14ac:dyDescent="0.35">
      <c r="A13" s="36">
        <v>8</v>
      </c>
      <c r="B13" s="88" t="s">
        <v>161</v>
      </c>
      <c r="C13" s="105" t="s">
        <v>135</v>
      </c>
      <c r="D13" s="36" t="s">
        <v>153</v>
      </c>
      <c r="E13" s="99" t="s">
        <v>75</v>
      </c>
      <c r="F13" s="37">
        <v>10</v>
      </c>
      <c r="G13" s="66">
        <v>1</v>
      </c>
      <c r="H13" s="38">
        <f t="shared" si="0"/>
        <v>10</v>
      </c>
      <c r="I13" s="36" t="s">
        <v>154</v>
      </c>
    </row>
    <row r="14" spans="1:9" ht="33.5" customHeight="1" x14ac:dyDescent="0.35">
      <c r="A14" s="36">
        <v>9</v>
      </c>
      <c r="B14" s="88" t="s">
        <v>268</v>
      </c>
      <c r="C14" s="105" t="s">
        <v>135</v>
      </c>
      <c r="D14" s="36" t="s">
        <v>159</v>
      </c>
      <c r="E14" s="99" t="s">
        <v>75</v>
      </c>
      <c r="F14" s="37">
        <v>10</v>
      </c>
      <c r="G14" s="66">
        <v>1</v>
      </c>
      <c r="H14" s="38">
        <f t="shared" si="0"/>
        <v>10</v>
      </c>
      <c r="I14" s="36" t="s">
        <v>160</v>
      </c>
    </row>
    <row r="15" spans="1:9" ht="36.5" customHeight="1" x14ac:dyDescent="0.35">
      <c r="A15" s="36">
        <v>10</v>
      </c>
      <c r="B15" s="88" t="s">
        <v>267</v>
      </c>
      <c r="C15" s="105" t="s">
        <v>135</v>
      </c>
      <c r="D15" s="36" t="s">
        <v>162</v>
      </c>
      <c r="E15" s="99" t="s">
        <v>75</v>
      </c>
      <c r="F15" s="37">
        <v>10</v>
      </c>
      <c r="G15" s="66">
        <v>1</v>
      </c>
      <c r="H15" s="38">
        <f t="shared" si="0"/>
        <v>10</v>
      </c>
      <c r="I15" s="36" t="s">
        <v>168</v>
      </c>
    </row>
    <row r="16" spans="1:9" ht="52.5" customHeight="1" x14ac:dyDescent="0.35">
      <c r="A16" s="36">
        <v>11</v>
      </c>
      <c r="B16" s="88" t="s">
        <v>169</v>
      </c>
      <c r="C16" s="105" t="s">
        <v>85</v>
      </c>
      <c r="D16" s="36" t="s">
        <v>149</v>
      </c>
      <c r="E16" s="99" t="s">
        <v>75</v>
      </c>
      <c r="F16" s="40">
        <v>10</v>
      </c>
      <c r="G16" s="66">
        <v>1</v>
      </c>
      <c r="H16" s="38">
        <f t="shared" si="0"/>
        <v>10</v>
      </c>
      <c r="I16" s="36" t="s">
        <v>148</v>
      </c>
    </row>
    <row r="17" spans="1:9" ht="34.5" customHeight="1" x14ac:dyDescent="0.35">
      <c r="A17" s="36">
        <v>12</v>
      </c>
      <c r="B17" s="89" t="s">
        <v>170</v>
      </c>
      <c r="C17" s="105" t="s">
        <v>135</v>
      </c>
      <c r="D17" s="40" t="s">
        <v>149</v>
      </c>
      <c r="E17" s="99" t="s">
        <v>75</v>
      </c>
      <c r="F17" s="37">
        <v>10</v>
      </c>
      <c r="G17" s="66">
        <v>1</v>
      </c>
      <c r="H17" s="38">
        <f t="shared" si="0"/>
        <v>10</v>
      </c>
      <c r="I17" s="36" t="s">
        <v>168</v>
      </c>
    </row>
    <row r="18" spans="1:9" ht="49.5" customHeight="1" x14ac:dyDescent="0.35">
      <c r="A18" s="36">
        <v>13</v>
      </c>
      <c r="B18" s="88" t="s">
        <v>145</v>
      </c>
      <c r="C18" s="100" t="s">
        <v>74</v>
      </c>
      <c r="D18" s="36" t="s">
        <v>147</v>
      </c>
      <c r="E18" s="99" t="s">
        <v>86</v>
      </c>
      <c r="F18" s="37">
        <v>12</v>
      </c>
      <c r="G18" s="66">
        <v>1.1000000000000001</v>
      </c>
      <c r="H18" s="38">
        <f t="shared" si="0"/>
        <v>13.200000000000001</v>
      </c>
      <c r="I18" s="36" t="s">
        <v>146</v>
      </c>
    </row>
    <row r="19" spans="1:9" ht="35.5" customHeight="1" x14ac:dyDescent="0.35">
      <c r="A19" s="36">
        <v>14</v>
      </c>
      <c r="B19" s="88" t="s">
        <v>269</v>
      </c>
      <c r="C19" s="105" t="s">
        <v>135</v>
      </c>
      <c r="D19" s="40" t="s">
        <v>149</v>
      </c>
      <c r="E19" s="99" t="s">
        <v>75</v>
      </c>
      <c r="F19" s="37">
        <v>10</v>
      </c>
      <c r="G19" s="66">
        <v>1</v>
      </c>
      <c r="H19" s="38">
        <f t="shared" si="0"/>
        <v>10</v>
      </c>
      <c r="I19" s="36" t="s">
        <v>190</v>
      </c>
    </row>
    <row r="20" spans="1:9" ht="70.5" customHeight="1" x14ac:dyDescent="0.35">
      <c r="A20" s="36">
        <v>15</v>
      </c>
      <c r="B20" s="88" t="s">
        <v>158</v>
      </c>
      <c r="C20" s="100" t="s">
        <v>151</v>
      </c>
      <c r="D20" s="40" t="s">
        <v>189</v>
      </c>
      <c r="E20" s="99" t="s">
        <v>86</v>
      </c>
      <c r="F20" s="40">
        <v>12</v>
      </c>
      <c r="G20" s="66">
        <v>1.1000000000000001</v>
      </c>
      <c r="H20" s="38">
        <f t="shared" si="0"/>
        <v>13.200000000000001</v>
      </c>
      <c r="I20" s="36" t="s">
        <v>150</v>
      </c>
    </row>
    <row r="21" spans="1:9" ht="37.5" customHeight="1" x14ac:dyDescent="0.35">
      <c r="A21" s="36">
        <v>16</v>
      </c>
      <c r="B21" s="88" t="s">
        <v>270</v>
      </c>
      <c r="C21" s="105" t="s">
        <v>135</v>
      </c>
      <c r="D21" s="36" t="s">
        <v>163</v>
      </c>
      <c r="E21" s="99" t="s">
        <v>75</v>
      </c>
      <c r="F21" s="37">
        <v>10</v>
      </c>
      <c r="G21" s="66">
        <v>1</v>
      </c>
      <c r="H21" s="38">
        <f t="shared" si="0"/>
        <v>10</v>
      </c>
      <c r="I21" s="36" t="s">
        <v>171</v>
      </c>
    </row>
    <row r="22" spans="1:9" ht="39" customHeight="1" x14ac:dyDescent="0.35">
      <c r="A22" s="36">
        <v>17</v>
      </c>
      <c r="B22" s="107" t="s">
        <v>271</v>
      </c>
      <c r="C22" s="105" t="s">
        <v>135</v>
      </c>
      <c r="D22" s="36" t="s">
        <v>164</v>
      </c>
      <c r="E22" s="99" t="s">
        <v>75</v>
      </c>
      <c r="F22" s="37">
        <v>10</v>
      </c>
      <c r="G22" s="66">
        <v>1</v>
      </c>
      <c r="H22" s="38">
        <f t="shared" si="0"/>
        <v>10</v>
      </c>
      <c r="I22" s="36" t="s">
        <v>172</v>
      </c>
    </row>
    <row r="23" spans="1:9" ht="39.5" customHeight="1" x14ac:dyDescent="0.35">
      <c r="A23" s="36">
        <v>18</v>
      </c>
      <c r="B23" s="88" t="s">
        <v>173</v>
      </c>
      <c r="C23" s="105" t="s">
        <v>135</v>
      </c>
      <c r="D23" s="36" t="s">
        <v>174</v>
      </c>
      <c r="E23" s="99" t="s">
        <v>75</v>
      </c>
      <c r="F23" s="40">
        <v>10</v>
      </c>
      <c r="G23" s="66">
        <v>1</v>
      </c>
      <c r="H23" s="38">
        <f t="shared" si="0"/>
        <v>10</v>
      </c>
      <c r="I23" s="36" t="s">
        <v>175</v>
      </c>
    </row>
    <row r="24" spans="1:9" ht="63" customHeight="1" x14ac:dyDescent="0.35">
      <c r="A24" s="36">
        <v>19</v>
      </c>
      <c r="B24" s="88" t="s">
        <v>176</v>
      </c>
      <c r="C24" s="105" t="s">
        <v>135</v>
      </c>
      <c r="D24" s="86">
        <v>46057</v>
      </c>
      <c r="E24" s="99" t="s">
        <v>75</v>
      </c>
      <c r="F24" s="40">
        <v>10</v>
      </c>
      <c r="G24" s="66">
        <v>1</v>
      </c>
      <c r="H24" s="38">
        <f t="shared" si="0"/>
        <v>10</v>
      </c>
      <c r="I24" s="36" t="s">
        <v>177</v>
      </c>
    </row>
    <row r="25" spans="1:9" ht="49.5" customHeight="1" x14ac:dyDescent="0.35">
      <c r="A25" s="36">
        <v>20</v>
      </c>
      <c r="B25" s="88" t="s">
        <v>179</v>
      </c>
      <c r="C25" s="105" t="s">
        <v>139</v>
      </c>
      <c r="D25" s="36" t="s">
        <v>178</v>
      </c>
      <c r="E25" s="99" t="s">
        <v>86</v>
      </c>
      <c r="F25" s="40">
        <v>10</v>
      </c>
      <c r="G25" s="66">
        <v>1.1000000000000001</v>
      </c>
      <c r="H25" s="38">
        <f t="shared" si="0"/>
        <v>11</v>
      </c>
      <c r="I25" s="36" t="s">
        <v>185</v>
      </c>
    </row>
    <row r="26" spans="1:9" ht="49.5" customHeight="1" x14ac:dyDescent="0.35">
      <c r="A26" s="36">
        <v>21</v>
      </c>
      <c r="B26" s="88" t="s">
        <v>180</v>
      </c>
      <c r="C26" s="105" t="s">
        <v>135</v>
      </c>
      <c r="D26" s="86">
        <v>46116</v>
      </c>
      <c r="E26" s="99" t="s">
        <v>75</v>
      </c>
      <c r="F26" s="40">
        <v>10</v>
      </c>
      <c r="G26" s="66">
        <v>1</v>
      </c>
      <c r="H26" s="38">
        <f t="shared" si="0"/>
        <v>10</v>
      </c>
      <c r="I26" s="36" t="s">
        <v>144</v>
      </c>
    </row>
    <row r="27" spans="1:9" ht="36.5" customHeight="1" x14ac:dyDescent="0.35">
      <c r="A27" s="36">
        <v>22</v>
      </c>
      <c r="B27" s="88" t="s">
        <v>126</v>
      </c>
      <c r="C27" s="105" t="s">
        <v>135</v>
      </c>
      <c r="D27" s="86">
        <v>46146</v>
      </c>
      <c r="E27" s="99" t="s">
        <v>75</v>
      </c>
      <c r="F27" s="40">
        <v>10</v>
      </c>
      <c r="G27" s="66">
        <v>1</v>
      </c>
      <c r="H27" s="38">
        <f t="shared" si="0"/>
        <v>10</v>
      </c>
      <c r="I27" s="36" t="s">
        <v>216</v>
      </c>
    </row>
    <row r="28" spans="1:9" ht="37" customHeight="1" x14ac:dyDescent="0.35">
      <c r="A28" s="36">
        <v>23</v>
      </c>
      <c r="B28" s="88" t="s">
        <v>181</v>
      </c>
      <c r="C28" s="105" t="s">
        <v>135</v>
      </c>
      <c r="D28" s="86">
        <v>46238</v>
      </c>
      <c r="E28" s="99" t="s">
        <v>75</v>
      </c>
      <c r="F28" s="37">
        <v>10</v>
      </c>
      <c r="G28" s="66">
        <v>1</v>
      </c>
      <c r="H28" s="38">
        <f t="shared" si="0"/>
        <v>10</v>
      </c>
      <c r="I28" s="36" t="s">
        <v>182</v>
      </c>
    </row>
    <row r="29" spans="1:9" ht="49" customHeight="1" x14ac:dyDescent="0.35">
      <c r="A29" s="36">
        <v>24</v>
      </c>
      <c r="B29" s="88" t="s">
        <v>219</v>
      </c>
      <c r="C29" s="100" t="s">
        <v>74</v>
      </c>
      <c r="D29" s="36" t="s">
        <v>221</v>
      </c>
      <c r="E29" s="100" t="s">
        <v>86</v>
      </c>
      <c r="F29" s="40">
        <v>10</v>
      </c>
      <c r="G29" s="66">
        <v>1.1000000000000001</v>
      </c>
      <c r="H29" s="38">
        <f t="shared" si="0"/>
        <v>11</v>
      </c>
      <c r="I29" s="36" t="s">
        <v>220</v>
      </c>
    </row>
    <row r="30" spans="1:9" ht="35.5" customHeight="1" x14ac:dyDescent="0.35">
      <c r="A30" s="36">
        <v>25</v>
      </c>
      <c r="B30" s="88" t="s">
        <v>183</v>
      </c>
      <c r="C30" s="105" t="s">
        <v>135</v>
      </c>
      <c r="D30" s="86">
        <v>46269</v>
      </c>
      <c r="E30" s="99" t="s">
        <v>75</v>
      </c>
      <c r="F30" s="40">
        <v>10</v>
      </c>
      <c r="G30" s="66">
        <v>1</v>
      </c>
      <c r="H30" s="38">
        <f t="shared" si="0"/>
        <v>10</v>
      </c>
      <c r="I30" s="36" t="s">
        <v>184</v>
      </c>
    </row>
    <row r="31" spans="1:9" ht="49.5" customHeight="1" x14ac:dyDescent="0.35">
      <c r="A31" s="36">
        <v>26</v>
      </c>
      <c r="B31" s="88" t="s">
        <v>264</v>
      </c>
      <c r="C31" s="100" t="s">
        <v>151</v>
      </c>
      <c r="D31" s="86">
        <v>46360</v>
      </c>
      <c r="E31" s="99" t="s">
        <v>86</v>
      </c>
      <c r="F31" s="40">
        <v>10</v>
      </c>
      <c r="G31" s="66">
        <v>1.1000000000000001</v>
      </c>
      <c r="H31" s="38">
        <f t="shared" si="0"/>
        <v>11</v>
      </c>
      <c r="I31" s="36" t="s">
        <v>144</v>
      </c>
    </row>
    <row r="32" spans="1:9" ht="37.5" customHeight="1" x14ac:dyDescent="0.35">
      <c r="A32" s="36">
        <v>27</v>
      </c>
      <c r="B32" s="88" t="s">
        <v>127</v>
      </c>
      <c r="C32" s="105" t="s">
        <v>135</v>
      </c>
      <c r="D32" s="86" t="s">
        <v>218</v>
      </c>
      <c r="E32" s="99" t="s">
        <v>75</v>
      </c>
      <c r="F32" s="40">
        <v>10</v>
      </c>
      <c r="G32" s="66">
        <v>1</v>
      </c>
      <c r="H32" s="38">
        <f t="shared" si="0"/>
        <v>10</v>
      </c>
      <c r="I32" s="36" t="s">
        <v>216</v>
      </c>
    </row>
    <row r="33" spans="1:9" ht="33" customHeight="1" x14ac:dyDescent="0.35">
      <c r="A33" s="36">
        <v>28</v>
      </c>
      <c r="B33" s="88" t="s">
        <v>125</v>
      </c>
      <c r="C33" s="100" t="s">
        <v>85</v>
      </c>
      <c r="D33" s="36" t="s">
        <v>214</v>
      </c>
      <c r="E33" s="100" t="s">
        <v>86</v>
      </c>
      <c r="F33" s="40">
        <v>10</v>
      </c>
      <c r="G33" s="66">
        <v>1.2</v>
      </c>
      <c r="H33" s="38">
        <f t="shared" si="0"/>
        <v>12</v>
      </c>
      <c r="I33" s="36" t="s">
        <v>215</v>
      </c>
    </row>
    <row r="34" spans="1:9" ht="49.5" customHeight="1" x14ac:dyDescent="0.35">
      <c r="A34" s="36">
        <v>29</v>
      </c>
      <c r="B34" s="88" t="s">
        <v>188</v>
      </c>
      <c r="C34" s="100" t="s">
        <v>151</v>
      </c>
      <c r="D34" s="86" t="s">
        <v>186</v>
      </c>
      <c r="E34" s="99" t="s">
        <v>75</v>
      </c>
      <c r="F34" s="40">
        <v>10</v>
      </c>
      <c r="G34" s="66">
        <v>1</v>
      </c>
      <c r="H34" s="38">
        <f t="shared" si="0"/>
        <v>10</v>
      </c>
      <c r="I34" s="36" t="s">
        <v>187</v>
      </c>
    </row>
    <row r="35" spans="1:9" ht="35" customHeight="1" x14ac:dyDescent="0.35">
      <c r="A35" s="36">
        <v>30</v>
      </c>
      <c r="B35" s="88" t="s">
        <v>192</v>
      </c>
      <c r="C35" s="105" t="s">
        <v>135</v>
      </c>
      <c r="D35" s="36" t="s">
        <v>165</v>
      </c>
      <c r="E35" s="99" t="s">
        <v>75</v>
      </c>
      <c r="F35" s="37">
        <v>10</v>
      </c>
      <c r="G35" s="66">
        <v>1</v>
      </c>
      <c r="H35" s="38">
        <f t="shared" si="0"/>
        <v>10</v>
      </c>
      <c r="I35" s="36" t="s">
        <v>191</v>
      </c>
    </row>
    <row r="36" spans="1:9" ht="34.5" customHeight="1" x14ac:dyDescent="0.35">
      <c r="A36" s="36">
        <v>31</v>
      </c>
      <c r="B36" s="88" t="s">
        <v>272</v>
      </c>
      <c r="C36" s="105" t="s">
        <v>135</v>
      </c>
      <c r="D36" s="36" t="s">
        <v>166</v>
      </c>
      <c r="E36" s="99" t="s">
        <v>75</v>
      </c>
      <c r="F36" s="37">
        <v>10</v>
      </c>
      <c r="G36" s="66">
        <v>1</v>
      </c>
      <c r="H36" s="38">
        <f t="shared" si="0"/>
        <v>10</v>
      </c>
      <c r="I36" s="36" t="s">
        <v>193</v>
      </c>
    </row>
    <row r="37" spans="1:9" ht="35.5" customHeight="1" x14ac:dyDescent="0.35">
      <c r="A37" s="36">
        <v>32</v>
      </c>
      <c r="B37" s="88" t="s">
        <v>273</v>
      </c>
      <c r="C37" s="105" t="s">
        <v>135</v>
      </c>
      <c r="D37" s="36" t="s">
        <v>167</v>
      </c>
      <c r="E37" s="99" t="s">
        <v>75</v>
      </c>
      <c r="F37" s="37">
        <v>10</v>
      </c>
      <c r="G37" s="66">
        <v>1</v>
      </c>
      <c r="H37" s="38">
        <f t="shared" si="0"/>
        <v>10</v>
      </c>
      <c r="I37" s="36" t="s">
        <v>194</v>
      </c>
    </row>
    <row r="38" spans="1:9" ht="37" customHeight="1" x14ac:dyDescent="0.35">
      <c r="A38" s="36">
        <v>33</v>
      </c>
      <c r="B38" s="88" t="s">
        <v>197</v>
      </c>
      <c r="C38" s="105" t="s">
        <v>135</v>
      </c>
      <c r="D38" s="40" t="s">
        <v>195</v>
      </c>
      <c r="E38" s="99" t="s">
        <v>75</v>
      </c>
      <c r="F38" s="40">
        <v>10</v>
      </c>
      <c r="G38" s="66">
        <v>1</v>
      </c>
      <c r="H38" s="38">
        <f t="shared" si="0"/>
        <v>10</v>
      </c>
      <c r="I38" s="36" t="s">
        <v>196</v>
      </c>
    </row>
    <row r="39" spans="1:9" ht="36.5" customHeight="1" x14ac:dyDescent="0.35">
      <c r="A39" s="36">
        <v>34</v>
      </c>
      <c r="B39" s="88" t="s">
        <v>272</v>
      </c>
      <c r="C39" s="105" t="s">
        <v>135</v>
      </c>
      <c r="D39" s="40" t="s">
        <v>195</v>
      </c>
      <c r="E39" s="99" t="s">
        <v>75</v>
      </c>
      <c r="F39" s="40">
        <v>10</v>
      </c>
      <c r="G39" s="66">
        <v>1</v>
      </c>
      <c r="H39" s="38">
        <f t="shared" si="0"/>
        <v>10</v>
      </c>
      <c r="I39" s="36" t="s">
        <v>196</v>
      </c>
    </row>
    <row r="40" spans="1:9" ht="49.5" customHeight="1" x14ac:dyDescent="0.35">
      <c r="A40" s="36">
        <v>35</v>
      </c>
      <c r="B40" s="88" t="s">
        <v>203</v>
      </c>
      <c r="C40" s="105" t="s">
        <v>139</v>
      </c>
      <c r="D40" s="40" t="s">
        <v>202</v>
      </c>
      <c r="E40" s="99" t="s">
        <v>75</v>
      </c>
      <c r="F40" s="40">
        <v>10</v>
      </c>
      <c r="G40" s="66">
        <v>1</v>
      </c>
      <c r="H40" s="38">
        <f t="shared" si="0"/>
        <v>10</v>
      </c>
      <c r="I40" s="36" t="s">
        <v>204</v>
      </c>
    </row>
    <row r="41" spans="1:9" ht="49.5" customHeight="1" x14ac:dyDescent="0.35">
      <c r="A41" s="36">
        <v>36</v>
      </c>
      <c r="B41" s="88" t="s">
        <v>212</v>
      </c>
      <c r="C41" s="105" t="s">
        <v>74</v>
      </c>
      <c r="D41" s="40" t="s">
        <v>202</v>
      </c>
      <c r="E41" s="99" t="s">
        <v>86</v>
      </c>
      <c r="F41" s="40">
        <v>10</v>
      </c>
      <c r="G41" s="66">
        <v>1.1000000000000001</v>
      </c>
      <c r="H41" s="38">
        <f t="shared" si="0"/>
        <v>11</v>
      </c>
      <c r="I41" s="36" t="s">
        <v>213</v>
      </c>
    </row>
    <row r="42" spans="1:9" ht="37" customHeight="1" x14ac:dyDescent="0.35">
      <c r="A42" s="36">
        <v>37</v>
      </c>
      <c r="B42" s="88" t="s">
        <v>217</v>
      </c>
      <c r="C42" s="105" t="s">
        <v>135</v>
      </c>
      <c r="D42" s="86" t="s">
        <v>202</v>
      </c>
      <c r="E42" s="99" t="s">
        <v>75</v>
      </c>
      <c r="F42" s="40">
        <v>10</v>
      </c>
      <c r="G42" s="66">
        <v>1</v>
      </c>
      <c r="H42" s="38">
        <f t="shared" si="0"/>
        <v>10</v>
      </c>
      <c r="I42" s="36" t="s">
        <v>216</v>
      </c>
    </row>
    <row r="43" spans="1:9" ht="33.5" customHeight="1" x14ac:dyDescent="0.35">
      <c r="A43" s="36">
        <v>38</v>
      </c>
      <c r="B43" s="88" t="s">
        <v>198</v>
      </c>
      <c r="C43" s="105" t="s">
        <v>135</v>
      </c>
      <c r="D43" s="40" t="s">
        <v>199</v>
      </c>
      <c r="E43" s="99" t="s">
        <v>75</v>
      </c>
      <c r="F43" s="40">
        <v>10</v>
      </c>
      <c r="G43" s="66">
        <v>1</v>
      </c>
      <c r="H43" s="38">
        <f t="shared" si="0"/>
        <v>10</v>
      </c>
      <c r="I43" s="36" t="s">
        <v>200</v>
      </c>
    </row>
    <row r="44" spans="1:9" ht="49.5" customHeight="1" x14ac:dyDescent="0.35">
      <c r="A44" s="36">
        <v>39</v>
      </c>
      <c r="B44" s="88" t="s">
        <v>206</v>
      </c>
      <c r="C44" s="105" t="s">
        <v>139</v>
      </c>
      <c r="D44" s="40" t="s">
        <v>201</v>
      </c>
      <c r="E44" s="99" t="s">
        <v>75</v>
      </c>
      <c r="F44" s="40">
        <v>10</v>
      </c>
      <c r="G44" s="66">
        <v>1</v>
      </c>
      <c r="H44" s="38">
        <f t="shared" si="0"/>
        <v>10</v>
      </c>
      <c r="I44" s="36" t="s">
        <v>207</v>
      </c>
    </row>
    <row r="45" spans="1:9" ht="37" customHeight="1" x14ac:dyDescent="0.35">
      <c r="A45" s="36">
        <v>40</v>
      </c>
      <c r="B45" s="88" t="s">
        <v>128</v>
      </c>
      <c r="C45" s="100" t="s">
        <v>151</v>
      </c>
      <c r="D45" s="40" t="s">
        <v>201</v>
      </c>
      <c r="E45" s="99" t="s">
        <v>75</v>
      </c>
      <c r="F45" s="40">
        <v>10</v>
      </c>
      <c r="G45" s="66">
        <v>1</v>
      </c>
      <c r="H45" s="38">
        <f t="shared" si="0"/>
        <v>10</v>
      </c>
      <c r="I45" s="36" t="s">
        <v>205</v>
      </c>
    </row>
    <row r="46" spans="1:9" ht="35.5" customHeight="1" x14ac:dyDescent="0.35">
      <c r="A46" s="36">
        <v>41</v>
      </c>
      <c r="B46" s="88" t="s">
        <v>229</v>
      </c>
      <c r="C46" s="105" t="s">
        <v>135</v>
      </c>
      <c r="D46" s="86">
        <v>46147</v>
      </c>
      <c r="E46" s="99" t="s">
        <v>75</v>
      </c>
      <c r="F46" s="40">
        <v>10</v>
      </c>
      <c r="G46" s="66">
        <v>1</v>
      </c>
      <c r="H46" s="38">
        <f t="shared" si="0"/>
        <v>10</v>
      </c>
      <c r="I46" s="36" t="s">
        <v>228</v>
      </c>
    </row>
    <row r="47" spans="1:9" ht="38.5" customHeight="1" x14ac:dyDescent="0.35">
      <c r="A47" s="36">
        <v>42</v>
      </c>
      <c r="B47" s="88" t="s">
        <v>231</v>
      </c>
      <c r="C47" s="105" t="s">
        <v>135</v>
      </c>
      <c r="D47" s="39">
        <v>46270</v>
      </c>
      <c r="E47" s="99" t="s">
        <v>75</v>
      </c>
      <c r="F47" s="40">
        <v>10</v>
      </c>
      <c r="G47" s="66">
        <v>1</v>
      </c>
      <c r="H47" s="38">
        <f t="shared" si="0"/>
        <v>10</v>
      </c>
      <c r="I47" s="36" t="s">
        <v>227</v>
      </c>
    </row>
    <row r="48" spans="1:9" ht="38" customHeight="1" x14ac:dyDescent="0.35">
      <c r="A48" s="36">
        <v>43</v>
      </c>
      <c r="B48" s="88" t="s">
        <v>259</v>
      </c>
      <c r="C48" s="105" t="s">
        <v>135</v>
      </c>
      <c r="D48" s="39">
        <v>46361</v>
      </c>
      <c r="E48" s="99" t="s">
        <v>75</v>
      </c>
      <c r="F48" s="40">
        <v>10</v>
      </c>
      <c r="G48" s="66">
        <v>1</v>
      </c>
      <c r="H48" s="38">
        <f t="shared" si="0"/>
        <v>10</v>
      </c>
      <c r="I48" s="36" t="s">
        <v>230</v>
      </c>
    </row>
    <row r="49" spans="1:9" ht="35.5" customHeight="1" x14ac:dyDescent="0.35">
      <c r="A49" s="36">
        <v>44</v>
      </c>
      <c r="B49" s="88" t="s">
        <v>232</v>
      </c>
      <c r="C49" s="105" t="s">
        <v>135</v>
      </c>
      <c r="D49" s="86">
        <v>46361</v>
      </c>
      <c r="E49" s="99" t="s">
        <v>75</v>
      </c>
      <c r="F49" s="40">
        <v>10</v>
      </c>
      <c r="G49" s="66">
        <v>1</v>
      </c>
      <c r="H49" s="38">
        <f t="shared" si="0"/>
        <v>10</v>
      </c>
      <c r="I49" s="36" t="s">
        <v>230</v>
      </c>
    </row>
    <row r="50" spans="1:9" ht="34.5" customHeight="1" x14ac:dyDescent="0.35">
      <c r="A50" s="36">
        <v>45</v>
      </c>
      <c r="B50" s="90" t="s">
        <v>161</v>
      </c>
      <c r="C50" s="105" t="s">
        <v>135</v>
      </c>
      <c r="D50" s="40" t="s">
        <v>222</v>
      </c>
      <c r="E50" s="99" t="s">
        <v>75</v>
      </c>
      <c r="F50" s="40">
        <v>10</v>
      </c>
      <c r="G50" s="66">
        <v>1</v>
      </c>
      <c r="H50" s="38">
        <f t="shared" si="0"/>
        <v>10</v>
      </c>
      <c r="I50" s="36" t="s">
        <v>233</v>
      </c>
    </row>
    <row r="51" spans="1:9" ht="34.5" customHeight="1" x14ac:dyDescent="0.35">
      <c r="A51" s="36">
        <v>46</v>
      </c>
      <c r="B51" s="88" t="s">
        <v>234</v>
      </c>
      <c r="C51" s="105" t="s">
        <v>135</v>
      </c>
      <c r="D51" s="40" t="s">
        <v>222</v>
      </c>
      <c r="E51" s="99" t="s">
        <v>75</v>
      </c>
      <c r="F51" s="40">
        <v>10</v>
      </c>
      <c r="G51" s="66">
        <v>1</v>
      </c>
      <c r="H51" s="38">
        <f t="shared" si="0"/>
        <v>10</v>
      </c>
      <c r="I51" s="36" t="s">
        <v>233</v>
      </c>
    </row>
    <row r="52" spans="1:9" ht="49.5" customHeight="1" x14ac:dyDescent="0.35">
      <c r="A52" s="36">
        <v>47</v>
      </c>
      <c r="B52" s="88" t="s">
        <v>208</v>
      </c>
      <c r="C52" s="100" t="s">
        <v>74</v>
      </c>
      <c r="D52" s="36" t="s">
        <v>209</v>
      </c>
      <c r="E52" s="99" t="s">
        <v>86</v>
      </c>
      <c r="F52" s="40">
        <v>10</v>
      </c>
      <c r="G52" s="66">
        <v>1.1000000000000001</v>
      </c>
      <c r="H52" s="38">
        <f t="shared" si="0"/>
        <v>11</v>
      </c>
      <c r="I52" s="36" t="s">
        <v>210</v>
      </c>
    </row>
    <row r="53" spans="1:9" ht="36.5" customHeight="1" x14ac:dyDescent="0.35">
      <c r="A53" s="36">
        <v>48</v>
      </c>
      <c r="B53" s="88" t="s">
        <v>235</v>
      </c>
      <c r="C53" s="105" t="s">
        <v>135</v>
      </c>
      <c r="D53" s="40" t="s">
        <v>225</v>
      </c>
      <c r="E53" s="99" t="s">
        <v>75</v>
      </c>
      <c r="F53" s="40">
        <v>10</v>
      </c>
      <c r="G53" s="66">
        <v>1</v>
      </c>
      <c r="H53" s="38">
        <f t="shared" si="0"/>
        <v>10</v>
      </c>
      <c r="I53" s="36" t="s">
        <v>236</v>
      </c>
    </row>
    <row r="54" spans="1:9" ht="32" customHeight="1" x14ac:dyDescent="0.35">
      <c r="A54" s="36">
        <v>49</v>
      </c>
      <c r="B54" s="88" t="s">
        <v>131</v>
      </c>
      <c r="C54" s="105" t="s">
        <v>135</v>
      </c>
      <c r="D54" s="40" t="s">
        <v>225</v>
      </c>
      <c r="E54" s="99" t="s">
        <v>75</v>
      </c>
      <c r="F54" s="40">
        <v>10</v>
      </c>
      <c r="G54" s="66">
        <v>1</v>
      </c>
      <c r="H54" s="38">
        <f t="shared" si="0"/>
        <v>10</v>
      </c>
      <c r="I54" s="36" t="s">
        <v>236</v>
      </c>
    </row>
    <row r="55" spans="1:9" ht="36.5" customHeight="1" x14ac:dyDescent="0.35">
      <c r="A55" s="36">
        <v>50</v>
      </c>
      <c r="B55" s="88" t="s">
        <v>266</v>
      </c>
      <c r="C55" s="105" t="s">
        <v>135</v>
      </c>
      <c r="D55" s="40" t="s">
        <v>225</v>
      </c>
      <c r="E55" s="99" t="s">
        <v>75</v>
      </c>
      <c r="F55" s="40">
        <v>10</v>
      </c>
      <c r="G55" s="66">
        <v>1</v>
      </c>
      <c r="H55" s="38">
        <f t="shared" si="0"/>
        <v>10</v>
      </c>
      <c r="I55" s="36" t="s">
        <v>236</v>
      </c>
    </row>
    <row r="56" spans="1:9" ht="34.5" customHeight="1" x14ac:dyDescent="0.35">
      <c r="A56" s="36">
        <v>51</v>
      </c>
      <c r="B56" s="88" t="s">
        <v>192</v>
      </c>
      <c r="C56" s="105" t="s">
        <v>135</v>
      </c>
      <c r="D56" s="40" t="s">
        <v>224</v>
      </c>
      <c r="E56" s="99" t="s">
        <v>75</v>
      </c>
      <c r="F56" s="40">
        <v>10</v>
      </c>
      <c r="G56" s="66">
        <v>1</v>
      </c>
      <c r="H56" s="38">
        <f t="shared" si="0"/>
        <v>10</v>
      </c>
      <c r="I56" s="36" t="s">
        <v>237</v>
      </c>
    </row>
    <row r="57" spans="1:9" ht="39.5" customHeight="1" x14ac:dyDescent="0.35">
      <c r="A57" s="36">
        <v>52</v>
      </c>
      <c r="B57" s="91" t="s">
        <v>130</v>
      </c>
      <c r="C57" s="100" t="s">
        <v>151</v>
      </c>
      <c r="D57" s="40" t="s">
        <v>244</v>
      </c>
      <c r="E57" s="99" t="s">
        <v>86</v>
      </c>
      <c r="F57" s="40">
        <v>10</v>
      </c>
      <c r="G57" s="66">
        <v>1</v>
      </c>
      <c r="H57" s="38">
        <f t="shared" si="0"/>
        <v>10</v>
      </c>
      <c r="I57" s="36" t="s">
        <v>245</v>
      </c>
    </row>
    <row r="58" spans="1:9" ht="49.5" customHeight="1" x14ac:dyDescent="0.35">
      <c r="A58" s="36">
        <v>53</v>
      </c>
      <c r="B58" s="88" t="s">
        <v>129</v>
      </c>
      <c r="C58" s="105" t="s">
        <v>135</v>
      </c>
      <c r="D58" s="40" t="s">
        <v>238</v>
      </c>
      <c r="E58" s="99" t="s">
        <v>75</v>
      </c>
      <c r="F58" s="40">
        <v>10</v>
      </c>
      <c r="G58" s="66">
        <v>1</v>
      </c>
      <c r="H58" s="38">
        <f t="shared" si="0"/>
        <v>10</v>
      </c>
      <c r="I58" s="36" t="s">
        <v>239</v>
      </c>
    </row>
    <row r="59" spans="1:9" ht="36.5" customHeight="1" x14ac:dyDescent="0.35">
      <c r="A59" s="36">
        <v>54</v>
      </c>
      <c r="B59" s="88" t="s">
        <v>161</v>
      </c>
      <c r="C59" s="105" t="s">
        <v>135</v>
      </c>
      <c r="D59" s="40" t="s">
        <v>223</v>
      </c>
      <c r="E59" s="99" t="s">
        <v>75</v>
      </c>
      <c r="F59" s="40">
        <v>10</v>
      </c>
      <c r="G59" s="66">
        <v>1</v>
      </c>
      <c r="H59" s="38">
        <f t="shared" si="0"/>
        <v>10</v>
      </c>
      <c r="I59" s="36" t="s">
        <v>240</v>
      </c>
    </row>
    <row r="60" spans="1:9" ht="37" customHeight="1" x14ac:dyDescent="0.35">
      <c r="A60" s="36">
        <v>55</v>
      </c>
      <c r="B60" s="88" t="s">
        <v>241</v>
      </c>
      <c r="C60" s="105" t="s">
        <v>135</v>
      </c>
      <c r="D60" s="40" t="s">
        <v>242</v>
      </c>
      <c r="E60" s="99" t="s">
        <v>75</v>
      </c>
      <c r="F60" s="40">
        <v>10</v>
      </c>
      <c r="G60" s="66">
        <v>1</v>
      </c>
      <c r="H60" s="38">
        <f t="shared" si="0"/>
        <v>10</v>
      </c>
      <c r="I60" s="36" t="s">
        <v>243</v>
      </c>
    </row>
    <row r="61" spans="1:9" ht="38" customHeight="1" x14ac:dyDescent="0.35">
      <c r="A61" s="36">
        <v>56</v>
      </c>
      <c r="B61" s="88" t="s">
        <v>274</v>
      </c>
      <c r="C61" s="105" t="s">
        <v>135</v>
      </c>
      <c r="D61" s="40" t="s">
        <v>246</v>
      </c>
      <c r="E61" s="99" t="s">
        <v>75</v>
      </c>
      <c r="F61" s="40">
        <v>10</v>
      </c>
      <c r="G61" s="66">
        <v>1</v>
      </c>
      <c r="H61" s="38">
        <f t="shared" si="0"/>
        <v>10</v>
      </c>
      <c r="I61" s="36" t="s">
        <v>247</v>
      </c>
    </row>
    <row r="62" spans="1:9" ht="54" customHeight="1" x14ac:dyDescent="0.35">
      <c r="A62" s="36">
        <v>57</v>
      </c>
      <c r="B62" s="88" t="s">
        <v>275</v>
      </c>
      <c r="C62" s="100" t="s">
        <v>151</v>
      </c>
      <c r="D62" s="40" t="s">
        <v>226</v>
      </c>
      <c r="E62" s="99" t="s">
        <v>75</v>
      </c>
      <c r="F62" s="40">
        <v>10</v>
      </c>
      <c r="G62" s="66">
        <v>1</v>
      </c>
      <c r="H62" s="38">
        <f t="shared" si="0"/>
        <v>10</v>
      </c>
      <c r="I62" s="36" t="s">
        <v>248</v>
      </c>
    </row>
    <row r="63" spans="1:9" ht="57.5" customHeight="1" x14ac:dyDescent="0.35">
      <c r="A63" s="36">
        <v>58</v>
      </c>
      <c r="B63" s="88" t="s">
        <v>260</v>
      </c>
      <c r="C63" s="100" t="s">
        <v>74</v>
      </c>
      <c r="D63" s="40" t="s">
        <v>261</v>
      </c>
      <c r="E63" s="99" t="s">
        <v>86</v>
      </c>
      <c r="F63" s="40">
        <v>10</v>
      </c>
      <c r="G63" s="66">
        <v>1.1000000000000001</v>
      </c>
      <c r="H63" s="38">
        <f t="shared" si="0"/>
        <v>11</v>
      </c>
      <c r="I63" s="36" t="s">
        <v>262</v>
      </c>
    </row>
    <row r="64" spans="1:9" ht="49.5" customHeight="1" x14ac:dyDescent="0.35">
      <c r="A64" s="36">
        <v>59</v>
      </c>
      <c r="B64" s="88" t="s">
        <v>253</v>
      </c>
      <c r="C64" s="105" t="s">
        <v>135</v>
      </c>
      <c r="D64" s="40" t="s">
        <v>252</v>
      </c>
      <c r="E64" s="99" t="s">
        <v>75</v>
      </c>
      <c r="F64" s="40">
        <v>10</v>
      </c>
      <c r="G64" s="66">
        <v>1</v>
      </c>
      <c r="H64" s="38">
        <f t="shared" si="0"/>
        <v>10</v>
      </c>
      <c r="I64" s="36" t="s">
        <v>247</v>
      </c>
    </row>
    <row r="65" spans="1:9" ht="35.5" customHeight="1" x14ac:dyDescent="0.35">
      <c r="A65" s="36">
        <v>60</v>
      </c>
      <c r="B65" s="88" t="s">
        <v>254</v>
      </c>
      <c r="C65" s="105" t="s">
        <v>135</v>
      </c>
      <c r="D65" s="40" t="s">
        <v>255</v>
      </c>
      <c r="E65" s="99" t="s">
        <v>75</v>
      </c>
      <c r="F65" s="40">
        <v>10</v>
      </c>
      <c r="G65" s="66">
        <v>1</v>
      </c>
      <c r="H65" s="38">
        <f t="shared" si="0"/>
        <v>10</v>
      </c>
      <c r="I65" s="36" t="s">
        <v>256</v>
      </c>
    </row>
    <row r="66" spans="1:9" ht="49.5" customHeight="1" x14ac:dyDescent="0.35">
      <c r="A66" s="36">
        <v>61</v>
      </c>
      <c r="B66" s="88" t="s">
        <v>251</v>
      </c>
      <c r="C66" s="100" t="s">
        <v>151</v>
      </c>
      <c r="D66" s="86">
        <v>46028</v>
      </c>
      <c r="E66" s="99" t="s">
        <v>75</v>
      </c>
      <c r="F66" s="40">
        <v>10</v>
      </c>
      <c r="G66" s="66">
        <v>1</v>
      </c>
      <c r="H66" s="38">
        <f t="shared" si="0"/>
        <v>10</v>
      </c>
      <c r="I66" s="36" t="s">
        <v>250</v>
      </c>
    </row>
    <row r="67" spans="1:9" ht="49.5" customHeight="1" x14ac:dyDescent="0.35">
      <c r="A67" s="36">
        <v>62</v>
      </c>
      <c r="B67" s="88" t="s">
        <v>257</v>
      </c>
      <c r="C67" s="105" t="s">
        <v>135</v>
      </c>
      <c r="D67" s="86">
        <v>46148</v>
      </c>
      <c r="E67" s="99" t="s">
        <v>86</v>
      </c>
      <c r="F67" s="40">
        <v>10</v>
      </c>
      <c r="G67" s="66">
        <v>1.1000000000000001</v>
      </c>
      <c r="H67" s="38">
        <f t="shared" si="0"/>
        <v>11</v>
      </c>
      <c r="I67" s="36" t="s">
        <v>258</v>
      </c>
    </row>
    <row r="68" spans="1:9" ht="21.75" customHeight="1" x14ac:dyDescent="0.35">
      <c r="A68" s="92"/>
      <c r="B68" s="42" t="s">
        <v>76</v>
      </c>
      <c r="C68" s="106">
        <v>62</v>
      </c>
      <c r="D68" s="92"/>
      <c r="E68" s="99"/>
      <c r="F68" s="40"/>
      <c r="G68" s="40"/>
      <c r="H68" s="93">
        <f>SUM(H6:H67)</f>
        <v>638.4</v>
      </c>
      <c r="I68" s="92"/>
    </row>
    <row r="69" spans="1:9" ht="21.75" customHeight="1" x14ac:dyDescent="0.35">
      <c r="A69" s="92"/>
      <c r="B69" s="42" t="s">
        <v>77</v>
      </c>
      <c r="C69" s="106">
        <v>11</v>
      </c>
      <c r="D69" s="92"/>
      <c r="E69" s="99"/>
      <c r="F69" s="40"/>
      <c r="G69" s="40"/>
      <c r="H69" s="94"/>
      <c r="I69" s="92"/>
    </row>
    <row r="71" spans="1:9" ht="18" x14ac:dyDescent="0.35">
      <c r="E71" s="101" t="s">
        <v>44</v>
      </c>
      <c r="F71" s="58"/>
      <c r="G71" s="58"/>
      <c r="H71" s="59"/>
      <c r="I71" s="50"/>
    </row>
    <row r="72" spans="1:9" ht="18" x14ac:dyDescent="0.35">
      <c r="E72" s="101"/>
      <c r="F72" s="58"/>
      <c r="G72" s="58"/>
      <c r="H72" s="59"/>
      <c r="I72" s="50"/>
    </row>
    <row r="73" spans="1:9" ht="18" x14ac:dyDescent="0.35">
      <c r="E73" s="101"/>
      <c r="F73" s="58"/>
      <c r="G73" s="58"/>
      <c r="H73" s="59"/>
      <c r="I73" s="50"/>
    </row>
    <row r="74" spans="1:9" ht="18" x14ac:dyDescent="0.35">
      <c r="E74" s="101"/>
      <c r="F74" s="58"/>
      <c r="G74" s="58"/>
      <c r="H74" s="59"/>
      <c r="I74" s="50"/>
    </row>
    <row r="75" spans="1:9" ht="15.75" customHeight="1" x14ac:dyDescent="0.35">
      <c r="F75" s="146" t="s">
        <v>121</v>
      </c>
      <c r="G75" s="146"/>
      <c r="H75" s="146"/>
    </row>
    <row r="76" spans="1:9" ht="92.25" customHeight="1" x14ac:dyDescent="0.35">
      <c r="A76" s="41"/>
      <c r="B76" s="142" t="s">
        <v>96</v>
      </c>
      <c r="C76" s="142"/>
      <c r="D76" s="142"/>
      <c r="E76" s="142"/>
      <c r="F76" s="142"/>
      <c r="G76" s="142"/>
      <c r="H76" s="142"/>
      <c r="I76" s="142"/>
    </row>
    <row r="77" spans="1:9" ht="24" customHeight="1" x14ac:dyDescent="0.35">
      <c r="A77" s="41"/>
      <c r="B77" s="44" t="s">
        <v>78</v>
      </c>
      <c r="C77" s="102"/>
      <c r="D77" s="45"/>
      <c r="E77" s="102"/>
      <c r="F77" s="45"/>
      <c r="G77" s="45"/>
      <c r="H77" s="46"/>
      <c r="I77" s="45"/>
    </row>
    <row r="78" spans="1:9" ht="54" customHeight="1" x14ac:dyDescent="0.35">
      <c r="A78" s="41"/>
      <c r="B78" s="143" t="s">
        <v>79</v>
      </c>
      <c r="C78" s="143"/>
      <c r="D78" s="143"/>
      <c r="E78" s="143"/>
      <c r="F78" s="143"/>
      <c r="G78" s="143"/>
      <c r="H78" s="143"/>
      <c r="I78" s="143"/>
    </row>
    <row r="79" spans="1:9" ht="88.5" customHeight="1" x14ac:dyDescent="0.35">
      <c r="A79" s="41"/>
      <c r="B79" s="144" t="s">
        <v>97</v>
      </c>
      <c r="C79" s="144"/>
      <c r="D79" s="144"/>
      <c r="E79" s="144"/>
      <c r="F79" s="144"/>
      <c r="G79" s="144"/>
      <c r="H79" s="144"/>
      <c r="I79" s="144"/>
    </row>
    <row r="80" spans="1:9" ht="39.75" customHeight="1" x14ac:dyDescent="0.35">
      <c r="A80" s="41"/>
      <c r="B80" s="145" t="s">
        <v>80</v>
      </c>
      <c r="C80" s="145"/>
      <c r="D80" s="145"/>
      <c r="E80" s="145"/>
      <c r="F80" s="145"/>
      <c r="G80" s="145"/>
      <c r="H80" s="145"/>
      <c r="I80" s="145"/>
    </row>
    <row r="81" spans="2:9" ht="16.5" x14ac:dyDescent="0.35">
      <c r="B81" s="47"/>
      <c r="C81" s="103"/>
      <c r="D81" s="47"/>
      <c r="E81" s="103"/>
      <c r="F81" s="48"/>
      <c r="G81" s="48"/>
      <c r="H81" s="47"/>
      <c r="I81" s="47"/>
    </row>
  </sheetData>
  <mergeCells count="5">
    <mergeCell ref="B76:I76"/>
    <mergeCell ref="B78:I78"/>
    <mergeCell ref="B79:I79"/>
    <mergeCell ref="B80:I80"/>
    <mergeCell ref="F75:H75"/>
  </mergeCells>
  <hyperlinks>
    <hyperlink ref="B13" r:id="rId1" display="javascript:void(0)"/>
    <hyperlink ref="B15" r:id="rId2" display="javascript:void(0)"/>
    <hyperlink ref="B22" r:id="rId3" display="javascript:void(0)"/>
    <hyperlink ref="B21" r:id="rId4" display="javascript:void(0)"/>
    <hyperlink ref="B35" r:id="rId5" display="javascript:void(0)"/>
    <hyperlink ref="B36" r:id="rId6" display="javascript:void(0)"/>
    <hyperlink ref="B37" r:id="rId7" display="javascript:void(0)"/>
    <hyperlink ref="B40" r:id="rId8" display="javascript:void(0)"/>
    <hyperlink ref="B43" r:id="rId9" display="javascript:void(0)"/>
    <hyperlink ref="B48" r:id="rId10" display="javascript:void(0)"/>
    <hyperlink ref="B50" r:id="rId11" display="javascript:void(0)"/>
    <hyperlink ref="B55" r:id="rId12" display="javascript:void(0)"/>
    <hyperlink ref="B56" r:id="rId13" display="javascript:void(0)"/>
    <hyperlink ref="B59" r:id="rId14" display="javascript:void(0)"/>
  </hyperlinks>
  <printOptions horizontalCentered="1"/>
  <pageMargins left="0.31" right="0.28999999999999998" top="0.48" bottom="0.51" header="0.3" footer="0.17"/>
  <pageSetup paperSize="9" orientation="landscape" r:id="rId15"/>
  <rowBreaks count="1" manualBreakCount="1">
    <brk id="7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tabSelected="1" zoomScale="90" zoomScaleNormal="90" workbookViewId="0">
      <selection activeCell="M6" sqref="M6"/>
    </sheetView>
  </sheetViews>
  <sheetFormatPr defaultColWidth="10.54296875" defaultRowHeight="15.5" x14ac:dyDescent="0.35"/>
  <cols>
    <col min="1" max="1" width="5.7265625" style="31" customWidth="1"/>
    <col min="2" max="2" width="60.1796875" style="31" customWidth="1"/>
    <col min="3" max="3" width="8.7265625" style="31" customWidth="1"/>
    <col min="4" max="4" width="10.1796875" style="31" customWidth="1"/>
    <col min="5" max="5" width="10.7265625" style="31" customWidth="1"/>
    <col min="6" max="6" width="9.7265625" style="43" customWidth="1"/>
    <col min="7" max="7" width="10.1796875" style="43" customWidth="1"/>
    <col min="8" max="8" width="11.453125" style="31" customWidth="1"/>
    <col min="9" max="9" width="12.54296875" style="31" customWidth="1"/>
    <col min="10" max="16384" width="10.54296875" style="31"/>
  </cols>
  <sheetData>
    <row r="1" spans="1:9" ht="21.75" customHeight="1" x14ac:dyDescent="0.35">
      <c r="A1" s="62" t="s">
        <v>92</v>
      </c>
    </row>
    <row r="2" spans="1:9" ht="9.75" customHeight="1" x14ac:dyDescent="0.35">
      <c r="A2" s="62"/>
    </row>
    <row r="3" spans="1:9" ht="20.25" customHeight="1" x14ac:dyDescent="0.35">
      <c r="A3" s="52" t="s">
        <v>81</v>
      </c>
      <c r="B3" s="49"/>
      <c r="C3" s="49"/>
      <c r="D3" s="49"/>
      <c r="E3" s="49"/>
      <c r="F3" s="49"/>
      <c r="G3" s="49"/>
      <c r="H3" s="49"/>
      <c r="I3" s="50"/>
    </row>
    <row r="4" spans="1:9" ht="19.5" customHeight="1" x14ac:dyDescent="0.35">
      <c r="A4" s="61"/>
      <c r="B4" s="49"/>
      <c r="C4" s="49"/>
      <c r="D4" s="49"/>
      <c r="E4" s="49"/>
      <c r="F4" s="49"/>
      <c r="G4" s="49"/>
      <c r="H4" s="49"/>
      <c r="I4" s="50"/>
    </row>
    <row r="5" spans="1:9" ht="27.75" customHeight="1" x14ac:dyDescent="0.35">
      <c r="A5" s="147" t="s">
        <v>3</v>
      </c>
      <c r="B5" s="147" t="s">
        <v>67</v>
      </c>
      <c r="C5" s="147" t="s">
        <v>71</v>
      </c>
      <c r="D5" s="147" t="s">
        <v>72</v>
      </c>
      <c r="E5" s="147" t="s">
        <v>73</v>
      </c>
      <c r="F5" s="54" t="s">
        <v>88</v>
      </c>
      <c r="G5" s="54" t="s">
        <v>87</v>
      </c>
      <c r="H5" s="149" t="s">
        <v>82</v>
      </c>
      <c r="I5" s="147" t="s">
        <v>83</v>
      </c>
    </row>
    <row r="6" spans="1:9" ht="18.75" customHeight="1" x14ac:dyDescent="0.35">
      <c r="A6" s="148"/>
      <c r="B6" s="148"/>
      <c r="C6" s="148"/>
      <c r="D6" s="148"/>
      <c r="E6" s="148"/>
      <c r="F6" s="55">
        <v>0.3</v>
      </c>
      <c r="G6" s="55">
        <v>0.7</v>
      </c>
      <c r="H6" s="150"/>
      <c r="I6" s="148"/>
    </row>
    <row r="7" spans="1:9" x14ac:dyDescent="0.35">
      <c r="A7" s="63">
        <v>1</v>
      </c>
      <c r="B7" s="63">
        <v>2</v>
      </c>
      <c r="C7" s="63">
        <v>3</v>
      </c>
      <c r="D7" s="63">
        <v>4</v>
      </c>
      <c r="E7" s="63">
        <v>5</v>
      </c>
      <c r="F7" s="63">
        <v>6</v>
      </c>
      <c r="G7" s="63">
        <v>7</v>
      </c>
      <c r="H7" s="64">
        <v>8</v>
      </c>
      <c r="I7" s="63">
        <v>9</v>
      </c>
    </row>
    <row r="8" spans="1:9" ht="24.5" customHeight="1" x14ac:dyDescent="0.35">
      <c r="A8" s="36">
        <f>SUM('MẪU 01-B'!A6)</f>
        <v>1</v>
      </c>
      <c r="B8" s="88" t="s">
        <v>277</v>
      </c>
      <c r="C8" s="36">
        <f>SUM('MẪU 01-B'!F6)</f>
        <v>10</v>
      </c>
      <c r="D8" s="51">
        <f>SUM('MẪU 01-B'!G6)</f>
        <v>1</v>
      </c>
      <c r="E8" s="37">
        <f>SUM('MẪU 01-B'!H6)</f>
        <v>10</v>
      </c>
      <c r="F8" s="51">
        <v>1</v>
      </c>
      <c r="G8" s="51">
        <v>1</v>
      </c>
      <c r="H8" s="53">
        <f t="shared" ref="H8:H69" si="0">$C8*($F$6*$F8+$G$6*$G8)</f>
        <v>10</v>
      </c>
      <c r="I8" s="60">
        <f>ROUND($D8*$H8,2)</f>
        <v>10</v>
      </c>
    </row>
    <row r="9" spans="1:9" ht="43" customHeight="1" x14ac:dyDescent="0.35">
      <c r="A9" s="36">
        <f>SUM('MẪU 01-B'!A7)</f>
        <v>2</v>
      </c>
      <c r="B9" s="88" t="s">
        <v>155</v>
      </c>
      <c r="C9" s="36">
        <f>SUM('MẪU 01-B'!F7)</f>
        <v>10</v>
      </c>
      <c r="D9" s="51">
        <f>SUM('MẪU 01-B'!G7)</f>
        <v>1</v>
      </c>
      <c r="E9" s="37">
        <f>SUM('MẪU 01-B'!H7)</f>
        <v>10</v>
      </c>
      <c r="F9" s="51">
        <v>1</v>
      </c>
      <c r="G9" s="51">
        <v>1</v>
      </c>
      <c r="H9" s="53">
        <f t="shared" si="0"/>
        <v>10</v>
      </c>
      <c r="I9" s="60">
        <f t="shared" ref="I9:I69" si="1">ROUND($D9*$H9,2)</f>
        <v>10</v>
      </c>
    </row>
    <row r="10" spans="1:9" ht="23.5" customHeight="1" x14ac:dyDescent="0.35">
      <c r="A10" s="36">
        <f>SUM('MẪU 01-B'!A8)</f>
        <v>3</v>
      </c>
      <c r="B10" s="88" t="s">
        <v>278</v>
      </c>
      <c r="C10" s="36">
        <f>SUM('MẪU 01-B'!F8)</f>
        <v>10</v>
      </c>
      <c r="D10" s="51">
        <f>SUM('MẪU 01-B'!G8)</f>
        <v>1</v>
      </c>
      <c r="E10" s="37">
        <f>SUM('MẪU 01-B'!H8)</f>
        <v>10</v>
      </c>
      <c r="F10" s="51">
        <v>1</v>
      </c>
      <c r="G10" s="51">
        <v>1</v>
      </c>
      <c r="H10" s="53">
        <f t="shared" si="0"/>
        <v>10</v>
      </c>
      <c r="I10" s="60">
        <f t="shared" si="1"/>
        <v>10</v>
      </c>
    </row>
    <row r="11" spans="1:9" ht="39.5" customHeight="1" x14ac:dyDescent="0.35">
      <c r="A11" s="36">
        <f>SUM('MẪU 01-B'!A9)</f>
        <v>4</v>
      </c>
      <c r="B11" s="88" t="s">
        <v>279</v>
      </c>
      <c r="C11" s="36">
        <f>SUM('MẪU 01-B'!F9)</f>
        <v>10</v>
      </c>
      <c r="D11" s="51">
        <f>SUM('MẪU 01-B'!G9)</f>
        <v>1.1000000000000001</v>
      </c>
      <c r="E11" s="37">
        <f>SUM('MẪU 01-B'!H9)</f>
        <v>11</v>
      </c>
      <c r="F11" s="51">
        <v>1</v>
      </c>
      <c r="G11" s="51">
        <v>1</v>
      </c>
      <c r="H11" s="53">
        <f t="shared" si="0"/>
        <v>10</v>
      </c>
      <c r="I11" s="60">
        <f t="shared" si="1"/>
        <v>11</v>
      </c>
    </row>
    <row r="12" spans="1:9" ht="39.5" customHeight="1" x14ac:dyDescent="0.35">
      <c r="A12" s="36">
        <f>SUM('MẪU 01-B'!A10)</f>
        <v>5</v>
      </c>
      <c r="B12" s="88" t="s">
        <v>281</v>
      </c>
      <c r="C12" s="36">
        <f>SUM('MẪU 01-B'!F10)</f>
        <v>12</v>
      </c>
      <c r="D12" s="51">
        <f>SUM('MẪU 01-B'!G10)</f>
        <v>1</v>
      </c>
      <c r="E12" s="37">
        <f>SUM('MẪU 01-B'!H10)</f>
        <v>12</v>
      </c>
      <c r="F12" s="51">
        <v>1</v>
      </c>
      <c r="G12" s="51">
        <v>1</v>
      </c>
      <c r="H12" s="53">
        <f t="shared" si="0"/>
        <v>12</v>
      </c>
      <c r="I12" s="60">
        <f t="shared" si="1"/>
        <v>12</v>
      </c>
    </row>
    <row r="13" spans="1:9" ht="33" customHeight="1" x14ac:dyDescent="0.35">
      <c r="A13" s="36">
        <f>SUM('MẪU 01-B'!A11)</f>
        <v>6</v>
      </c>
      <c r="B13" s="88" t="s">
        <v>282</v>
      </c>
      <c r="C13" s="36">
        <f>SUM('MẪU 01-B'!F11)</f>
        <v>10</v>
      </c>
      <c r="D13" s="51">
        <f>SUM('MẪU 01-B'!G11)</f>
        <v>1</v>
      </c>
      <c r="E13" s="37">
        <f>SUM('MẪU 01-B'!H11)</f>
        <v>10</v>
      </c>
      <c r="F13" s="51">
        <v>1</v>
      </c>
      <c r="G13" s="51">
        <v>1</v>
      </c>
      <c r="H13" s="53">
        <f t="shared" si="0"/>
        <v>10</v>
      </c>
      <c r="I13" s="60">
        <f t="shared" si="1"/>
        <v>10</v>
      </c>
    </row>
    <row r="14" spans="1:9" ht="35.5" customHeight="1" x14ac:dyDescent="0.35">
      <c r="A14" s="36">
        <f>SUM('MẪU 01-B'!A12)</f>
        <v>7</v>
      </c>
      <c r="B14" s="88" t="s">
        <v>283</v>
      </c>
      <c r="C14" s="36">
        <f>SUM('MẪU 01-B'!F12)</f>
        <v>10</v>
      </c>
      <c r="D14" s="51">
        <f>SUM('MẪU 01-B'!G12)</f>
        <v>1</v>
      </c>
      <c r="E14" s="37">
        <f>SUM('MẪU 01-B'!H12)</f>
        <v>10</v>
      </c>
      <c r="F14" s="51">
        <v>1</v>
      </c>
      <c r="G14" s="51">
        <v>1</v>
      </c>
      <c r="H14" s="53">
        <f t="shared" si="0"/>
        <v>10</v>
      </c>
      <c r="I14" s="60">
        <f t="shared" si="1"/>
        <v>10</v>
      </c>
    </row>
    <row r="15" spans="1:9" ht="37" customHeight="1" x14ac:dyDescent="0.35">
      <c r="A15" s="36">
        <f>SUM('MẪU 01-B'!A13)</f>
        <v>8</v>
      </c>
      <c r="B15" s="88" t="s">
        <v>280</v>
      </c>
      <c r="C15" s="36">
        <f>SUM('MẪU 01-B'!F13)</f>
        <v>10</v>
      </c>
      <c r="D15" s="51">
        <f>SUM('MẪU 01-B'!G13)</f>
        <v>1</v>
      </c>
      <c r="E15" s="37">
        <f>SUM('MẪU 01-B'!H13)</f>
        <v>10</v>
      </c>
      <c r="F15" s="51">
        <v>1</v>
      </c>
      <c r="G15" s="51">
        <v>1</v>
      </c>
      <c r="H15" s="53">
        <f t="shared" si="0"/>
        <v>10</v>
      </c>
      <c r="I15" s="60">
        <f t="shared" si="1"/>
        <v>10</v>
      </c>
    </row>
    <row r="16" spans="1:9" ht="38.5" customHeight="1" x14ac:dyDescent="0.35">
      <c r="A16" s="36">
        <f>SUM('MẪU 01-B'!A14)</f>
        <v>9</v>
      </c>
      <c r="B16" s="88" t="s">
        <v>280</v>
      </c>
      <c r="C16" s="36">
        <f>SUM('MẪU 01-B'!F14)</f>
        <v>10</v>
      </c>
      <c r="D16" s="51">
        <f>SUM('MẪU 01-B'!G14)</f>
        <v>1</v>
      </c>
      <c r="E16" s="37">
        <f>SUM('MẪU 01-B'!H14)</f>
        <v>10</v>
      </c>
      <c r="F16" s="51">
        <v>1</v>
      </c>
      <c r="G16" s="51">
        <v>1</v>
      </c>
      <c r="H16" s="53">
        <f t="shared" si="0"/>
        <v>10</v>
      </c>
      <c r="I16" s="60">
        <f t="shared" si="1"/>
        <v>10</v>
      </c>
    </row>
    <row r="17" spans="1:9" ht="40" customHeight="1" x14ac:dyDescent="0.35">
      <c r="A17" s="36">
        <f>SUM('MẪU 01-B'!A15)</f>
        <v>10</v>
      </c>
      <c r="B17" s="88" t="s">
        <v>267</v>
      </c>
      <c r="C17" s="36">
        <f>SUM('MẪU 01-B'!F15)</f>
        <v>10</v>
      </c>
      <c r="D17" s="51">
        <f>SUM('MẪU 01-B'!G15)</f>
        <v>1</v>
      </c>
      <c r="E17" s="37">
        <f>SUM('MẪU 01-B'!H15)</f>
        <v>10</v>
      </c>
      <c r="F17" s="51">
        <v>1</v>
      </c>
      <c r="G17" s="51">
        <v>1</v>
      </c>
      <c r="H17" s="53">
        <f t="shared" si="0"/>
        <v>10</v>
      </c>
      <c r="I17" s="60">
        <f t="shared" si="1"/>
        <v>10</v>
      </c>
    </row>
    <row r="18" spans="1:9" ht="30" customHeight="1" x14ac:dyDescent="0.35">
      <c r="A18" s="36">
        <f>SUM('MẪU 01-B'!A16)</f>
        <v>11</v>
      </c>
      <c r="B18" s="88" t="s">
        <v>169</v>
      </c>
      <c r="C18" s="36">
        <f>SUM('MẪU 01-B'!F16)</f>
        <v>10</v>
      </c>
      <c r="D18" s="51">
        <f>SUM('MẪU 01-B'!G16)</f>
        <v>1</v>
      </c>
      <c r="E18" s="37">
        <f>SUM('MẪU 01-B'!H16)</f>
        <v>10</v>
      </c>
      <c r="F18" s="51">
        <v>1</v>
      </c>
      <c r="G18" s="51">
        <v>1</v>
      </c>
      <c r="H18" s="53">
        <f t="shared" si="0"/>
        <v>10</v>
      </c>
      <c r="I18" s="60">
        <f t="shared" si="1"/>
        <v>10</v>
      </c>
    </row>
    <row r="19" spans="1:9" ht="30" customHeight="1" x14ac:dyDescent="0.35">
      <c r="A19" s="36">
        <f>SUM('MẪU 01-B'!A17)</f>
        <v>12</v>
      </c>
      <c r="B19" s="88" t="s">
        <v>170</v>
      </c>
      <c r="C19" s="36">
        <f>SUM('MẪU 01-B'!F17)</f>
        <v>10</v>
      </c>
      <c r="D19" s="51">
        <f>SUM('MẪU 01-B'!G17)</f>
        <v>1</v>
      </c>
      <c r="E19" s="37">
        <f>SUM('MẪU 01-B'!H17)</f>
        <v>10</v>
      </c>
      <c r="F19" s="51">
        <v>1</v>
      </c>
      <c r="G19" s="51">
        <v>1</v>
      </c>
      <c r="H19" s="53">
        <f t="shared" si="0"/>
        <v>10</v>
      </c>
      <c r="I19" s="60">
        <f t="shared" si="1"/>
        <v>10</v>
      </c>
    </row>
    <row r="20" spans="1:9" ht="30" customHeight="1" x14ac:dyDescent="0.35">
      <c r="A20" s="36">
        <f>SUM('MẪU 01-B'!A18)</f>
        <v>13</v>
      </c>
      <c r="B20" s="88" t="s">
        <v>145</v>
      </c>
      <c r="C20" s="36">
        <f>SUM('MẪU 01-B'!F18)</f>
        <v>12</v>
      </c>
      <c r="D20" s="51">
        <f>SUM('MẪU 01-B'!G18)</f>
        <v>1.1000000000000001</v>
      </c>
      <c r="E20" s="37">
        <f>SUM('MẪU 01-B'!H18)</f>
        <v>13.200000000000001</v>
      </c>
      <c r="F20" s="51">
        <v>1</v>
      </c>
      <c r="G20" s="51">
        <v>1</v>
      </c>
      <c r="H20" s="53">
        <f t="shared" si="0"/>
        <v>12</v>
      </c>
      <c r="I20" s="60">
        <f t="shared" si="1"/>
        <v>13.2</v>
      </c>
    </row>
    <row r="21" spans="1:9" ht="30" customHeight="1" x14ac:dyDescent="0.35">
      <c r="A21" s="36">
        <f>SUM('MẪU 01-B'!A19)</f>
        <v>14</v>
      </c>
      <c r="B21" s="88" t="s">
        <v>276</v>
      </c>
      <c r="C21" s="36">
        <f>SUM('MẪU 01-B'!F19)</f>
        <v>10</v>
      </c>
      <c r="D21" s="51">
        <f>SUM('MẪU 01-B'!G19)</f>
        <v>1</v>
      </c>
      <c r="E21" s="37">
        <f>SUM('MẪU 01-B'!H19)</f>
        <v>10</v>
      </c>
      <c r="F21" s="51">
        <v>1</v>
      </c>
      <c r="G21" s="51">
        <v>1</v>
      </c>
      <c r="H21" s="53">
        <f t="shared" si="0"/>
        <v>10</v>
      </c>
      <c r="I21" s="60">
        <f t="shared" si="1"/>
        <v>10</v>
      </c>
    </row>
    <row r="22" spans="1:9" ht="54" customHeight="1" x14ac:dyDescent="0.35">
      <c r="A22" s="36">
        <f>SUM('MẪU 01-B'!A20)</f>
        <v>15</v>
      </c>
      <c r="B22" s="88" t="s">
        <v>158</v>
      </c>
      <c r="C22" s="36">
        <f>SUM('MẪU 01-B'!F20)</f>
        <v>12</v>
      </c>
      <c r="D22" s="51">
        <f>SUM('MẪU 01-B'!G20)</f>
        <v>1.1000000000000001</v>
      </c>
      <c r="E22" s="37">
        <f>SUM('MẪU 01-B'!H20)</f>
        <v>13.200000000000001</v>
      </c>
      <c r="F22" s="51">
        <v>1</v>
      </c>
      <c r="G22" s="51">
        <v>1</v>
      </c>
      <c r="H22" s="53">
        <f t="shared" si="0"/>
        <v>12</v>
      </c>
      <c r="I22" s="60">
        <f t="shared" si="1"/>
        <v>13.2</v>
      </c>
    </row>
    <row r="23" spans="1:9" ht="30" customHeight="1" x14ac:dyDescent="0.35">
      <c r="A23" s="36">
        <f>SUM('MẪU 01-B'!A21)</f>
        <v>16</v>
      </c>
      <c r="B23" s="88" t="s">
        <v>270</v>
      </c>
      <c r="C23" s="36">
        <f>SUM('MẪU 01-B'!F21)</f>
        <v>10</v>
      </c>
      <c r="D23" s="51">
        <f>SUM('MẪU 01-B'!G21)</f>
        <v>1</v>
      </c>
      <c r="E23" s="37">
        <f>SUM('MẪU 01-B'!H21)</f>
        <v>10</v>
      </c>
      <c r="F23" s="51">
        <v>1</v>
      </c>
      <c r="G23" s="51">
        <v>1</v>
      </c>
      <c r="H23" s="53">
        <f t="shared" si="0"/>
        <v>10</v>
      </c>
      <c r="I23" s="60">
        <f t="shared" si="1"/>
        <v>10</v>
      </c>
    </row>
    <row r="24" spans="1:9" ht="30" customHeight="1" x14ac:dyDescent="0.35">
      <c r="A24" s="36">
        <f>SUM('MẪU 01-B'!A22)</f>
        <v>17</v>
      </c>
      <c r="B24" s="88" t="s">
        <v>270</v>
      </c>
      <c r="C24" s="36">
        <f>SUM('MẪU 01-B'!F22)</f>
        <v>10</v>
      </c>
      <c r="D24" s="51">
        <f>SUM('MẪU 01-B'!G22)</f>
        <v>1</v>
      </c>
      <c r="E24" s="37">
        <f>SUM('MẪU 01-B'!H22)</f>
        <v>10</v>
      </c>
      <c r="F24" s="51">
        <v>1</v>
      </c>
      <c r="G24" s="51">
        <v>1</v>
      </c>
      <c r="H24" s="53">
        <f t="shared" si="0"/>
        <v>10</v>
      </c>
      <c r="I24" s="60">
        <f t="shared" si="1"/>
        <v>10</v>
      </c>
    </row>
    <row r="25" spans="1:9" ht="30" customHeight="1" x14ac:dyDescent="0.35">
      <c r="A25" s="36">
        <f>SUM('MẪU 01-B'!A23)</f>
        <v>18</v>
      </c>
      <c r="B25" s="88" t="s">
        <v>173</v>
      </c>
      <c r="C25" s="36">
        <f>SUM('MẪU 01-B'!F23)</f>
        <v>10</v>
      </c>
      <c r="D25" s="51">
        <f>SUM('MẪU 01-B'!G23)</f>
        <v>1</v>
      </c>
      <c r="E25" s="37">
        <f>SUM('MẪU 01-B'!H23)</f>
        <v>10</v>
      </c>
      <c r="F25" s="51">
        <v>1</v>
      </c>
      <c r="G25" s="51">
        <v>1</v>
      </c>
      <c r="H25" s="53">
        <f t="shared" si="0"/>
        <v>10</v>
      </c>
      <c r="I25" s="60">
        <f t="shared" si="1"/>
        <v>10</v>
      </c>
    </row>
    <row r="26" spans="1:9" ht="55.5" customHeight="1" x14ac:dyDescent="0.35">
      <c r="A26" s="36">
        <f>SUM('MẪU 01-B'!A24)</f>
        <v>19</v>
      </c>
      <c r="B26" s="88" t="s">
        <v>176</v>
      </c>
      <c r="C26" s="36">
        <f>SUM('MẪU 01-B'!F24)</f>
        <v>10</v>
      </c>
      <c r="D26" s="51">
        <f>SUM('MẪU 01-B'!G24)</f>
        <v>1</v>
      </c>
      <c r="E26" s="37">
        <f>SUM('MẪU 01-B'!H24)</f>
        <v>10</v>
      </c>
      <c r="F26" s="51">
        <v>1</v>
      </c>
      <c r="G26" s="51">
        <v>1</v>
      </c>
      <c r="H26" s="53">
        <f t="shared" si="0"/>
        <v>10</v>
      </c>
      <c r="I26" s="60">
        <f t="shared" si="1"/>
        <v>10</v>
      </c>
    </row>
    <row r="27" spans="1:9" ht="30" customHeight="1" x14ac:dyDescent="0.35">
      <c r="A27" s="36">
        <f>SUM('MẪU 01-B'!A25)</f>
        <v>20</v>
      </c>
      <c r="B27" s="88" t="s">
        <v>179</v>
      </c>
      <c r="C27" s="36">
        <f>SUM('MẪU 01-B'!F25)</f>
        <v>10</v>
      </c>
      <c r="D27" s="51">
        <f>SUM('MẪU 01-B'!G25)</f>
        <v>1.1000000000000001</v>
      </c>
      <c r="E27" s="37">
        <f>SUM('MẪU 01-B'!H25)</f>
        <v>11</v>
      </c>
      <c r="F27" s="51">
        <v>1</v>
      </c>
      <c r="G27" s="51">
        <v>1</v>
      </c>
      <c r="H27" s="53">
        <f t="shared" si="0"/>
        <v>10</v>
      </c>
      <c r="I27" s="60">
        <f t="shared" si="1"/>
        <v>11</v>
      </c>
    </row>
    <row r="28" spans="1:9" ht="49.5" customHeight="1" x14ac:dyDescent="0.35">
      <c r="A28" s="36">
        <f>SUM('MẪU 01-B'!A26)</f>
        <v>21</v>
      </c>
      <c r="B28" s="88" t="s">
        <v>180</v>
      </c>
      <c r="C28" s="36">
        <f>SUM('MẪU 01-B'!F26)</f>
        <v>10</v>
      </c>
      <c r="D28" s="51">
        <f>SUM('MẪU 01-B'!G26)</f>
        <v>1</v>
      </c>
      <c r="E28" s="37">
        <f>SUM('MẪU 01-B'!H26)</f>
        <v>10</v>
      </c>
      <c r="F28" s="51">
        <v>1</v>
      </c>
      <c r="G28" s="51">
        <v>1</v>
      </c>
      <c r="H28" s="53">
        <f t="shared" si="0"/>
        <v>10</v>
      </c>
      <c r="I28" s="60">
        <f t="shared" si="1"/>
        <v>10</v>
      </c>
    </row>
    <row r="29" spans="1:9" ht="30" customHeight="1" x14ac:dyDescent="0.35">
      <c r="A29" s="36">
        <f>SUM('MẪU 01-B'!A27)</f>
        <v>22</v>
      </c>
      <c r="B29" s="88" t="s">
        <v>126</v>
      </c>
      <c r="C29" s="36">
        <f>SUM('MẪU 01-B'!F27)</f>
        <v>10</v>
      </c>
      <c r="D29" s="51">
        <f>SUM('MẪU 01-B'!G27)</f>
        <v>1</v>
      </c>
      <c r="E29" s="37">
        <f>SUM('MẪU 01-B'!H27)</f>
        <v>10</v>
      </c>
      <c r="F29" s="51">
        <v>1</v>
      </c>
      <c r="G29" s="51">
        <v>1</v>
      </c>
      <c r="H29" s="53">
        <f t="shared" si="0"/>
        <v>10</v>
      </c>
      <c r="I29" s="60">
        <f t="shared" si="1"/>
        <v>10</v>
      </c>
    </row>
    <row r="30" spans="1:9" ht="30" customHeight="1" x14ac:dyDescent="0.35">
      <c r="A30" s="36">
        <f>SUM('MẪU 01-B'!A28)</f>
        <v>23</v>
      </c>
      <c r="B30" s="88" t="s">
        <v>181</v>
      </c>
      <c r="C30" s="36">
        <f>SUM('MẪU 01-B'!F28)</f>
        <v>10</v>
      </c>
      <c r="D30" s="51">
        <f>SUM('MẪU 01-B'!G28)</f>
        <v>1</v>
      </c>
      <c r="E30" s="37">
        <f>SUM('MẪU 01-B'!H28)</f>
        <v>10</v>
      </c>
      <c r="F30" s="51">
        <v>1</v>
      </c>
      <c r="G30" s="51">
        <v>1</v>
      </c>
      <c r="H30" s="53">
        <f t="shared" si="0"/>
        <v>10</v>
      </c>
      <c r="I30" s="60">
        <f t="shared" si="1"/>
        <v>10</v>
      </c>
    </row>
    <row r="31" spans="1:9" ht="30" customHeight="1" x14ac:dyDescent="0.35">
      <c r="A31" s="36">
        <f>SUM('MẪU 01-B'!A29)</f>
        <v>24</v>
      </c>
      <c r="B31" s="88" t="s">
        <v>219</v>
      </c>
      <c r="C31" s="36">
        <f>SUM('MẪU 01-B'!F29)</f>
        <v>10</v>
      </c>
      <c r="D31" s="51">
        <f>SUM('MẪU 01-B'!G29)</f>
        <v>1.1000000000000001</v>
      </c>
      <c r="E31" s="37">
        <f>SUM('MẪU 01-B'!H29)</f>
        <v>11</v>
      </c>
      <c r="F31" s="51">
        <v>1</v>
      </c>
      <c r="G31" s="51">
        <v>1</v>
      </c>
      <c r="H31" s="53">
        <f t="shared" si="0"/>
        <v>10</v>
      </c>
      <c r="I31" s="60">
        <f t="shared" si="1"/>
        <v>11</v>
      </c>
    </row>
    <row r="32" spans="1:9" ht="30" customHeight="1" x14ac:dyDescent="0.35">
      <c r="A32" s="36">
        <f>SUM('MẪU 01-B'!A30)</f>
        <v>25</v>
      </c>
      <c r="B32" s="88" t="s">
        <v>183</v>
      </c>
      <c r="C32" s="36">
        <f>SUM('MẪU 01-B'!F30)</f>
        <v>10</v>
      </c>
      <c r="D32" s="51">
        <f>SUM('MẪU 01-B'!G30)</f>
        <v>1</v>
      </c>
      <c r="E32" s="37">
        <f>SUM('MẪU 01-B'!H30)</f>
        <v>10</v>
      </c>
      <c r="F32" s="51">
        <v>1</v>
      </c>
      <c r="G32" s="51">
        <v>1</v>
      </c>
      <c r="H32" s="53">
        <f t="shared" si="0"/>
        <v>10</v>
      </c>
      <c r="I32" s="60">
        <f t="shared" si="1"/>
        <v>10</v>
      </c>
    </row>
    <row r="33" spans="1:9" ht="42" customHeight="1" x14ac:dyDescent="0.35">
      <c r="A33" s="36">
        <f>SUM('MẪU 01-B'!A31)</f>
        <v>26</v>
      </c>
      <c r="B33" s="88" t="s">
        <v>264</v>
      </c>
      <c r="C33" s="36">
        <f>SUM('MẪU 01-B'!F31)</f>
        <v>10</v>
      </c>
      <c r="D33" s="51">
        <f>SUM('MẪU 01-B'!G31)</f>
        <v>1.1000000000000001</v>
      </c>
      <c r="E33" s="37">
        <f>SUM('MẪU 01-B'!H31)</f>
        <v>11</v>
      </c>
      <c r="F33" s="51">
        <v>1</v>
      </c>
      <c r="G33" s="51">
        <v>1</v>
      </c>
      <c r="H33" s="53">
        <f t="shared" si="0"/>
        <v>10</v>
      </c>
      <c r="I33" s="60">
        <f t="shared" si="1"/>
        <v>11</v>
      </c>
    </row>
    <row r="34" spans="1:9" ht="30" customHeight="1" x14ac:dyDescent="0.35">
      <c r="A34" s="36">
        <f>SUM('MẪU 01-B'!A32)</f>
        <v>27</v>
      </c>
      <c r="B34" s="88" t="s">
        <v>127</v>
      </c>
      <c r="C34" s="36">
        <f>SUM('MẪU 01-B'!F32)</f>
        <v>10</v>
      </c>
      <c r="D34" s="51">
        <f>SUM('MẪU 01-B'!G32)</f>
        <v>1</v>
      </c>
      <c r="E34" s="37">
        <f>SUM('MẪU 01-B'!H32)</f>
        <v>10</v>
      </c>
      <c r="F34" s="51">
        <v>1</v>
      </c>
      <c r="G34" s="51">
        <v>1</v>
      </c>
      <c r="H34" s="53">
        <f t="shared" si="0"/>
        <v>10</v>
      </c>
      <c r="I34" s="60">
        <f t="shared" si="1"/>
        <v>10</v>
      </c>
    </row>
    <row r="35" spans="1:9" ht="30" customHeight="1" x14ac:dyDescent="0.35">
      <c r="A35" s="36">
        <f>SUM('MẪU 01-B'!A33)</f>
        <v>28</v>
      </c>
      <c r="B35" s="88" t="s">
        <v>125</v>
      </c>
      <c r="C35" s="36">
        <f>SUM('MẪU 01-B'!F33)</f>
        <v>10</v>
      </c>
      <c r="D35" s="51">
        <f>SUM('MẪU 01-B'!G33)</f>
        <v>1.2</v>
      </c>
      <c r="E35" s="37">
        <f>SUM('MẪU 01-B'!H33)</f>
        <v>12</v>
      </c>
      <c r="F35" s="51">
        <v>1</v>
      </c>
      <c r="G35" s="51">
        <v>1</v>
      </c>
      <c r="H35" s="53">
        <f t="shared" si="0"/>
        <v>10</v>
      </c>
      <c r="I35" s="60">
        <f t="shared" si="1"/>
        <v>12</v>
      </c>
    </row>
    <row r="36" spans="1:9" ht="30" customHeight="1" x14ac:dyDescent="0.35">
      <c r="A36" s="36">
        <f>SUM('MẪU 01-B'!A34)</f>
        <v>29</v>
      </c>
      <c r="B36" s="88" t="s">
        <v>188</v>
      </c>
      <c r="C36" s="36">
        <f>SUM('MẪU 01-B'!F34)</f>
        <v>10</v>
      </c>
      <c r="D36" s="51">
        <f>SUM('MẪU 01-B'!G34)</f>
        <v>1</v>
      </c>
      <c r="E36" s="37">
        <f>SUM('MẪU 01-B'!H34)</f>
        <v>10</v>
      </c>
      <c r="F36" s="51">
        <v>1</v>
      </c>
      <c r="G36" s="51">
        <v>1</v>
      </c>
      <c r="H36" s="53">
        <f t="shared" si="0"/>
        <v>10</v>
      </c>
      <c r="I36" s="60">
        <f t="shared" si="1"/>
        <v>10</v>
      </c>
    </row>
    <row r="37" spans="1:9" ht="30" customHeight="1" x14ac:dyDescent="0.35">
      <c r="A37" s="36">
        <f>SUM('MẪU 01-B'!A35)</f>
        <v>30</v>
      </c>
      <c r="B37" s="88" t="s">
        <v>192</v>
      </c>
      <c r="C37" s="36">
        <f>SUM('MẪU 01-B'!F35)</f>
        <v>10</v>
      </c>
      <c r="D37" s="51">
        <f>SUM('MẪU 01-B'!G35)</f>
        <v>1</v>
      </c>
      <c r="E37" s="37">
        <f>SUM('MẪU 01-B'!H35)</f>
        <v>10</v>
      </c>
      <c r="F37" s="51">
        <v>1</v>
      </c>
      <c r="G37" s="51">
        <v>1</v>
      </c>
      <c r="H37" s="53">
        <f t="shared" si="0"/>
        <v>10</v>
      </c>
      <c r="I37" s="60">
        <f t="shared" si="1"/>
        <v>10</v>
      </c>
    </row>
    <row r="38" spans="1:9" ht="30" customHeight="1" x14ac:dyDescent="0.35">
      <c r="A38" s="36">
        <f>SUM('MẪU 01-B'!A36)</f>
        <v>31</v>
      </c>
      <c r="B38" s="88" t="s">
        <v>272</v>
      </c>
      <c r="C38" s="36">
        <f>SUM('MẪU 01-B'!F36)</f>
        <v>10</v>
      </c>
      <c r="D38" s="51">
        <f>SUM('MẪU 01-B'!G36)</f>
        <v>1</v>
      </c>
      <c r="E38" s="37">
        <f>SUM('MẪU 01-B'!H36)</f>
        <v>10</v>
      </c>
      <c r="F38" s="51">
        <v>1</v>
      </c>
      <c r="G38" s="51">
        <v>1</v>
      </c>
      <c r="H38" s="53">
        <f t="shared" si="0"/>
        <v>10</v>
      </c>
      <c r="I38" s="60">
        <f t="shared" si="1"/>
        <v>10</v>
      </c>
    </row>
    <row r="39" spans="1:9" ht="30" customHeight="1" x14ac:dyDescent="0.35">
      <c r="A39" s="36">
        <f>SUM('MẪU 01-B'!A37)</f>
        <v>32</v>
      </c>
      <c r="B39" s="88" t="s">
        <v>273</v>
      </c>
      <c r="C39" s="36">
        <f>SUM('MẪU 01-B'!F37)</f>
        <v>10</v>
      </c>
      <c r="D39" s="51">
        <f>SUM('MẪU 01-B'!G37)</f>
        <v>1</v>
      </c>
      <c r="E39" s="37">
        <f>SUM('MẪU 01-B'!H37)</f>
        <v>10</v>
      </c>
      <c r="F39" s="51">
        <v>1</v>
      </c>
      <c r="G39" s="51">
        <v>1</v>
      </c>
      <c r="H39" s="53">
        <f t="shared" si="0"/>
        <v>10</v>
      </c>
      <c r="I39" s="60">
        <f t="shared" si="1"/>
        <v>10</v>
      </c>
    </row>
    <row r="40" spans="1:9" ht="30" customHeight="1" x14ac:dyDescent="0.35">
      <c r="A40" s="36">
        <f>SUM('MẪU 01-B'!A38)</f>
        <v>33</v>
      </c>
      <c r="B40" s="88" t="s">
        <v>197</v>
      </c>
      <c r="C40" s="36">
        <f>SUM('MẪU 01-B'!F38)</f>
        <v>10</v>
      </c>
      <c r="D40" s="51">
        <f>SUM('MẪU 01-B'!G38)</f>
        <v>1</v>
      </c>
      <c r="E40" s="37">
        <f>SUM('MẪU 01-B'!H38)</f>
        <v>10</v>
      </c>
      <c r="F40" s="51">
        <v>1</v>
      </c>
      <c r="G40" s="51">
        <v>1</v>
      </c>
      <c r="H40" s="53">
        <f t="shared" si="0"/>
        <v>10</v>
      </c>
      <c r="I40" s="60">
        <f t="shared" si="1"/>
        <v>10</v>
      </c>
    </row>
    <row r="41" spans="1:9" ht="30" customHeight="1" x14ac:dyDescent="0.35">
      <c r="A41" s="36">
        <f>SUM('MẪU 01-B'!A39)</f>
        <v>34</v>
      </c>
      <c r="B41" s="88" t="s">
        <v>272</v>
      </c>
      <c r="C41" s="36">
        <f>SUM('MẪU 01-B'!F39)</f>
        <v>10</v>
      </c>
      <c r="D41" s="51">
        <f>SUM('MẪU 01-B'!G39)</f>
        <v>1</v>
      </c>
      <c r="E41" s="37">
        <f>SUM('MẪU 01-B'!H39)</f>
        <v>10</v>
      </c>
      <c r="F41" s="51">
        <v>1</v>
      </c>
      <c r="G41" s="51">
        <v>1</v>
      </c>
      <c r="H41" s="53">
        <f t="shared" si="0"/>
        <v>10</v>
      </c>
      <c r="I41" s="60">
        <f t="shared" si="1"/>
        <v>10</v>
      </c>
    </row>
    <row r="42" spans="1:9" ht="30" customHeight="1" x14ac:dyDescent="0.35">
      <c r="A42" s="36">
        <f>SUM('MẪU 01-B'!A40)</f>
        <v>35</v>
      </c>
      <c r="B42" s="88" t="s">
        <v>203</v>
      </c>
      <c r="C42" s="36">
        <f>SUM('MẪU 01-B'!F40)</f>
        <v>10</v>
      </c>
      <c r="D42" s="51">
        <f>SUM('MẪU 01-B'!G40)</f>
        <v>1</v>
      </c>
      <c r="E42" s="37">
        <f>SUM('MẪU 01-B'!H40)</f>
        <v>10</v>
      </c>
      <c r="F42" s="51">
        <v>1</v>
      </c>
      <c r="G42" s="51">
        <v>1</v>
      </c>
      <c r="H42" s="53">
        <f t="shared" si="0"/>
        <v>10</v>
      </c>
      <c r="I42" s="60">
        <f t="shared" si="1"/>
        <v>10</v>
      </c>
    </row>
    <row r="43" spans="1:9" ht="30" customHeight="1" x14ac:dyDescent="0.35">
      <c r="A43" s="36">
        <f>SUM('MẪU 01-B'!A41)</f>
        <v>36</v>
      </c>
      <c r="B43" s="88" t="s">
        <v>212</v>
      </c>
      <c r="C43" s="36">
        <f>SUM('MẪU 01-B'!F41)</f>
        <v>10</v>
      </c>
      <c r="D43" s="51">
        <f>SUM('MẪU 01-B'!G41)</f>
        <v>1.1000000000000001</v>
      </c>
      <c r="E43" s="37">
        <f>SUM('MẪU 01-B'!H41)</f>
        <v>11</v>
      </c>
      <c r="F43" s="51">
        <v>1</v>
      </c>
      <c r="G43" s="51">
        <v>1</v>
      </c>
      <c r="H43" s="53">
        <f t="shared" si="0"/>
        <v>10</v>
      </c>
      <c r="I43" s="60">
        <f t="shared" si="1"/>
        <v>11</v>
      </c>
    </row>
    <row r="44" spans="1:9" ht="30" customHeight="1" x14ac:dyDescent="0.35">
      <c r="A44" s="36">
        <f>SUM('MẪU 01-B'!A42)</f>
        <v>37</v>
      </c>
      <c r="B44" s="88" t="s">
        <v>217</v>
      </c>
      <c r="C44" s="36">
        <f>SUM('MẪU 01-B'!F42)</f>
        <v>10</v>
      </c>
      <c r="D44" s="51">
        <f>SUM('MẪU 01-B'!G42)</f>
        <v>1</v>
      </c>
      <c r="E44" s="37">
        <f>SUM('MẪU 01-B'!H42)</f>
        <v>10</v>
      </c>
      <c r="F44" s="51">
        <v>1</v>
      </c>
      <c r="G44" s="51">
        <v>1</v>
      </c>
      <c r="H44" s="53">
        <f t="shared" si="0"/>
        <v>10</v>
      </c>
      <c r="I44" s="60">
        <f t="shared" si="1"/>
        <v>10</v>
      </c>
    </row>
    <row r="45" spans="1:9" ht="30" customHeight="1" x14ac:dyDescent="0.35">
      <c r="A45" s="36">
        <f>SUM('MẪU 01-B'!A43)</f>
        <v>38</v>
      </c>
      <c r="B45" s="88" t="s">
        <v>198</v>
      </c>
      <c r="C45" s="36">
        <f>SUM('MẪU 01-B'!F43)</f>
        <v>10</v>
      </c>
      <c r="D45" s="51">
        <f>SUM('MẪU 01-B'!G43)</f>
        <v>1</v>
      </c>
      <c r="E45" s="37">
        <f>SUM('MẪU 01-B'!H43)</f>
        <v>10</v>
      </c>
      <c r="F45" s="51">
        <v>1</v>
      </c>
      <c r="G45" s="51">
        <v>1</v>
      </c>
      <c r="H45" s="53">
        <f t="shared" si="0"/>
        <v>10</v>
      </c>
      <c r="I45" s="60">
        <f t="shared" si="1"/>
        <v>10</v>
      </c>
    </row>
    <row r="46" spans="1:9" ht="30" customHeight="1" x14ac:dyDescent="0.35">
      <c r="A46" s="36">
        <f>SUM('MẪU 01-B'!A44)</f>
        <v>39</v>
      </c>
      <c r="B46" s="88" t="s">
        <v>206</v>
      </c>
      <c r="C46" s="36">
        <f>SUM('MẪU 01-B'!F44)</f>
        <v>10</v>
      </c>
      <c r="D46" s="51">
        <f>SUM('MẪU 01-B'!G44)</f>
        <v>1</v>
      </c>
      <c r="E46" s="37">
        <f>SUM('MẪU 01-B'!H44)</f>
        <v>10</v>
      </c>
      <c r="F46" s="51">
        <v>1</v>
      </c>
      <c r="G46" s="51">
        <v>1</v>
      </c>
      <c r="H46" s="53">
        <f t="shared" si="0"/>
        <v>10</v>
      </c>
      <c r="I46" s="60">
        <f t="shared" si="1"/>
        <v>10</v>
      </c>
    </row>
    <row r="47" spans="1:9" ht="30" customHeight="1" x14ac:dyDescent="0.35">
      <c r="A47" s="36">
        <f>SUM('MẪU 01-B'!A45)</f>
        <v>40</v>
      </c>
      <c r="B47" s="88" t="s">
        <v>284</v>
      </c>
      <c r="C47" s="36">
        <f>SUM('MẪU 01-B'!F45)</f>
        <v>10</v>
      </c>
      <c r="D47" s="51">
        <f>SUM('MẪU 01-B'!G45)</f>
        <v>1</v>
      </c>
      <c r="E47" s="37">
        <f>SUM('MẪU 01-B'!H45)</f>
        <v>10</v>
      </c>
      <c r="F47" s="51">
        <v>1</v>
      </c>
      <c r="G47" s="51">
        <v>1</v>
      </c>
      <c r="H47" s="53">
        <f t="shared" si="0"/>
        <v>10</v>
      </c>
      <c r="I47" s="60">
        <f t="shared" si="1"/>
        <v>10</v>
      </c>
    </row>
    <row r="48" spans="1:9" ht="30" customHeight="1" x14ac:dyDescent="0.35">
      <c r="A48" s="36">
        <f>SUM('MẪU 01-B'!A46)</f>
        <v>41</v>
      </c>
      <c r="B48" s="88" t="s">
        <v>229</v>
      </c>
      <c r="C48" s="36">
        <f>SUM('MẪU 01-B'!F46)</f>
        <v>10</v>
      </c>
      <c r="D48" s="51">
        <f>SUM('MẪU 01-B'!G46)</f>
        <v>1</v>
      </c>
      <c r="E48" s="37">
        <f>SUM('MẪU 01-B'!H46)</f>
        <v>10</v>
      </c>
      <c r="F48" s="51">
        <v>1</v>
      </c>
      <c r="G48" s="51">
        <v>1</v>
      </c>
      <c r="H48" s="53">
        <f t="shared" si="0"/>
        <v>10</v>
      </c>
      <c r="I48" s="60">
        <f t="shared" si="1"/>
        <v>10</v>
      </c>
    </row>
    <row r="49" spans="1:9" ht="30" customHeight="1" x14ac:dyDescent="0.35">
      <c r="A49" s="36">
        <f>SUM('MẪU 01-B'!A47)</f>
        <v>42</v>
      </c>
      <c r="B49" s="88" t="s">
        <v>231</v>
      </c>
      <c r="C49" s="36">
        <f>SUM('MẪU 01-B'!F47)</f>
        <v>10</v>
      </c>
      <c r="D49" s="51">
        <f>SUM('MẪU 01-B'!G47)</f>
        <v>1</v>
      </c>
      <c r="E49" s="37">
        <f>SUM('MẪU 01-B'!H47)</f>
        <v>10</v>
      </c>
      <c r="F49" s="51">
        <v>1</v>
      </c>
      <c r="G49" s="51">
        <v>1</v>
      </c>
      <c r="H49" s="53">
        <f t="shared" si="0"/>
        <v>10</v>
      </c>
      <c r="I49" s="60">
        <f t="shared" si="1"/>
        <v>10</v>
      </c>
    </row>
    <row r="50" spans="1:9" ht="30" customHeight="1" x14ac:dyDescent="0.35">
      <c r="A50" s="36">
        <f>SUM('MẪU 01-B'!A48)</f>
        <v>43</v>
      </c>
      <c r="B50" s="88" t="s">
        <v>259</v>
      </c>
      <c r="C50" s="36">
        <f>SUM('MẪU 01-B'!F48)</f>
        <v>10</v>
      </c>
      <c r="D50" s="51">
        <f>SUM('MẪU 01-B'!G48)</f>
        <v>1</v>
      </c>
      <c r="E50" s="37">
        <f>SUM('MẪU 01-B'!H48)</f>
        <v>10</v>
      </c>
      <c r="F50" s="51">
        <v>1</v>
      </c>
      <c r="G50" s="51">
        <v>1</v>
      </c>
      <c r="H50" s="53">
        <f t="shared" si="0"/>
        <v>10</v>
      </c>
      <c r="I50" s="60">
        <f t="shared" si="1"/>
        <v>10</v>
      </c>
    </row>
    <row r="51" spans="1:9" ht="30" customHeight="1" x14ac:dyDescent="0.35">
      <c r="A51" s="36">
        <f>SUM('MẪU 01-B'!A49)</f>
        <v>44</v>
      </c>
      <c r="B51" s="88" t="s">
        <v>232</v>
      </c>
      <c r="C51" s="36">
        <f>SUM('MẪU 01-B'!F49)</f>
        <v>10</v>
      </c>
      <c r="D51" s="51">
        <f>SUM('MẪU 01-B'!G49)</f>
        <v>1</v>
      </c>
      <c r="E51" s="37">
        <f>SUM('MẪU 01-B'!H49)</f>
        <v>10</v>
      </c>
      <c r="F51" s="51">
        <v>1</v>
      </c>
      <c r="G51" s="51">
        <v>1</v>
      </c>
      <c r="H51" s="53">
        <f t="shared" si="0"/>
        <v>10</v>
      </c>
      <c r="I51" s="60">
        <f t="shared" si="1"/>
        <v>10</v>
      </c>
    </row>
    <row r="52" spans="1:9" ht="30" customHeight="1" x14ac:dyDescent="0.35">
      <c r="A52" s="36">
        <f>SUM('MẪU 01-B'!A50)</f>
        <v>45</v>
      </c>
      <c r="B52" s="88" t="s">
        <v>285</v>
      </c>
      <c r="C52" s="36">
        <f>SUM('MẪU 01-B'!F50)</f>
        <v>10</v>
      </c>
      <c r="D52" s="51">
        <f>SUM('MẪU 01-B'!G50)</f>
        <v>1</v>
      </c>
      <c r="E52" s="37">
        <f>SUM('MẪU 01-B'!H50)</f>
        <v>10</v>
      </c>
      <c r="F52" s="51">
        <v>1</v>
      </c>
      <c r="G52" s="51">
        <v>1</v>
      </c>
      <c r="H52" s="53">
        <f t="shared" si="0"/>
        <v>10</v>
      </c>
      <c r="I52" s="60">
        <f t="shared" si="1"/>
        <v>10</v>
      </c>
    </row>
    <row r="53" spans="1:9" ht="30" customHeight="1" x14ac:dyDescent="0.35">
      <c r="A53" s="36">
        <f>SUM('MẪU 01-B'!A51)</f>
        <v>46</v>
      </c>
      <c r="B53" s="88" t="s">
        <v>234</v>
      </c>
      <c r="C53" s="36">
        <f>SUM('MẪU 01-B'!F51)</f>
        <v>10</v>
      </c>
      <c r="D53" s="51">
        <f>SUM('MẪU 01-B'!G51)</f>
        <v>1</v>
      </c>
      <c r="E53" s="37">
        <f>SUM('MẪU 01-B'!H51)</f>
        <v>10</v>
      </c>
      <c r="F53" s="51">
        <v>1</v>
      </c>
      <c r="G53" s="51">
        <v>1</v>
      </c>
      <c r="H53" s="53">
        <f t="shared" si="0"/>
        <v>10</v>
      </c>
      <c r="I53" s="60">
        <f t="shared" si="1"/>
        <v>10</v>
      </c>
    </row>
    <row r="54" spans="1:9" ht="46" customHeight="1" x14ac:dyDescent="0.35">
      <c r="A54" s="36">
        <f>SUM('MẪU 01-B'!A52)</f>
        <v>47</v>
      </c>
      <c r="B54" s="88" t="s">
        <v>208</v>
      </c>
      <c r="C54" s="36">
        <f>SUM('MẪU 01-B'!F52)</f>
        <v>10</v>
      </c>
      <c r="D54" s="51">
        <f>SUM('MẪU 01-B'!G52)</f>
        <v>1.1000000000000001</v>
      </c>
      <c r="E54" s="37">
        <f>SUM('MẪU 01-B'!H52)</f>
        <v>11</v>
      </c>
      <c r="F54" s="51">
        <v>1</v>
      </c>
      <c r="G54" s="51">
        <v>1</v>
      </c>
      <c r="H54" s="53">
        <f t="shared" si="0"/>
        <v>10</v>
      </c>
      <c r="I54" s="60">
        <f t="shared" si="1"/>
        <v>11</v>
      </c>
    </row>
    <row r="55" spans="1:9" ht="30" customHeight="1" x14ac:dyDescent="0.35">
      <c r="A55" s="36">
        <f>SUM('MẪU 01-B'!A53)</f>
        <v>48</v>
      </c>
      <c r="B55" s="88" t="s">
        <v>235</v>
      </c>
      <c r="C55" s="36">
        <f>SUM('MẪU 01-B'!F53)</f>
        <v>10</v>
      </c>
      <c r="D55" s="51">
        <f>SUM('MẪU 01-B'!G53)</f>
        <v>1</v>
      </c>
      <c r="E55" s="37">
        <f>SUM('MẪU 01-B'!H53)</f>
        <v>10</v>
      </c>
      <c r="F55" s="51">
        <v>1</v>
      </c>
      <c r="G55" s="51">
        <v>1</v>
      </c>
      <c r="H55" s="53">
        <f t="shared" si="0"/>
        <v>10</v>
      </c>
      <c r="I55" s="60">
        <f t="shared" si="1"/>
        <v>10</v>
      </c>
    </row>
    <row r="56" spans="1:9" ht="30" customHeight="1" x14ac:dyDescent="0.35">
      <c r="A56" s="36">
        <f>SUM('MẪU 01-B'!A54)</f>
        <v>49</v>
      </c>
      <c r="B56" s="88" t="s">
        <v>131</v>
      </c>
      <c r="C56" s="36">
        <f>SUM('MẪU 01-B'!F54)</f>
        <v>10</v>
      </c>
      <c r="D56" s="51">
        <f>SUM('MẪU 01-B'!G54)</f>
        <v>1</v>
      </c>
      <c r="E56" s="37">
        <f>SUM('MẪU 01-B'!H54)</f>
        <v>10</v>
      </c>
      <c r="F56" s="51">
        <v>1</v>
      </c>
      <c r="G56" s="51">
        <v>1</v>
      </c>
      <c r="H56" s="53">
        <f t="shared" si="0"/>
        <v>10</v>
      </c>
      <c r="I56" s="60">
        <f t="shared" si="1"/>
        <v>10</v>
      </c>
    </row>
    <row r="57" spans="1:9" ht="30" customHeight="1" x14ac:dyDescent="0.35">
      <c r="A57" s="36">
        <f>SUM('MẪU 01-B'!A55)</f>
        <v>50</v>
      </c>
      <c r="B57" s="88" t="s">
        <v>266</v>
      </c>
      <c r="C57" s="36">
        <f>SUM('MẪU 01-B'!F55)</f>
        <v>10</v>
      </c>
      <c r="D57" s="51">
        <f>SUM('MẪU 01-B'!G55)</f>
        <v>1</v>
      </c>
      <c r="E57" s="37">
        <f>SUM('MẪU 01-B'!H55)</f>
        <v>10</v>
      </c>
      <c r="F57" s="51">
        <v>1</v>
      </c>
      <c r="G57" s="51">
        <v>1</v>
      </c>
      <c r="H57" s="53">
        <f t="shared" si="0"/>
        <v>10</v>
      </c>
      <c r="I57" s="60">
        <f t="shared" si="1"/>
        <v>10</v>
      </c>
    </row>
    <row r="58" spans="1:9" ht="30" customHeight="1" x14ac:dyDescent="0.35">
      <c r="A58" s="36">
        <f>SUM('MẪU 01-B'!A56)</f>
        <v>51</v>
      </c>
      <c r="B58" s="88" t="s">
        <v>192</v>
      </c>
      <c r="C58" s="36">
        <f>SUM('MẪU 01-B'!F56)</f>
        <v>10</v>
      </c>
      <c r="D58" s="51">
        <f>SUM('MẪU 01-B'!G56)</f>
        <v>1</v>
      </c>
      <c r="E58" s="37">
        <f>SUM('MẪU 01-B'!H56)</f>
        <v>10</v>
      </c>
      <c r="F58" s="51">
        <v>1</v>
      </c>
      <c r="G58" s="51">
        <v>1</v>
      </c>
      <c r="H58" s="53">
        <f t="shared" si="0"/>
        <v>10</v>
      </c>
      <c r="I58" s="60">
        <f t="shared" si="1"/>
        <v>10</v>
      </c>
    </row>
    <row r="59" spans="1:9" ht="30" customHeight="1" x14ac:dyDescent="0.35">
      <c r="A59" s="36">
        <f>SUM('MẪU 01-B'!A57)</f>
        <v>52</v>
      </c>
      <c r="B59" s="91" t="s">
        <v>286</v>
      </c>
      <c r="C59" s="36">
        <f>SUM('MẪU 01-B'!F57)</f>
        <v>10</v>
      </c>
      <c r="D59" s="51">
        <f>SUM('MẪU 01-B'!G57)</f>
        <v>1</v>
      </c>
      <c r="E59" s="37">
        <f>SUM('MẪU 01-B'!H57)</f>
        <v>10</v>
      </c>
      <c r="F59" s="51">
        <v>1</v>
      </c>
      <c r="G59" s="51">
        <v>1</v>
      </c>
      <c r="H59" s="53">
        <f t="shared" si="0"/>
        <v>10</v>
      </c>
      <c r="I59" s="60">
        <f t="shared" si="1"/>
        <v>10</v>
      </c>
    </row>
    <row r="60" spans="1:9" ht="30" customHeight="1" x14ac:dyDescent="0.35">
      <c r="A60" s="36">
        <f>SUM('MẪU 01-B'!A58)</f>
        <v>53</v>
      </c>
      <c r="B60" s="88" t="s">
        <v>287</v>
      </c>
      <c r="C60" s="36">
        <f>SUM('MẪU 01-B'!F58)</f>
        <v>10</v>
      </c>
      <c r="D60" s="51">
        <f>SUM('MẪU 01-B'!G58)</f>
        <v>1</v>
      </c>
      <c r="E60" s="37">
        <f>SUM('MẪU 01-B'!H58)</f>
        <v>10</v>
      </c>
      <c r="F60" s="51">
        <v>1</v>
      </c>
      <c r="G60" s="51">
        <v>1</v>
      </c>
      <c r="H60" s="53">
        <f t="shared" si="0"/>
        <v>10</v>
      </c>
      <c r="I60" s="60">
        <f t="shared" si="1"/>
        <v>10</v>
      </c>
    </row>
    <row r="61" spans="1:9" ht="30" customHeight="1" x14ac:dyDescent="0.35">
      <c r="A61" s="36">
        <f>SUM('MẪU 01-B'!A59)</f>
        <v>54</v>
      </c>
      <c r="B61" s="88" t="s">
        <v>265</v>
      </c>
      <c r="C61" s="36">
        <f>SUM('MẪU 01-B'!F59)</f>
        <v>10</v>
      </c>
      <c r="D61" s="51">
        <f>SUM('MẪU 01-B'!G59)</f>
        <v>1</v>
      </c>
      <c r="E61" s="37">
        <f>SUM('MẪU 01-B'!H59)</f>
        <v>10</v>
      </c>
      <c r="F61" s="51">
        <v>1</v>
      </c>
      <c r="G61" s="51">
        <v>1</v>
      </c>
      <c r="H61" s="53">
        <f t="shared" si="0"/>
        <v>10</v>
      </c>
      <c r="I61" s="60">
        <f t="shared" si="1"/>
        <v>10</v>
      </c>
    </row>
    <row r="62" spans="1:9" ht="30" customHeight="1" x14ac:dyDescent="0.35">
      <c r="A62" s="36">
        <f>SUM('MẪU 01-B'!A60)</f>
        <v>55</v>
      </c>
      <c r="B62" s="88" t="s">
        <v>241</v>
      </c>
      <c r="C62" s="36">
        <f>SUM('MẪU 01-B'!F60)</f>
        <v>10</v>
      </c>
      <c r="D62" s="51">
        <f>SUM('MẪU 01-B'!G60)</f>
        <v>1</v>
      </c>
      <c r="E62" s="37">
        <f>SUM('MẪU 01-B'!H60)</f>
        <v>10</v>
      </c>
      <c r="F62" s="51">
        <v>1</v>
      </c>
      <c r="G62" s="51">
        <v>1</v>
      </c>
      <c r="H62" s="53">
        <f t="shared" si="0"/>
        <v>10</v>
      </c>
      <c r="I62" s="60">
        <f t="shared" si="1"/>
        <v>10</v>
      </c>
    </row>
    <row r="63" spans="1:9" ht="30" customHeight="1" x14ac:dyDescent="0.35">
      <c r="A63" s="36">
        <f>SUM('MẪU 01-B'!A61)</f>
        <v>56</v>
      </c>
      <c r="B63" s="88" t="s">
        <v>274</v>
      </c>
      <c r="C63" s="36">
        <f>SUM('MẪU 01-B'!F61)</f>
        <v>10</v>
      </c>
      <c r="D63" s="51">
        <f>SUM('MẪU 01-B'!G61)</f>
        <v>1</v>
      </c>
      <c r="E63" s="37">
        <f>SUM('MẪU 01-B'!H61)</f>
        <v>10</v>
      </c>
      <c r="F63" s="51">
        <v>1</v>
      </c>
      <c r="G63" s="51">
        <v>1</v>
      </c>
      <c r="H63" s="53">
        <f t="shared" si="0"/>
        <v>10</v>
      </c>
      <c r="I63" s="60">
        <f t="shared" si="1"/>
        <v>10</v>
      </c>
    </row>
    <row r="64" spans="1:9" ht="51" customHeight="1" x14ac:dyDescent="0.35">
      <c r="A64" s="36">
        <f>SUM('MẪU 01-B'!A62)</f>
        <v>57</v>
      </c>
      <c r="B64" s="88" t="s">
        <v>249</v>
      </c>
      <c r="C64" s="36">
        <f>SUM('MẪU 01-B'!F62)</f>
        <v>10</v>
      </c>
      <c r="D64" s="51">
        <f>SUM('MẪU 01-B'!G62)</f>
        <v>1</v>
      </c>
      <c r="E64" s="37">
        <f>SUM('MẪU 01-B'!H62)</f>
        <v>10</v>
      </c>
      <c r="F64" s="51">
        <v>1</v>
      </c>
      <c r="G64" s="51">
        <v>1</v>
      </c>
      <c r="H64" s="53">
        <f t="shared" si="0"/>
        <v>10</v>
      </c>
      <c r="I64" s="60">
        <f t="shared" si="1"/>
        <v>10</v>
      </c>
    </row>
    <row r="65" spans="1:9" ht="30" customHeight="1" x14ac:dyDescent="0.35">
      <c r="A65" s="36">
        <f>SUM('MẪU 01-B'!A63)</f>
        <v>58</v>
      </c>
      <c r="B65" s="88" t="s">
        <v>260</v>
      </c>
      <c r="C65" s="36">
        <f>SUM('MẪU 01-B'!F63)</f>
        <v>10</v>
      </c>
      <c r="D65" s="51">
        <f>SUM('MẪU 01-B'!G63)</f>
        <v>1.1000000000000001</v>
      </c>
      <c r="E65" s="37">
        <f>SUM('MẪU 01-B'!H63)</f>
        <v>11</v>
      </c>
      <c r="F65" s="51">
        <v>1</v>
      </c>
      <c r="G65" s="51">
        <v>1</v>
      </c>
      <c r="H65" s="53">
        <f t="shared" si="0"/>
        <v>10</v>
      </c>
      <c r="I65" s="60">
        <f t="shared" si="1"/>
        <v>11</v>
      </c>
    </row>
    <row r="66" spans="1:9" ht="50" customHeight="1" x14ac:dyDescent="0.35">
      <c r="A66" s="36">
        <f>SUM('MẪU 01-B'!A64)</f>
        <v>59</v>
      </c>
      <c r="B66" s="88" t="s">
        <v>253</v>
      </c>
      <c r="C66" s="36">
        <f>SUM('MẪU 01-B'!F64)</f>
        <v>10</v>
      </c>
      <c r="D66" s="51">
        <f>SUM('MẪU 01-B'!G64)</f>
        <v>1</v>
      </c>
      <c r="E66" s="37">
        <f>SUM('MẪU 01-B'!H64)</f>
        <v>10</v>
      </c>
      <c r="F66" s="51">
        <v>1</v>
      </c>
      <c r="G66" s="51">
        <v>1</v>
      </c>
      <c r="H66" s="53">
        <f t="shared" si="0"/>
        <v>10</v>
      </c>
      <c r="I66" s="60">
        <f t="shared" si="1"/>
        <v>10</v>
      </c>
    </row>
    <row r="67" spans="1:9" ht="30" customHeight="1" x14ac:dyDescent="0.35">
      <c r="A67" s="36">
        <f>SUM('MẪU 01-B'!A65)</f>
        <v>60</v>
      </c>
      <c r="B67" s="88" t="s">
        <v>254</v>
      </c>
      <c r="C67" s="36">
        <f>SUM('MẪU 01-B'!F65)</f>
        <v>10</v>
      </c>
      <c r="D67" s="51">
        <f>SUM('MẪU 01-B'!G65)</f>
        <v>1</v>
      </c>
      <c r="E67" s="37">
        <f>SUM('MẪU 01-B'!H65)</f>
        <v>10</v>
      </c>
      <c r="F67" s="51">
        <v>1</v>
      </c>
      <c r="G67" s="51">
        <v>1</v>
      </c>
      <c r="H67" s="53">
        <f t="shared" si="0"/>
        <v>10</v>
      </c>
      <c r="I67" s="60">
        <f t="shared" si="1"/>
        <v>10</v>
      </c>
    </row>
    <row r="68" spans="1:9" ht="30" customHeight="1" x14ac:dyDescent="0.35">
      <c r="A68" s="36">
        <f>SUM('MẪU 01-B'!A66)</f>
        <v>61</v>
      </c>
      <c r="B68" s="88" t="s">
        <v>251</v>
      </c>
      <c r="C68" s="36">
        <f>SUM('MẪU 01-B'!F66)</f>
        <v>10</v>
      </c>
      <c r="D68" s="51">
        <f>SUM('MẪU 01-B'!G66)</f>
        <v>1</v>
      </c>
      <c r="E68" s="37">
        <f>SUM('MẪU 01-B'!H66)</f>
        <v>10</v>
      </c>
      <c r="F68" s="51">
        <v>1</v>
      </c>
      <c r="G68" s="51">
        <v>1</v>
      </c>
      <c r="H68" s="53">
        <f t="shared" si="0"/>
        <v>10</v>
      </c>
      <c r="I68" s="60">
        <f t="shared" si="1"/>
        <v>10</v>
      </c>
    </row>
    <row r="69" spans="1:9" ht="30" customHeight="1" x14ac:dyDescent="0.35">
      <c r="A69" s="36">
        <f>SUM('MẪU 01-B'!A67)</f>
        <v>62</v>
      </c>
      <c r="B69" s="88" t="s">
        <v>257</v>
      </c>
      <c r="C69" s="36">
        <f>SUM('MẪU 01-B'!F67)</f>
        <v>10</v>
      </c>
      <c r="D69" s="51">
        <f>SUM('MẪU 01-B'!G67)</f>
        <v>1.1000000000000001</v>
      </c>
      <c r="E69" s="37">
        <f>SUM('MẪU 01-B'!H67)</f>
        <v>11</v>
      </c>
      <c r="F69" s="51">
        <v>1</v>
      </c>
      <c r="G69" s="51">
        <v>1</v>
      </c>
      <c r="H69" s="53">
        <f t="shared" si="0"/>
        <v>10</v>
      </c>
      <c r="I69" s="60">
        <f t="shared" si="1"/>
        <v>11</v>
      </c>
    </row>
    <row r="70" spans="1:9" ht="21.75" customHeight="1" x14ac:dyDescent="0.35">
      <c r="A70" s="56"/>
      <c r="B70" s="151" t="s">
        <v>89</v>
      </c>
      <c r="C70" s="152"/>
      <c r="D70" s="153"/>
      <c r="E70" s="57">
        <f>SUM(E8:E69)</f>
        <v>638.4</v>
      </c>
      <c r="F70" s="154" t="s">
        <v>90</v>
      </c>
      <c r="G70" s="155"/>
      <c r="H70" s="156"/>
      <c r="I70" s="57">
        <f>SUM(I8:I69)</f>
        <v>638.4</v>
      </c>
    </row>
    <row r="71" spans="1:9" ht="34.5" customHeight="1" x14ac:dyDescent="0.35">
      <c r="A71" s="56"/>
      <c r="B71" s="42" t="s">
        <v>94</v>
      </c>
      <c r="C71" s="157">
        <f>ROUND(I70/E70*70,2)</f>
        <v>70</v>
      </c>
      <c r="D71" s="158"/>
      <c r="E71" s="159" t="s">
        <v>91</v>
      </c>
      <c r="F71" s="160"/>
      <c r="G71" s="160"/>
      <c r="H71" s="160"/>
      <c r="I71" s="161"/>
    </row>
    <row r="72" spans="1:9" ht="9" customHeight="1" x14ac:dyDescent="0.35"/>
    <row r="73" spans="1:9" ht="18" x14ac:dyDescent="0.35">
      <c r="E73" s="52" t="s">
        <v>44</v>
      </c>
      <c r="F73" s="58"/>
      <c r="G73" s="58"/>
      <c r="H73" s="59"/>
      <c r="I73" s="50"/>
    </row>
    <row r="74" spans="1:9" ht="18" x14ac:dyDescent="0.35">
      <c r="E74" s="52"/>
      <c r="F74" s="58"/>
      <c r="G74" s="58"/>
      <c r="H74" s="59"/>
      <c r="I74" s="50"/>
    </row>
    <row r="75" spans="1:9" ht="18" x14ac:dyDescent="0.35">
      <c r="E75" s="52"/>
      <c r="F75" s="58"/>
      <c r="G75" s="58"/>
      <c r="H75" s="59"/>
      <c r="I75" s="50"/>
    </row>
    <row r="76" spans="1:9" ht="18" x14ac:dyDescent="0.35">
      <c r="E76" s="52"/>
      <c r="F76" s="58"/>
      <c r="G76" s="58"/>
      <c r="H76" s="59"/>
      <c r="I76" s="50"/>
    </row>
    <row r="77" spans="1:9" ht="18" customHeight="1" x14ac:dyDescent="0.35">
      <c r="E77" s="52"/>
      <c r="F77" s="162" t="s">
        <v>121</v>
      </c>
      <c r="G77" s="162"/>
      <c r="H77" s="162"/>
      <c r="I77" s="50"/>
    </row>
    <row r="78" spans="1:9" ht="318" customHeight="1" x14ac:dyDescent="0.35">
      <c r="A78" s="41"/>
      <c r="B78" s="142" t="s">
        <v>93</v>
      </c>
      <c r="C78" s="142"/>
      <c r="D78" s="142"/>
      <c r="E78" s="142"/>
      <c r="F78" s="142"/>
      <c r="G78" s="142"/>
      <c r="H78" s="142"/>
      <c r="I78" s="142"/>
    </row>
    <row r="79" spans="1:9" ht="16.5" x14ac:dyDescent="0.35">
      <c r="B79" s="47"/>
      <c r="C79" s="47"/>
      <c r="D79" s="47"/>
      <c r="E79" s="47"/>
      <c r="F79" s="48"/>
      <c r="G79" s="48"/>
      <c r="H79" s="47"/>
      <c r="I79" s="47"/>
    </row>
  </sheetData>
  <mergeCells count="13">
    <mergeCell ref="B78:I78"/>
    <mergeCell ref="A5:A6"/>
    <mergeCell ref="B5:B6"/>
    <mergeCell ref="C5:C6"/>
    <mergeCell ref="D5:D6"/>
    <mergeCell ref="E5:E6"/>
    <mergeCell ref="I5:I6"/>
    <mergeCell ref="H5:H6"/>
    <mergeCell ref="B70:D70"/>
    <mergeCell ref="F70:H70"/>
    <mergeCell ref="C71:D71"/>
    <mergeCell ref="E71:I71"/>
    <mergeCell ref="F77:H77"/>
  </mergeCells>
  <hyperlinks>
    <hyperlink ref="B17" r:id="rId1" display="javascript:void(0)"/>
    <hyperlink ref="B24" r:id="rId2" display="javascript:void(0)"/>
    <hyperlink ref="B23" r:id="rId3" display="javascript:void(0)"/>
    <hyperlink ref="B37" r:id="rId4" display="javascript:void(0)"/>
    <hyperlink ref="B38" r:id="rId5" display="javascript:void(0)"/>
    <hyperlink ref="B39" r:id="rId6" display="javascript:void(0)"/>
    <hyperlink ref="B42" r:id="rId7" display="javascript:void(0)"/>
    <hyperlink ref="B45" r:id="rId8" display="javascript:void(0)"/>
    <hyperlink ref="B50" r:id="rId9" display="javascript:void(0)"/>
    <hyperlink ref="B52" r:id="rId10" display="javascript:void(0)"/>
    <hyperlink ref="B57" r:id="rId11" display="javascript:void(0)"/>
    <hyperlink ref="B58" r:id="rId12" display="javascript:void(0)"/>
    <hyperlink ref="B61" r:id="rId13" display="javascript:void(0)"/>
  </hyperlinks>
  <printOptions horizontalCentered="1"/>
  <pageMargins left="0.3" right="0.23" top="0.36" bottom="0.39" header="0.17" footer="0.17"/>
  <pageSetup paperSize="9" orientation="landscape" r:id="rId14"/>
  <rowBreaks count="1" manualBreakCount="1">
    <brk id="7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12"/>
  <sheetViews>
    <sheetView topLeftCell="A5" zoomScaleNormal="100" workbookViewId="0">
      <selection activeCell="J2" sqref="J2"/>
    </sheetView>
  </sheetViews>
  <sheetFormatPr defaultColWidth="9.1796875" defaultRowHeight="14" x14ac:dyDescent="0.3"/>
  <cols>
    <col min="1" max="1" width="6.81640625" style="79" customWidth="1"/>
    <col min="2" max="2" width="24.81640625" style="79" customWidth="1"/>
    <col min="3" max="3" width="21.1796875" style="79" customWidth="1"/>
    <col min="4" max="4" width="13.54296875" style="79" customWidth="1"/>
    <col min="5" max="5" width="14" style="79" customWidth="1"/>
    <col min="6" max="6" width="34.453125" style="79" customWidth="1"/>
    <col min="7" max="7" width="21.7265625" style="79" customWidth="1"/>
    <col min="8" max="16384" width="9.1796875" style="79"/>
  </cols>
  <sheetData>
    <row r="2" spans="1:7" ht="57" customHeight="1" x14ac:dyDescent="0.3">
      <c r="A2" s="78" t="s">
        <v>106</v>
      </c>
      <c r="B2" s="82"/>
      <c r="C2" s="82"/>
      <c r="D2" s="83"/>
      <c r="F2" s="77" t="s">
        <v>107</v>
      </c>
      <c r="G2" s="82"/>
    </row>
    <row r="3" spans="1:7" ht="16.5" x14ac:dyDescent="0.35">
      <c r="A3" s="68"/>
      <c r="B3" s="68"/>
      <c r="F3" s="81" t="s">
        <v>98</v>
      </c>
    </row>
    <row r="4" spans="1:7" ht="49.5" customHeight="1" x14ac:dyDescent="0.3">
      <c r="A4" s="84" t="s">
        <v>108</v>
      </c>
      <c r="B4" s="82"/>
      <c r="C4" s="82"/>
      <c r="D4" s="82"/>
      <c r="E4" s="82"/>
      <c r="F4" s="82"/>
      <c r="G4" s="82"/>
    </row>
    <row r="5" spans="1:7" ht="16.5" x14ac:dyDescent="0.3">
      <c r="A5" s="85" t="s">
        <v>111</v>
      </c>
      <c r="B5" s="82"/>
      <c r="C5" s="82"/>
      <c r="D5" s="82"/>
      <c r="E5" s="82"/>
      <c r="F5" s="82"/>
      <c r="G5" s="82"/>
    </row>
    <row r="6" spans="1:7" ht="18" x14ac:dyDescent="0.3">
      <c r="A6" s="69"/>
    </row>
    <row r="7" spans="1:7" ht="99" x14ac:dyDescent="0.3">
      <c r="A7" s="73" t="s">
        <v>99</v>
      </c>
      <c r="B7" s="73" t="s">
        <v>100</v>
      </c>
      <c r="C7" s="73" t="s">
        <v>101</v>
      </c>
      <c r="D7" s="73" t="s">
        <v>110</v>
      </c>
      <c r="E7" s="73" t="s">
        <v>109</v>
      </c>
      <c r="F7" s="73" t="s">
        <v>102</v>
      </c>
      <c r="G7" s="73" t="s">
        <v>103</v>
      </c>
    </row>
    <row r="8" spans="1:7" ht="16.5" x14ac:dyDescent="0.3">
      <c r="A8" s="74" t="s">
        <v>104</v>
      </c>
      <c r="B8" s="74"/>
      <c r="C8" s="74"/>
      <c r="D8" s="74"/>
      <c r="E8" s="74"/>
      <c r="F8" s="75"/>
      <c r="G8" s="76"/>
    </row>
    <row r="9" spans="1:7" ht="16.5" x14ac:dyDescent="0.3">
      <c r="A9" s="74" t="s">
        <v>105</v>
      </c>
      <c r="B9" s="74"/>
      <c r="C9" s="74"/>
      <c r="D9" s="74"/>
      <c r="E9" s="74"/>
      <c r="F9" s="75"/>
      <c r="G9" s="76"/>
    </row>
    <row r="10" spans="1:7" ht="11.25" customHeight="1" x14ac:dyDescent="0.3">
      <c r="A10" s="70"/>
    </row>
    <row r="11" spans="1:7" ht="33" x14ac:dyDescent="0.3">
      <c r="A11" s="71"/>
      <c r="F11" s="80" t="s">
        <v>112</v>
      </c>
      <c r="G11" s="82"/>
    </row>
    <row r="12" spans="1:7" ht="17.5" x14ac:dyDescent="0.3">
      <c r="A12" s="72"/>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Liem</cp:lastModifiedBy>
  <cp:lastPrinted>2026-06-25T08:20:38Z</cp:lastPrinted>
  <dcterms:created xsi:type="dcterms:W3CDTF">2026-05-25T13:39:38Z</dcterms:created>
  <dcterms:modified xsi:type="dcterms:W3CDTF">2026-06-25T08:20:43Z</dcterms:modified>
</cp:coreProperties>
</file>