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3.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4.xml" ContentType="application/vnd.openxmlformats-officedocument.spreadsheetml.comments+xml"/>
  <Override PartName="/xl/drawings/drawing1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chi\Desktop\"/>
    </mc:Choice>
  </mc:AlternateContent>
  <xr:revisionPtr revIDLastSave="0" documentId="13_ncr:1_{0C173FC2-0027-4E62-9C1C-26B9CC6C69EB}" xr6:coauthVersionLast="47" xr6:coauthVersionMax="47" xr10:uidLastSave="{00000000-0000-0000-0000-000000000000}"/>
  <bookViews>
    <workbookView xWindow="-120" yWindow="-120" windowWidth="19440" windowHeight="15000" firstSheet="9" activeTab="14" xr2:uid="{00000000-000D-0000-FFFF-FFFF00000000}"/>
  </bookViews>
  <sheets>
    <sheet name="Mau 1" sheetId="3" state="hidden" r:id="rId1"/>
    <sheet name="Mau 2" sheetId="6" state="hidden" r:id="rId2"/>
    <sheet name="Mau 3 " sheetId="2" state="hidden" r:id="rId3"/>
    <sheet name="Mau-thang4" sheetId="7" state="hidden" r:id="rId4"/>
    <sheet name="Mau 2 (thang 4)" sheetId="10" state="hidden" r:id="rId5"/>
    <sheet name="Mau 3  (thang 4)" sheetId="11" state="hidden" r:id="rId6"/>
    <sheet name="Mau 1-T5 " sheetId="12" state="hidden" r:id="rId7"/>
    <sheet name="Mau 1-T6" sheetId="16" state="hidden" r:id="rId8"/>
    <sheet name="Mau 2-T5" sheetId="13" state="hidden" r:id="rId9"/>
    <sheet name="Mau 1-T7" sheetId="19" r:id="rId10"/>
    <sheet name="Mau 2-T6" sheetId="17" state="hidden" r:id="rId11"/>
    <sheet name="Mau 3-T5" sheetId="15" state="hidden" r:id="rId12"/>
    <sheet name="Mau 2-T7" sheetId="21" r:id="rId13"/>
    <sheet name="Mau 3-T6" sheetId="18" state="hidden" r:id="rId14"/>
    <sheet name="Mau 3-T7" sheetId="22" r:id="rId15"/>
  </sheets>
  <definedNames>
    <definedName name="_xlnm.Print_Titles" localSheetId="0">'Mau 1'!$6:$6</definedName>
    <definedName name="_xlnm.Print_Titles" localSheetId="6">'Mau 1-T5 '!$6:$6</definedName>
    <definedName name="_xlnm.Print_Titles" localSheetId="7">'Mau 1-T6'!$6:$6</definedName>
    <definedName name="_xlnm.Print_Titles" localSheetId="9">'Mau 1-T7'!$6:$6</definedName>
    <definedName name="_xlnm.Print_Titles" localSheetId="2">'Mau 3 '!$7:$8</definedName>
    <definedName name="_xlnm.Print_Titles" localSheetId="5">'Mau 3  (thang 4)'!$7:$8</definedName>
    <definedName name="_xlnm.Print_Titles" localSheetId="11">'Mau 3-T5'!$7:$8</definedName>
    <definedName name="_xlnm.Print_Titles" localSheetId="13">'Mau 3-T6'!$7:$8</definedName>
    <definedName name="_xlnm.Print_Titles" localSheetId="14">'Mau 3-T7'!$7:$8</definedName>
    <definedName name="_xlnm.Print_Titles" localSheetId="3">'Mau-thang4'!$6:$6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2" i="22" l="1"/>
  <c r="G42" i="22" s="1"/>
  <c r="D42" i="22"/>
  <c r="E42" i="22" s="1"/>
  <c r="G41" i="22"/>
  <c r="F41" i="22"/>
  <c r="D41" i="22"/>
  <c r="E41" i="22" s="1"/>
  <c r="G40" i="22"/>
  <c r="F40" i="22"/>
  <c r="D40" i="22"/>
  <c r="E40" i="22" s="1"/>
  <c r="G39" i="22"/>
  <c r="F39" i="22"/>
  <c r="D39" i="22"/>
  <c r="E39" i="22" s="1"/>
  <c r="G38" i="22"/>
  <c r="F38" i="22"/>
  <c r="D38" i="22"/>
  <c r="E38" i="22" s="1"/>
  <c r="G37" i="22"/>
  <c r="F37" i="22"/>
  <c r="D37" i="22"/>
  <c r="E37" i="22" s="1"/>
  <c r="G36" i="22"/>
  <c r="F36" i="22"/>
  <c r="D36" i="22"/>
  <c r="E36" i="22" s="1"/>
  <c r="G35" i="22"/>
  <c r="F35" i="22"/>
  <c r="D35" i="22"/>
  <c r="E35" i="22" s="1"/>
  <c r="G34" i="22"/>
  <c r="F34" i="22"/>
  <c r="D34" i="22"/>
  <c r="E34" i="22" s="1"/>
  <c r="G33" i="22"/>
  <c r="F33" i="22"/>
  <c r="D33" i="22"/>
  <c r="E33" i="22" s="1"/>
  <c r="G32" i="22"/>
  <c r="F32" i="22"/>
  <c r="F43" i="22" s="1"/>
  <c r="D32" i="22"/>
  <c r="D43" i="22" s="1"/>
  <c r="AI28" i="21"/>
  <c r="AI27" i="21"/>
  <c r="AI26" i="21"/>
  <c r="AI25" i="21"/>
  <c r="AI24" i="21"/>
  <c r="AI23" i="21"/>
  <c r="AI22" i="21"/>
  <c r="AI21" i="21"/>
  <c r="AI19" i="21"/>
  <c r="AI18" i="21"/>
  <c r="AI17" i="21"/>
  <c r="AI16" i="21"/>
  <c r="AI15" i="21"/>
  <c r="AI14" i="21"/>
  <c r="AI12" i="21"/>
  <c r="AI11" i="21"/>
  <c r="E32" i="22" l="1"/>
  <c r="F42" i="18" l="1"/>
  <c r="G42" i="18" s="1"/>
  <c r="D42" i="18"/>
  <c r="E42" i="18" s="1"/>
  <c r="F41" i="18"/>
  <c r="G41" i="18" s="1"/>
  <c r="D41" i="18"/>
  <c r="E41" i="18" s="1"/>
  <c r="F40" i="18"/>
  <c r="G40" i="18" s="1"/>
  <c r="D40" i="18"/>
  <c r="E40" i="18" s="1"/>
  <c r="F39" i="18"/>
  <c r="G39" i="18" s="1"/>
  <c r="D39" i="18"/>
  <c r="E39" i="18" s="1"/>
  <c r="F38" i="18"/>
  <c r="G38" i="18" s="1"/>
  <c r="D38" i="18"/>
  <c r="E38" i="18" s="1"/>
  <c r="F37" i="18"/>
  <c r="G37" i="18" s="1"/>
  <c r="D37" i="18"/>
  <c r="E37" i="18" s="1"/>
  <c r="F36" i="18"/>
  <c r="G36" i="18" s="1"/>
  <c r="D36" i="18"/>
  <c r="E36" i="18" s="1"/>
  <c r="F35" i="18"/>
  <c r="G35" i="18" s="1"/>
  <c r="D35" i="18"/>
  <c r="E35" i="18" s="1"/>
  <c r="F34" i="18"/>
  <c r="G34" i="18" s="1"/>
  <c r="D34" i="18"/>
  <c r="E34" i="18" s="1"/>
  <c r="F33" i="18"/>
  <c r="G33" i="18" s="1"/>
  <c r="D33" i="18"/>
  <c r="E33" i="18" s="1"/>
  <c r="F32" i="18"/>
  <c r="F43" i="18" s="1"/>
  <c r="D32" i="18"/>
  <c r="E32" i="18" s="1"/>
  <c r="AI28" i="17"/>
  <c r="AI27" i="17"/>
  <c r="AI26" i="17"/>
  <c r="AI25" i="17"/>
  <c r="AI24" i="17"/>
  <c r="AI23" i="17"/>
  <c r="AI22" i="17"/>
  <c r="AI21" i="17"/>
  <c r="AI19" i="17"/>
  <c r="AI18" i="17"/>
  <c r="AI17" i="17"/>
  <c r="AI16" i="17"/>
  <c r="AI15" i="17"/>
  <c r="AI14" i="17"/>
  <c r="AI12" i="17"/>
  <c r="AI11" i="17"/>
  <c r="F42" i="15"/>
  <c r="G42" i="15" s="1"/>
  <c r="D42" i="15"/>
  <c r="E42" i="15" s="1"/>
  <c r="F41" i="15"/>
  <c r="G41" i="15" s="1"/>
  <c r="D41" i="15"/>
  <c r="E41" i="15" s="1"/>
  <c r="F40" i="15"/>
  <c r="G40" i="15" s="1"/>
  <c r="D40" i="15"/>
  <c r="E40" i="15" s="1"/>
  <c r="F39" i="15"/>
  <c r="G39" i="15" s="1"/>
  <c r="D39" i="15"/>
  <c r="E39" i="15" s="1"/>
  <c r="F38" i="15"/>
  <c r="G38" i="15" s="1"/>
  <c r="D38" i="15"/>
  <c r="E38" i="15" s="1"/>
  <c r="F37" i="15"/>
  <c r="G37" i="15" s="1"/>
  <c r="D37" i="15"/>
  <c r="E37" i="15" s="1"/>
  <c r="F36" i="15"/>
  <c r="G36" i="15" s="1"/>
  <c r="D36" i="15"/>
  <c r="E36" i="15" s="1"/>
  <c r="F35" i="15"/>
  <c r="G35" i="15" s="1"/>
  <c r="D35" i="15"/>
  <c r="E35" i="15" s="1"/>
  <c r="F34" i="15"/>
  <c r="G34" i="15" s="1"/>
  <c r="D34" i="15"/>
  <c r="E34" i="15" s="1"/>
  <c r="F33" i="15"/>
  <c r="G33" i="15" s="1"/>
  <c r="D33" i="15"/>
  <c r="E33" i="15" s="1"/>
  <c r="F32" i="15"/>
  <c r="F43" i="15" s="1"/>
  <c r="D32" i="15"/>
  <c r="E32" i="15" s="1"/>
  <c r="AI28" i="13"/>
  <c r="AI27" i="13"/>
  <c r="AI26" i="13"/>
  <c r="AI25" i="13"/>
  <c r="AI24" i="13"/>
  <c r="AI23" i="13"/>
  <c r="AI22" i="13"/>
  <c r="AI21" i="13"/>
  <c r="AI19" i="13"/>
  <c r="AI18" i="13"/>
  <c r="AI17" i="13"/>
  <c r="AI16" i="13"/>
  <c r="AI15" i="13"/>
  <c r="AI14" i="13"/>
  <c r="AI12" i="13"/>
  <c r="AI11" i="13"/>
  <c r="AI11" i="10"/>
  <c r="AI15" i="10"/>
  <c r="F42" i="11"/>
  <c r="G42" i="11" s="1"/>
  <c r="D42" i="11"/>
  <c r="E42" i="11" s="1"/>
  <c r="F41" i="11"/>
  <c r="G41" i="11" s="1"/>
  <c r="D41" i="11"/>
  <c r="E41" i="11" s="1"/>
  <c r="F40" i="11"/>
  <c r="G40" i="11" s="1"/>
  <c r="D40" i="11"/>
  <c r="E40" i="11" s="1"/>
  <c r="F39" i="11"/>
  <c r="G39" i="11" s="1"/>
  <c r="D39" i="11"/>
  <c r="E39" i="11" s="1"/>
  <c r="F38" i="11"/>
  <c r="G38" i="11" s="1"/>
  <c r="D38" i="11"/>
  <c r="E38" i="11" s="1"/>
  <c r="F37" i="11"/>
  <c r="G37" i="11" s="1"/>
  <c r="D37" i="11"/>
  <c r="E37" i="11" s="1"/>
  <c r="F36" i="11"/>
  <c r="G36" i="11" s="1"/>
  <c r="D36" i="11"/>
  <c r="E36" i="11" s="1"/>
  <c r="F35" i="11"/>
  <c r="G35" i="11" s="1"/>
  <c r="D35" i="11"/>
  <c r="E35" i="11" s="1"/>
  <c r="F34" i="11"/>
  <c r="G34" i="11" s="1"/>
  <c r="D34" i="11"/>
  <c r="E34" i="11" s="1"/>
  <c r="F33" i="11"/>
  <c r="G33" i="11" s="1"/>
  <c r="D33" i="11"/>
  <c r="E33" i="11" s="1"/>
  <c r="F32" i="11"/>
  <c r="D32" i="11"/>
  <c r="E32" i="11" s="1"/>
  <c r="AI28" i="10"/>
  <c r="AI27" i="10"/>
  <c r="AI26" i="10"/>
  <c r="AI25" i="10"/>
  <c r="AI24" i="10"/>
  <c r="AI23" i="10"/>
  <c r="AI22" i="10"/>
  <c r="AI21" i="10"/>
  <c r="AI19" i="10"/>
  <c r="AI18" i="10"/>
  <c r="AI17" i="10"/>
  <c r="AI16" i="10"/>
  <c r="AI14" i="10"/>
  <c r="AI12" i="10"/>
  <c r="AI12" i="6"/>
  <c r="AI14" i="6"/>
  <c r="G32" i="18" l="1"/>
  <c r="D43" i="18"/>
  <c r="G32" i="15"/>
  <c r="D43" i="15"/>
  <c r="F43" i="11"/>
  <c r="G32" i="11"/>
  <c r="D43" i="11"/>
  <c r="F32" i="2"/>
  <c r="F33" i="2"/>
  <c r="F42" i="2" l="1"/>
  <c r="F41" i="2"/>
  <c r="F40" i="2"/>
  <c r="F39" i="2"/>
  <c r="F38" i="2"/>
  <c r="F37" i="2"/>
  <c r="F36" i="2"/>
  <c r="F35" i="2"/>
  <c r="F34" i="2"/>
  <c r="AI19" i="6" l="1"/>
  <c r="AI15" i="6" l="1"/>
  <c r="AI16" i="6"/>
  <c r="AI17" i="6"/>
  <c r="AI18" i="6"/>
  <c r="AI21" i="6"/>
  <c r="AI22" i="6"/>
  <c r="AI23" i="6"/>
  <c r="AI24" i="6"/>
  <c r="AI25" i="6"/>
  <c r="AI26" i="6"/>
  <c r="AI27" i="6"/>
  <c r="AI28" i="6"/>
  <c r="AI11" i="6"/>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12E138AC-4007-4390-AD12-ED3223D2696C}">
      <text>
        <r>
          <rPr>
            <b/>
            <sz val="9"/>
            <color indexed="81"/>
            <rFont val="Tahoma"/>
            <family val="2"/>
          </rPr>
          <t>Anh Phuong:</t>
        </r>
        <r>
          <rPr>
            <sz val="9"/>
            <color indexed="81"/>
            <rFont val="Tahoma"/>
            <family val="2"/>
          </rPr>
          <t xml:space="preserve">
Số lượng CBQL (gồm Trưởng, Phó đơn vị)</t>
        </r>
      </text>
    </comment>
    <comment ref="D12" authorId="0" shapeId="0" xr:uid="{978A357A-CF54-4E34-8867-4903E834CF21}">
      <text>
        <r>
          <rPr>
            <b/>
            <sz val="9"/>
            <color indexed="81"/>
            <rFont val="Tahoma"/>
            <family val="2"/>
          </rPr>
          <t>Anh Phuong:</t>
        </r>
        <r>
          <rPr>
            <sz val="9"/>
            <color indexed="81"/>
            <rFont val="Tahoma"/>
            <family val="2"/>
          </rPr>
          <t xml:space="preserve">
Số lượng GV/NV</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8317F02-2137-4990-81B7-7FEB381F1040}">
      <text>
        <r>
          <rPr>
            <b/>
            <sz val="9"/>
            <color indexed="81"/>
            <rFont val="Tahoma"/>
            <family val="2"/>
          </rPr>
          <t>Anh Phuong:</t>
        </r>
        <r>
          <rPr>
            <sz val="9"/>
            <color indexed="81"/>
            <rFont val="Tahoma"/>
            <family val="2"/>
          </rPr>
          <t xml:space="preserve">
Số lượng CBQL (gồm Trưởng, Phó đơn vị)</t>
        </r>
      </text>
    </comment>
    <comment ref="D12" authorId="0" shapeId="0" xr:uid="{B0F88654-F7C6-40E9-9090-AA893F30B161}">
      <text>
        <r>
          <rPr>
            <b/>
            <sz val="9"/>
            <color indexed="81"/>
            <rFont val="Tahoma"/>
            <family val="2"/>
          </rPr>
          <t>Anh Phuong:</t>
        </r>
        <r>
          <rPr>
            <sz val="9"/>
            <color indexed="81"/>
            <rFont val="Tahoma"/>
            <family val="2"/>
          </rPr>
          <t xml:space="preserve">
Số lượng GV/NV</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1F8A093F-FCD8-47D0-B56C-A4FB73F1A2F9}">
      <text>
        <r>
          <rPr>
            <b/>
            <sz val="9"/>
            <color indexed="81"/>
            <rFont val="Tahoma"/>
            <family val="2"/>
          </rPr>
          <t>Anh Phuong:</t>
        </r>
        <r>
          <rPr>
            <sz val="9"/>
            <color indexed="81"/>
            <rFont val="Tahoma"/>
            <family val="2"/>
          </rPr>
          <t xml:space="preserve">
Số lượng CBQL (gồm Trưởng, Phó đơn vị)</t>
        </r>
      </text>
    </comment>
    <comment ref="D12" authorId="0" shapeId="0" xr:uid="{ABA4D277-7373-447E-99C9-174E231B8ACE}">
      <text>
        <r>
          <rPr>
            <b/>
            <sz val="9"/>
            <color indexed="81"/>
            <rFont val="Tahoma"/>
            <family val="2"/>
          </rPr>
          <t>Anh Phuong:</t>
        </r>
        <r>
          <rPr>
            <sz val="9"/>
            <color indexed="81"/>
            <rFont val="Tahoma"/>
            <family val="2"/>
          </rPr>
          <t xml:space="preserve">
Số lượng GV/NV</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2E9868B9-0320-4AE8-B549-FEF08016B4C5}">
      <text>
        <r>
          <rPr>
            <b/>
            <sz val="9"/>
            <color indexed="81"/>
            <rFont val="Tahoma"/>
            <family val="2"/>
          </rPr>
          <t>Anh Phuong:</t>
        </r>
        <r>
          <rPr>
            <sz val="9"/>
            <color indexed="81"/>
            <rFont val="Tahoma"/>
            <family val="2"/>
          </rPr>
          <t xml:space="preserve">
Số lượng CBQL (gồm Trưởng, Phó đơn vị)</t>
        </r>
      </text>
    </comment>
    <comment ref="D12" authorId="0" shapeId="0" xr:uid="{8DED0E90-772C-4364-9DAE-A1125BE4E4C9}">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<sst xmlns="http://schemas.openxmlformats.org/spreadsheetml/2006/main" count="1238" uniqueCount="208">
  <si>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</si>
  <si>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</si>
  <si>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</si>
  <si>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</si>
  <si>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</si>
  <si>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</si>
  <si>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</si>
  <si>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</si>
  <si>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</si>
  <si>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</si>
  <si>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</si>
  <si>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</si>
  <si>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</si>
  <si>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</si>
  <si>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</si>
  <si>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</si>
  <si>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</si>
  <si>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</si>
  <si>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</si>
  <si>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</si>
  <si>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</si>
  <si>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</si>
  <si>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</si>
  <si>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</si>
  <si>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</si>
  <si>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</si>
  <si>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</si>
  <si>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</si>
  <si>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</si>
  <si>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</si>
  <si>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</si>
  <si>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</si>
  <si>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</si>
  <si>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</si>
  <si>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</si>
  <si>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</si>
  <si>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</si>
  <si>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</si>
  <si>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</si>
  <si>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</si>
  <si>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</si>
  <si>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</si>
  <si>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</si>
  <si>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</si>
  <si>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</si>
  <si>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</si>
  <si>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</si>
  <si>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</si>
  <si>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</si>
  <si>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</si>
  <si>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</si>
  <si>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</si>
  <si>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</si>
  <si>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</si>
  <si>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</si>
  <si>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</si>
  <si>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</si>
  <si>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</si>
  <si>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</si>
  <si>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</si>
  <si>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</si>
  <si>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</si>
  <si>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</si>
  <si>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</si>
  <si>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</si>
  <si>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</si>
  <si>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</si>
  <si>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</si>
  <si>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</si>
  <si>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</si>
  <si>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</si>
  <si>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</si>
  <si>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</si>
  <si>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</si>
  <si>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</si>
  <si>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</si>
  <si>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</si>
  <si>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</si>
  <si>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</si>
  <si>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</si>
  <si>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</si>
  <si>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</si>
  <si>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</si>
  <si>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</si>
  <si>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</si>
  <si>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</si>
  <si>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</si>
  <si>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</si>
  <si>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</si>
  <si>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</si>
  <si>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</si>
  <si>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</si>
  <si>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</si>
  <si>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</si>
  <si>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</si>
  <si>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</si>
  <si>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</si>
  <si>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</si>
  <si>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</si>
  <si>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</si>
  <si>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</si>
  <si>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</si>
  <si>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</si>
  <si>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</si>
  <si>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</si>
  <si>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</si>
  <si>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</si>
  <si>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</si>
  <si>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</si>
  <si>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</si>
  <si>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</si>
  <si>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</si>
  <si>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</si>
  <si>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</si>
  <si>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</si>
  <si>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</si>
  <si>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</si>
  <si>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</si>
  <si>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</si>
  <si>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</si>
  <si>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</si>
  <si>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</si>
  <si>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</si>
  <si>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</si>
  <si>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Tốt</t>
  </si>
  <si>
    <t>x</t>
  </si>
  <si>
    <t>A3</t>
  </si>
  <si>
    <t>1</t>
  </si>
  <si>
    <t xml:space="preserve">CỘNG HÒA XÃ HỘI CHỦ NGHĨA VIỆT NAM
Độc lập - Tự do - Hạnh phúc
</t>
  </si>
  <si>
    <t>Công việc chung của đơn vị</t>
  </si>
  <si>
    <t>16</t>
  </si>
  <si>
    <t xml:space="preserve">Nguyễn Phương Hà </t>
  </si>
  <si>
    <t>01010023</t>
  </si>
  <si>
    <t>3</t>
  </si>
  <si>
    <t>A1</t>
  </si>
  <si>
    <t>A2</t>
  </si>
  <si>
    <t>Thiện</t>
  </si>
  <si>
    <t>0</t>
  </si>
  <si>
    <t>- Tổ chức đưa GV-SV Khoa Xây dựng - 
Nhiệt lạnh tham quan công ty TNHH 
CBRE Việt Nam</t>
  </si>
  <si>
    <t>BẢNG TỔNG HỢP CÔNG VIỆC ĐỘT XUẤT ĐÃ THỰC HIỆN THÁNG 12/2024</t>
  </si>
  <si>
    <t xml:space="preserve">Thực hiện báo cáo theo văn số 7968/SGDĐT-GDTXCNĐH ngày 10 tháng 12 năm 2024 của Sở Giáo dục và Đào tạo Thành phố về việc báo cáo công tác tổ chức thực hiện nhiệm vụ đầu năm học 2024 - 2025 đối với các trường cao đẳng quản lý theo ủy quyền, các trường trung cấp trực thuộc Sở Giáo dục và Đào tạo.' </t>
  </si>
  <si>
    <t xml:space="preserve"> Thực hiện báo cáo kết quả thực hiện Chương trình “Tăng cường giáo dục lý tưởng cách mạng, đạo đức, lối sống và khơi dậy khát vọng cống hiến cho sinh viên” năm 2024 cho Sở GD-ĐT Thành phố.</t>
  </si>
  <si>
    <t xml:space="preserve"> Chiến, Thiện</t>
  </si>
  <si>
    <t>Từ ngày 10/12 đến 15/12/2024</t>
  </si>
  <si>
    <t xml:space="preserve"> Từ ngày 10/11 đến ngày 15/ 2024</t>
  </si>
  <si>
    <t>Từ ngày 12/12 đến ngày 22/12/2024</t>
  </si>
  <si>
    <t xml:space="preserve"> Chiến, Thu Hà</t>
  </si>
  <si>
    <t>'Từ ngày 10/12 đến ngày 24/12//2024</t>
  </si>
  <si>
    <t>Ngày 24/12/2024</t>
  </si>
  <si>
    <t>THỐNG KÊ CHI TIẾT KHỐI LƯỢNG CÔNG VIỆC THỰC HIỆN THÁNG 12/2024</t>
  </si>
  <si>
    <t>A4</t>
  </si>
  <si>
    <t>B1</t>
  </si>
  <si>
    <t>Kim Anh</t>
  </si>
  <si>
    <t xml:space="preserve"> Thực hiện báo cáo công tác đảng cuối năm 2024 và công tác chuẩn bị đại hội chi bộ</t>
  </si>
  <si>
    <t xml:space="preserve"> Thực hiện báo cáo theo văn số 8021/SGDĐT-GDTXCNĐH ngày 12 tháng 12 năm 2024 của Sở Giáo dục và Đào tạo Thành phố về báo cáo kết quả thực hiện công tác xây dựng “Thành phố học tập toàn cầu UNECOS” năm 2024.</t>
  </si>
  <si>
    <t xml:space="preserve"> Thực hiện báo cáo theo công văn số 7933/SGDĐT-CTTT ngày 09 tháng 12 năm 2024 của Sở Giáo dục và Đào tạo về việc báo cáo thực hiện Đế án “Bảo tồn, phát huy trang phục truyền thống các dân tộc thiểu số Việt Nam trong giai đoạn hiện nay” trong năm 2024.</t>
  </si>
  <si>
    <t>Chiến, Thu Hà</t>
  </si>
  <si>
    <t>4</t>
  </si>
  <si>
    <t>Xây dựng Quy chế, Kế hoạch khối thi đua 1, Thiết kế Thư mời ký cam kết khối thi đua 1.</t>
  </si>
  <si>
    <t>Chiến, Hoàng, Thiện, Thu Hà</t>
  </si>
  <si>
    <t>Thành phố Hồ Chí Minh, ngày 20 tháng 12 năm 2024</t>
  </si>
  <si>
    <t>BC thực hiện Chỉ thị 31 của Chính phủ về Tăng cường trật tự ATGT trong tình hình mới (theo Kế hoạch số 1157/KH-UBND ngày 09 tháng 3 năm 2024 của UBND Thành phố và Công văn số 10195/SLĐTBXH-GDNN ngày 08 tháng 5 năm 2024 của Sở LĐ-TBXH)</t>
  </si>
  <si>
    <t>Từ ngày 12/12 đến ngày 13/12/2024</t>
  </si>
  <si>
    <t>TP. Hồ Chí minh ngày 20 tháng 12 năm 2024</t>
  </si>
  <si>
    <t>TPHCM, ngày 20 tháng 12 năm 2024</t>
  </si>
  <si>
    <t>DANH SÁCH DỰ KIẾN XẾP LOẠI THI ĐUA THÁNG 12/2024</t>
  </si>
  <si>
    <t>2</t>
  </si>
  <si>
    <t>Từ ngày 08/12 đến ngày 13/12/2024</t>
  </si>
  <si>
    <t>Vắng mặt ca trực 18 phút không báo lãnh đạo phòng</t>
  </si>
  <si>
    <t>Từ ngày 05/12 đến ngày 20/12/2024</t>
  </si>
  <si>
    <t>TPHCM, ngày     tháng    năm 20</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</si>
  <si>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</si>
  <si>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</si>
  <si>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Thành phố Hồ Chí Minh, ngày    tháng    năm 2026</t>
  </si>
  <si>
    <t>THỐNG KÊ CHI TIẾT KHỐI LƯỢNG CÔNG VIỆC THỰC HIỆN THÁNG 3/2026</t>
  </si>
  <si>
    <t>TP. Hồ Chí minh ngày    tháng    năm 2026</t>
  </si>
  <si>
    <t>BẢNG TỔNG HỢP CÔNG VIỆC ĐỘT XUẤT ĐÃ THỰC HIỆN THÁNG 4/2026</t>
  </si>
  <si>
    <t>Tham gia hội thao khối thi đua 19</t>
  </si>
  <si>
    <t>11 +18/4/2026</t>
  </si>
  <si>
    <t>Hỗ trợ Họp PH T4</t>
  </si>
  <si>
    <t>DANH SÁCH DỰ KIẾN XẾP LOẠI THI ĐUA THÁNG 4/2026</t>
  </si>
  <si>
    <t>Hỗ trợ Lễ Giỗ tổ HV</t>
  </si>
  <si>
    <t>24/4/2026</t>
  </si>
  <si>
    <t>Tham gia văn nghệ mừng SN Bác</t>
  </si>
  <si>
    <t>19/5/2026</t>
  </si>
  <si>
    <t>DANH SÁCH DỰ KIẾN XẾP LOẠI THI ĐUA THÁNG 5/2026</t>
  </si>
  <si>
    <t>THỐNG KÊ CHI TIẾT KHỐI LƯỢNG CÔNG VIỆC THỰC HIỆN THÁNG 5/2026</t>
  </si>
  <si>
    <t>BẢNG TỔNG HỢP CÔNG VIỆC ĐỘT XUẤT ĐÃ THỰC HIỆN THÁNG 5/2026</t>
  </si>
  <si>
    <t>Tham gia Hội thao mừng SN Bác</t>
  </si>
  <si>
    <t>16/5/2026</t>
  </si>
  <si>
    <t>Workshop "Sống tích cực"</t>
  </si>
  <si>
    <t>22/5/2026</t>
  </si>
  <si>
    <t>Hỗ trợ Lễ Tốt nghiệp Khóa 24C2</t>
  </si>
  <si>
    <t>23/05/2026</t>
  </si>
  <si>
    <t>DANH SÁCH DỰ KIẾN XẾP LOẠI THI ĐUA THÁNG 6/2026</t>
  </si>
  <si>
    <t>THỐNG KÊ CHI TIẾT KHỐI LƯỢNG CÔNG VIỆC THỰC HIỆN THÁNG 6/2026</t>
  </si>
  <si>
    <t>BẢNG TỔNG HỢP CÔNG VIỆC ĐỘT XUẤT ĐÃ THỰC HIỆN THÁNG 6/2026</t>
  </si>
  <si>
    <r>
      <t xml:space="preserve">TRƯỜNG CAO ĐẲNG LÝ TỰ TRỌNG
 THÀNH PHỐ HỒ CHÍ MINH
</t>
    </r>
    <r>
      <rPr>
        <b/>
        <sz val="12"/>
        <rFont val="Times New Roman"/>
        <family val="1"/>
      </rPr>
      <t>PHÒNG CÔNG TÁC SINH VIÊN - 
THƯ VIỆN - Y TẾ</t>
    </r>
  </si>
  <si>
    <t>PHÒNG CÔNG TÁC SINH VIÊN - 
THƯ VIỆN - Y TẾ</t>
  </si>
  <si>
    <t>19/6, 25/6</t>
  </si>
  <si>
    <t>Góp ý, họp góp ý xây dựng Dự thảo quy chế công tác SV</t>
  </si>
  <si>
    <t>26-29/6</t>
  </si>
  <si>
    <t>Scan Rèn luyện một số lớp; Nhập báo cáo Số lớp, số lượng SV, GVCN; Chạy demo chấm điểm rèn luyện SV trên file</t>
  </si>
  <si>
    <t>DANH SÁCH DỰ KIẾN XẾP LOẠI THI ĐUA THÁNG 7/2026</t>
  </si>
  <si>
    <t>THỐNG KÊ CHI TIẾT KHỐI LƯỢNG CÔNG VIỆC THỰC HIỆN THÁNG 7/2026</t>
  </si>
  <si>
    <t>BẢNG TỔNG HỢP CÔNG VIỆC ĐỘT XUẤT ĐÃ THỰC HIỆN THÁNG 7/2026</t>
  </si>
  <si>
    <t>Trực chủ nhật nhập thông tin sinh viên mới tuyển sinh</t>
  </si>
  <si>
    <t>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</si>
</sst>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3"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8" fillId="0" borderId="1" xfId="0" quotePrefix="1" applyFont="1" applyBorder="1" applyAlignment="1">
      <alignment horizontal="justify"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0" fontId="9" fillId="0" borderId="1" xfId="0"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2" name="Straight Connector 1">
          <a:extLst>
            <a:ext uri="{FF2B5EF4-FFF2-40B4-BE49-F238E27FC236}">
              <a16:creationId xmlns:a16="http://schemas.microsoft.com/office/drawing/2014/main" id="{EF60E721-9008-4D67-947D-A35913AAF05B}"/>
            </a:ext>
          </a:extLst>
        </xdr:cNvPr>
        <xdr:cNvCxnSpPr/>
      </xdr:nvCxnSpPr>
      <xdr:spPr>
        <a:xfrm flipV="1">
          <a:off x="8858250" y="439831"/>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3" name="Straight Connector 2">
          <a:extLst>
            <a:ext uri="{FF2B5EF4-FFF2-40B4-BE49-F238E27FC236}">
              <a16:creationId xmlns:a16="http://schemas.microsoft.com/office/drawing/2014/main" id="{623A743A-AC15-4A0B-9AB0-5F3FAC419E27}"/>
            </a:ext>
          </a:extLst>
        </xdr:cNvPr>
        <xdr:cNvCxnSpPr/>
      </xdr:nvCxnSpPr>
      <xdr:spPr>
        <a:xfrm>
          <a:off x="1626891"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58CCD7C8-4709-4FDC-8558-C998A5F7A5D6}"/>
            </a:ext>
          </a:extLst>
        </xdr:cNvPr>
        <xdr:cNvCxnSpPr/>
      </xdr:nvCxnSpPr>
      <xdr:spPr>
        <a:xfrm>
          <a:off x="345283" y="152399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3" name="Straight Connector 2">
          <a:extLst>
            <a:ext uri="{FF2B5EF4-FFF2-40B4-BE49-F238E27FC236}">
              <a16:creationId xmlns:a16="http://schemas.microsoft.com/office/drawing/2014/main" id="{654C3AEE-1281-4520-B2BA-525CF8BAF76E}"/>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4" name="Straight Connector 3">
          <a:extLst>
            <a:ext uri="{FF2B5EF4-FFF2-40B4-BE49-F238E27FC236}">
              <a16:creationId xmlns:a16="http://schemas.microsoft.com/office/drawing/2014/main" id="{F8DC76D0-EAA7-4B00-BB24-2FBDEB4365AB}"/>
            </a:ext>
          </a:extLst>
        </xdr:cNvPr>
        <xdr:cNvCxnSpPr/>
      </xdr:nvCxnSpPr>
      <xdr:spPr>
        <a:xfrm flipV="1">
          <a:off x="11144378" y="438150"/>
          <a:ext cx="12731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2" name="Straight Connector 1">
          <a:extLst>
            <a:ext uri="{FF2B5EF4-FFF2-40B4-BE49-F238E27FC236}">
              <a16:creationId xmlns:a16="http://schemas.microsoft.com/office/drawing/2014/main" id="{A57B3F1C-DB94-4D4E-B084-B0DC88BF1C7A}"/>
            </a:ext>
          </a:extLst>
        </xdr:cNvPr>
        <xdr:cNvCxnSpPr/>
      </xdr:nvCxnSpPr>
      <xdr:spPr>
        <a:xfrm flipV="1">
          <a:off x="1595004" y="863311"/>
          <a:ext cx="8511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3" name="Straight Connector 2">
          <a:extLst>
            <a:ext uri="{FF2B5EF4-FFF2-40B4-BE49-F238E27FC236}">
              <a16:creationId xmlns:a16="http://schemas.microsoft.com/office/drawing/2014/main" id="{4A3C003C-AA19-43E9-94DD-49E1D82AAFB9}"/>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2" name="Straight Connector 1">
          <a:extLst>
            <a:ext uri="{FF2B5EF4-FFF2-40B4-BE49-F238E27FC236}">
              <a16:creationId xmlns:a16="http://schemas.microsoft.com/office/drawing/2014/main" id="{8F67FFE7-38D5-49B7-9C52-F56FBDFB5CB2}"/>
            </a:ext>
          </a:extLst>
        </xdr:cNvPr>
        <xdr:cNvCxnSpPr/>
      </xdr:nvCxnSpPr>
      <xdr:spPr>
        <a:xfrm flipV="1">
          <a:off x="8858250" y="439831"/>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3" name="Straight Connector 2">
          <a:extLst>
            <a:ext uri="{FF2B5EF4-FFF2-40B4-BE49-F238E27FC236}">
              <a16:creationId xmlns:a16="http://schemas.microsoft.com/office/drawing/2014/main" id="{A9884948-F295-47DB-8365-6525546C69F6}"/>
            </a:ext>
          </a:extLst>
        </xdr:cNvPr>
        <xdr:cNvCxnSpPr/>
      </xdr:nvCxnSpPr>
      <xdr:spPr>
        <a:xfrm>
          <a:off x="1626891"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2" name="Straight Connector 1">
          <a:extLst>
            <a:ext uri="{FF2B5EF4-FFF2-40B4-BE49-F238E27FC236}">
              <a16:creationId xmlns:a16="http://schemas.microsoft.com/office/drawing/2014/main" id="{20B526BE-D7AF-4959-97FD-C9A1287EBCFE}"/>
            </a:ext>
          </a:extLst>
        </xdr:cNvPr>
        <xdr:cNvCxnSpPr/>
      </xdr:nvCxnSpPr>
      <xdr:spPr>
        <a:xfrm flipV="1">
          <a:off x="8858250" y="439831"/>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3" name="Straight Connector 2">
          <a:extLst>
            <a:ext uri="{FF2B5EF4-FFF2-40B4-BE49-F238E27FC236}">
              <a16:creationId xmlns:a16="http://schemas.microsoft.com/office/drawing/2014/main" id="{3D7561FD-A996-4F55-85E7-EE9C67A4DDB8}"/>
            </a:ext>
          </a:extLst>
        </xdr:cNvPr>
        <xdr:cNvCxnSpPr/>
      </xdr:nvCxnSpPr>
      <xdr:spPr>
        <a:xfrm>
          <a:off x="1626891"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1C69D2B4-2505-4447-A5C5-BF8FD888C011}"/>
            </a:ext>
          </a:extLst>
        </xdr:cNvPr>
        <xdr:cNvCxnSpPr/>
      </xdr:nvCxnSpPr>
      <xdr:spPr>
        <a:xfrm>
          <a:off x="345283" y="152399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3" name="Straight Connector 2">
          <a:extLst>
            <a:ext uri="{FF2B5EF4-FFF2-40B4-BE49-F238E27FC236}">
              <a16:creationId xmlns:a16="http://schemas.microsoft.com/office/drawing/2014/main" id="{95BAE3A0-7053-44FA-945C-939F251BAB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4" name="Straight Connector 3">
          <a:extLst>
            <a:ext uri="{FF2B5EF4-FFF2-40B4-BE49-F238E27FC236}">
              <a16:creationId xmlns:a16="http://schemas.microsoft.com/office/drawing/2014/main" id="{59A2D37A-C2A5-48DC-8618-5C3C19992C9A}"/>
            </a:ext>
          </a:extLst>
        </xdr:cNvPr>
        <xdr:cNvCxnSpPr/>
      </xdr:nvCxnSpPr>
      <xdr:spPr>
        <a:xfrm flipV="1">
          <a:off x="11144378" y="438150"/>
          <a:ext cx="12731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2" name="Straight Connector 1">
          <a:extLst>
            <a:ext uri="{FF2B5EF4-FFF2-40B4-BE49-F238E27FC236}">
              <a16:creationId xmlns:a16="http://schemas.microsoft.com/office/drawing/2014/main" id="{D770C8FD-BEAB-4318-8BB6-CDD882F76F70}"/>
            </a:ext>
          </a:extLst>
        </xdr:cNvPr>
        <xdr:cNvCxnSpPr/>
      </xdr:nvCxnSpPr>
      <xdr:spPr>
        <a:xfrm flipV="1">
          <a:off x="8858250" y="439831"/>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3" name="Straight Connector 2">
          <a:extLst>
            <a:ext uri="{FF2B5EF4-FFF2-40B4-BE49-F238E27FC236}">
              <a16:creationId xmlns:a16="http://schemas.microsoft.com/office/drawing/2014/main" id="{0321E813-D9C0-4959-92D5-DC14725CC8B9}"/>
            </a:ext>
          </a:extLst>
        </xdr:cNvPr>
        <xdr:cNvCxnSpPr/>
      </xdr:nvCxnSpPr>
      <xdr:spPr>
        <a:xfrm>
          <a:off x="1626891"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07601787-7F61-45B6-8EB6-8B294666DE7B}"/>
            </a:ext>
          </a:extLst>
        </xdr:cNvPr>
        <xdr:cNvCxnSpPr/>
      </xdr:nvCxnSpPr>
      <xdr:spPr>
        <a:xfrm>
          <a:off x="345283" y="152399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3" name="Straight Connector 2">
          <a:extLst>
            <a:ext uri="{FF2B5EF4-FFF2-40B4-BE49-F238E27FC236}">
              <a16:creationId xmlns:a16="http://schemas.microsoft.com/office/drawing/2014/main" id="{19B959C9-484B-49BB-BE29-9CA60A2F81ED}"/>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4" name="Straight Connector 3">
          <a:extLst>
            <a:ext uri="{FF2B5EF4-FFF2-40B4-BE49-F238E27FC236}">
              <a16:creationId xmlns:a16="http://schemas.microsoft.com/office/drawing/2014/main" id="{E8FC5BFB-CCF1-4D00-B66C-E3EE3FF5AFC5}"/>
            </a:ext>
          </a:extLst>
        </xdr:cNvPr>
        <xdr:cNvCxnSpPr/>
      </xdr:nvCxnSpPr>
      <xdr:spPr>
        <a:xfrm flipV="1">
          <a:off x="11144378" y="438150"/>
          <a:ext cx="12731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2" name="Straight Connector 1">
          <a:extLst>
            <a:ext uri="{FF2B5EF4-FFF2-40B4-BE49-F238E27FC236}">
              <a16:creationId xmlns:a16="http://schemas.microsoft.com/office/drawing/2014/main" id="{A5966F76-BEEE-4908-8110-C54DF88284B7}"/>
            </a:ext>
          </a:extLst>
        </xdr:cNvPr>
        <xdr:cNvCxnSpPr/>
      </xdr:nvCxnSpPr>
      <xdr:spPr>
        <a:xfrm flipV="1">
          <a:off x="1595004" y="863311"/>
          <a:ext cx="8511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3" name="Straight Connector 2">
          <a:extLst>
            <a:ext uri="{FF2B5EF4-FFF2-40B4-BE49-F238E27FC236}">
              <a16:creationId xmlns:a16="http://schemas.microsoft.com/office/drawing/2014/main" id="{7485D43B-566A-4785-BFDF-45719CDA7E28}"/>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D7AB57C1-EDDE-431F-8672-B212031A7313}"/>
            </a:ext>
          </a:extLst>
        </xdr:cNvPr>
        <xdr:cNvCxnSpPr/>
      </xdr:nvCxnSpPr>
      <xdr:spPr>
        <a:xfrm>
          <a:off x="345283" y="152399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3" name="Straight Connector 2">
          <a:extLst>
            <a:ext uri="{FF2B5EF4-FFF2-40B4-BE49-F238E27FC236}">
              <a16:creationId xmlns:a16="http://schemas.microsoft.com/office/drawing/2014/main" id="{390DF148-60A2-4F1B-8A1F-4E6710A7A069}"/>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4" name="Straight Connector 3">
          <a:extLst>
            <a:ext uri="{FF2B5EF4-FFF2-40B4-BE49-F238E27FC236}">
              <a16:creationId xmlns:a16="http://schemas.microsoft.com/office/drawing/2014/main" id="{C7DC2D57-2754-483E-A063-266E7EDE7291}"/>
            </a:ext>
          </a:extLst>
        </xdr:cNvPr>
        <xdr:cNvCxnSpPr/>
      </xdr:nvCxnSpPr>
      <xdr:spPr>
        <a:xfrm flipV="1">
          <a:off x="11144378" y="438150"/>
          <a:ext cx="12731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2" name="Straight Connector 1">
          <a:extLst>
            <a:ext uri="{FF2B5EF4-FFF2-40B4-BE49-F238E27FC236}">
              <a16:creationId xmlns:a16="http://schemas.microsoft.com/office/drawing/2014/main" id="{2F06B156-0C43-41CF-817D-63DC0F2F27C3}"/>
            </a:ext>
          </a:extLst>
        </xdr:cNvPr>
        <xdr:cNvCxnSpPr/>
      </xdr:nvCxnSpPr>
      <xdr:spPr>
        <a:xfrm flipV="1">
          <a:off x="1595004" y="863311"/>
          <a:ext cx="8511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3" name="Straight Connector 2">
          <a:extLst>
            <a:ext uri="{FF2B5EF4-FFF2-40B4-BE49-F238E27FC236}">
              <a16:creationId xmlns:a16="http://schemas.microsoft.com/office/drawing/2014/main" id="{DB3939A3-88F2-4C70-A8B6-FE89423522CC}"/>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2" name="Straight Connector 1">
          <a:extLst>
            <a:ext uri="{FF2B5EF4-FFF2-40B4-BE49-F238E27FC236}">
              <a16:creationId xmlns:a16="http://schemas.microsoft.com/office/drawing/2014/main" id="{C9414B7D-7892-4E1B-B17A-C8AC192496AE}"/>
            </a:ext>
          </a:extLst>
        </xdr:cNvPr>
        <xdr:cNvCxnSpPr/>
      </xdr:nvCxnSpPr>
      <xdr:spPr>
        <a:xfrm flipV="1">
          <a:off x="1595004" y="863311"/>
          <a:ext cx="8511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3" name="Straight Connector 2">
          <a:extLst>
            <a:ext uri="{FF2B5EF4-FFF2-40B4-BE49-F238E27FC236}">
              <a16:creationId xmlns:a16="http://schemas.microsoft.com/office/drawing/2014/main" id="{BD23E5EC-4C0E-4337-9060-69FBAB0D3EBE}"/>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3.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zoomScaleNormal="100" workbookViewId="0">
      <selection activeCell="L13" sqref="L13"/>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115</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139</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115.5" x14ac:dyDescent="0.25">
      <c r="A8" s="39" t="s">
        <v>123</v>
      </c>
      <c r="B8" s="104" t="s">
        <v>155</v>
      </c>
      <c r="C8" s="70">
        <v>2</v>
      </c>
      <c r="D8" s="71" t="s">
        <v>156</v>
      </c>
      <c r="E8" s="78" t="s">
        <v>143</v>
      </c>
      <c r="F8" s="80" t="s">
        <v>124</v>
      </c>
      <c r="G8" s="121"/>
      <c r="H8" s="27"/>
    </row>
    <row r="9" spans="1:10" s="28" customFormat="1" ht="124.5" customHeight="1" x14ac:dyDescent="0.25">
      <c r="A9" s="39" t="s">
        <v>31</v>
      </c>
      <c r="B9" s="122" t="s">
        <v>140</v>
      </c>
      <c r="C9" s="68">
        <v>2</v>
      </c>
      <c r="D9" s="71" t="s">
        <v>142</v>
      </c>
      <c r="E9" s="78" t="s">
        <v>144</v>
      </c>
      <c r="F9" s="80" t="s">
        <v>124</v>
      </c>
      <c r="G9" s="40"/>
      <c r="H9" s="27"/>
    </row>
    <row r="10" spans="1:10" s="28" customFormat="1" ht="90.75" customHeight="1" x14ac:dyDescent="0.25">
      <c r="A10" s="39" t="s">
        <v>32</v>
      </c>
      <c r="B10" s="124" t="s">
        <v>154</v>
      </c>
      <c r="C10" s="115">
        <v>2</v>
      </c>
      <c r="D10" s="71" t="s">
        <v>156</v>
      </c>
      <c r="E10" s="112" t="s">
        <v>145</v>
      </c>
      <c r="F10" s="80" t="s">
        <v>124</v>
      </c>
      <c r="G10" s="40"/>
      <c r="H10" s="27"/>
    </row>
    <row r="11" spans="1:10" s="28" customFormat="1" ht="81" customHeight="1" x14ac:dyDescent="0.25">
      <c r="A11" s="39" t="s">
        <v>38</v>
      </c>
      <c r="B11" s="118" t="s">
        <v>141</v>
      </c>
      <c r="C11" s="91">
        <v>2</v>
      </c>
      <c r="D11" s="71" t="s">
        <v>146</v>
      </c>
      <c r="E11" s="92" t="s">
        <v>147</v>
      </c>
      <c r="F11" s="97" t="s">
        <v>124</v>
      </c>
      <c r="G11" s="40"/>
      <c r="H11" s="27"/>
    </row>
    <row r="12" spans="1:10" s="28" customFormat="1" ht="56.25" customHeight="1" x14ac:dyDescent="0.25">
      <c r="A12" s="39" t="s">
        <v>39</v>
      </c>
      <c r="B12" s="113" t="s">
        <v>153</v>
      </c>
      <c r="C12" s="71">
        <v>1</v>
      </c>
      <c r="D12" s="71" t="s">
        <v>152</v>
      </c>
      <c r="E12" s="114" t="s">
        <v>169</v>
      </c>
      <c r="F12" s="97" t="s">
        <v>124</v>
      </c>
      <c r="G12" s="40"/>
      <c r="H12" s="27"/>
    </row>
    <row r="13" spans="1:10" s="103" customFormat="1" ht="109.5" customHeight="1" x14ac:dyDescent="0.25">
      <c r="A13" s="39" t="s">
        <v>40</v>
      </c>
      <c r="B13" s="125" t="s">
        <v>161</v>
      </c>
      <c r="C13" s="91">
        <v>1</v>
      </c>
      <c r="D13" s="91" t="s">
        <v>136</v>
      </c>
      <c r="E13" s="92" t="s">
        <v>162</v>
      </c>
      <c r="F13" s="97" t="s">
        <v>124</v>
      </c>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t="s">
        <v>138</v>
      </c>
      <c r="C16" s="68">
        <v>1</v>
      </c>
      <c r="D16" s="71" t="s">
        <v>136</v>
      </c>
      <c r="E16" s="78" t="s">
        <v>148</v>
      </c>
      <c r="F16" s="80" t="s">
        <v>124</v>
      </c>
      <c r="G16" s="40"/>
      <c r="H16" s="27"/>
    </row>
    <row r="17" spans="1:8" s="28" customFormat="1" ht="56.25" customHeight="1" x14ac:dyDescent="0.25">
      <c r="A17" s="79" t="s">
        <v>31</v>
      </c>
      <c r="B17" s="104" t="s">
        <v>158</v>
      </c>
      <c r="C17" s="68">
        <v>4</v>
      </c>
      <c r="D17" s="71" t="s">
        <v>159</v>
      </c>
      <c r="E17" s="114" t="s">
        <v>167</v>
      </c>
      <c r="F17" s="80" t="s">
        <v>124</v>
      </c>
      <c r="G17" s="117"/>
      <c r="H17" s="27"/>
    </row>
    <row r="18" spans="1:8" s="28" customFormat="1" ht="99.75" customHeight="1" x14ac:dyDescent="0.25">
      <c r="A18" s="131" t="s">
        <v>77</v>
      </c>
      <c r="B18" s="131"/>
      <c r="C18" s="131"/>
      <c r="D18" s="131"/>
      <c r="E18" s="131"/>
      <c r="F18" s="131"/>
      <c r="G18" s="131"/>
      <c r="H18" s="27"/>
    </row>
    <row r="19" spans="1:8" s="28" customFormat="1" ht="20.100000000000001" customHeight="1" x14ac:dyDescent="0.25">
      <c r="A19" s="27"/>
      <c r="B19" s="27"/>
      <c r="C19" s="27"/>
      <c r="D19" s="27"/>
      <c r="E19" s="133" t="s">
        <v>160</v>
      </c>
      <c r="F19" s="133"/>
      <c r="G19" s="133"/>
      <c r="H19" s="27"/>
    </row>
    <row r="20" spans="1:8" s="28" customFormat="1" ht="20.100000000000001" customHeight="1" x14ac:dyDescent="0.25">
      <c r="A20" s="27"/>
      <c r="B20" s="27"/>
      <c r="C20" s="27"/>
      <c r="D20" s="27"/>
      <c r="E20" s="128" t="s">
        <v>7</v>
      </c>
      <c r="F20" s="128"/>
      <c r="G20" s="128"/>
      <c r="H20" s="27"/>
    </row>
    <row r="21" spans="1:8" s="28" customFormat="1" ht="20.100000000000001" customHeight="1" x14ac:dyDescent="0.25">
      <c r="A21" s="27"/>
      <c r="B21" s="27"/>
      <c r="C21" s="27"/>
      <c r="D21" s="27"/>
      <c r="E21" s="27"/>
      <c r="F21" s="27"/>
      <c r="G21" s="27"/>
      <c r="H21" s="27"/>
    </row>
    <row r="22" spans="1:8" s="28" customFormat="1" ht="20.100000000000001" customHeight="1" x14ac:dyDescent="0.25">
      <c r="A22" s="27"/>
      <c r="B22" s="27"/>
      <c r="C22" s="27"/>
      <c r="D22" s="27"/>
      <c r="E22" s="27"/>
      <c r="F22" s="27"/>
      <c r="G22" s="27"/>
    </row>
    <row r="23" spans="1:8" s="28" customFormat="1" ht="20.100000000000001" customHeight="1" x14ac:dyDescent="0.25"/>
    <row r="24" spans="1:8" s="28" customFormat="1" ht="18.75" x14ac:dyDescent="0.25">
      <c r="E24" s="127" t="s">
        <v>116</v>
      </c>
      <c r="F24" s="127"/>
      <c r="G24" s="127"/>
    </row>
    <row r="25" spans="1:8" ht="18.75" x14ac:dyDescent="0.25">
      <c r="A25" s="28"/>
      <c r="B25" s="62"/>
      <c r="C25" s="28"/>
      <c r="D25" s="28"/>
      <c r="E25" s="28"/>
      <c r="F25" s="28"/>
      <c r="G25" s="28"/>
    </row>
  </sheetData>
  <mergeCells count="8">
    <mergeCell ref="E24:G24"/>
    <mergeCell ref="E20:G20"/>
    <mergeCell ref="A1:B1"/>
    <mergeCell ref="F1:G1"/>
    <mergeCell ref="A18:G18"/>
    <mergeCell ref="A4:G4"/>
    <mergeCell ref="A3:G3"/>
    <mergeCell ref="E19:G19"/>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7" zoomScale="90" zoomScaleNormal="90" workbookViewId="0">
      <selection activeCell="L13" sqref="L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120</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149</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t="s">
        <v>116</v>
      </c>
      <c r="C11" s="65" t="s">
        <v>121</v>
      </c>
      <c r="D11" s="106" t="s">
        <v>125</v>
      </c>
      <c r="E11" s="90" t="s">
        <v>125</v>
      </c>
      <c r="F11" s="90" t="s">
        <v>125</v>
      </c>
      <c r="G11" s="106" t="s">
        <v>125</v>
      </c>
      <c r="H11" s="90"/>
      <c r="I11" s="106"/>
      <c r="J11" s="106"/>
      <c r="K11" s="106"/>
      <c r="L11" s="106"/>
      <c r="M11" s="106"/>
      <c r="N11" s="106"/>
      <c r="O11" s="106"/>
      <c r="P11" s="106"/>
      <c r="Q11" s="106"/>
      <c r="R11" s="106"/>
      <c r="S11" s="106"/>
      <c r="T11" s="106"/>
      <c r="U11" s="98" t="s">
        <v>157</v>
      </c>
      <c r="V11" s="16"/>
      <c r="W11" s="16" t="s">
        <v>125</v>
      </c>
      <c r="X11" s="16"/>
      <c r="Y11" s="99"/>
      <c r="Z11" s="99"/>
      <c r="AA11" s="99"/>
      <c r="AB11" s="99"/>
      <c r="AC11" s="99"/>
      <c r="AD11" s="16"/>
      <c r="AE11" s="16"/>
      <c r="AF11" s="16"/>
      <c r="AG11" s="49"/>
      <c r="AH11" s="107"/>
      <c r="AI11" s="100">
        <f t="shared" ref="AI11:AI19" si="0">COUNTIF(V11:AH11,"X")</f>
        <v>1</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customHeight="1" x14ac:dyDescent="0.25">
      <c r="A13" s="9" t="s">
        <v>0</v>
      </c>
      <c r="B13" s="66" t="s">
        <v>82</v>
      </c>
      <c r="C13" s="65" t="s">
        <v>101</v>
      </c>
      <c r="D13" s="109"/>
      <c r="E13" s="109" t="s">
        <v>125</v>
      </c>
      <c r="F13" s="109"/>
      <c r="G13" s="69"/>
      <c r="H13" s="90"/>
      <c r="I13" s="69" t="s">
        <v>125</v>
      </c>
      <c r="J13" s="69"/>
      <c r="K13" s="69"/>
      <c r="L13" s="69"/>
      <c r="M13" s="69"/>
      <c r="N13" s="69"/>
      <c r="O13" s="69"/>
      <c r="P13" s="69"/>
      <c r="Q13" s="69"/>
      <c r="R13" s="69"/>
      <c r="S13" s="69"/>
      <c r="T13" s="69"/>
      <c r="U13" s="98" t="s">
        <v>127</v>
      </c>
      <c r="V13" s="99" t="s">
        <v>125</v>
      </c>
      <c r="W13" s="99" t="s">
        <v>125</v>
      </c>
      <c r="X13" s="99"/>
      <c r="Y13" s="99"/>
      <c r="Z13" s="99"/>
      <c r="AA13" s="99"/>
      <c r="AB13" s="99"/>
      <c r="AC13" s="99"/>
      <c r="AD13" s="16"/>
      <c r="AE13" s="16"/>
      <c r="AF13" s="16"/>
      <c r="AG13" s="16"/>
      <c r="AH13" s="16"/>
      <c r="AI13" s="100" t="s">
        <v>166</v>
      </c>
      <c r="AJ13" s="108"/>
    </row>
    <row r="14" spans="1:36" ht="25.5"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2</v>
      </c>
      <c r="B15" s="67" t="s">
        <v>84</v>
      </c>
      <c r="C15" s="65" t="s">
        <v>103</v>
      </c>
      <c r="D15" s="109"/>
      <c r="E15" s="109"/>
      <c r="F15" s="109"/>
      <c r="G15" s="106"/>
      <c r="H15" s="90"/>
      <c r="I15" s="69"/>
      <c r="J15" s="106"/>
      <c r="K15" s="69"/>
      <c r="L15" s="106"/>
      <c r="M15" s="106"/>
      <c r="N15" s="106"/>
      <c r="O15" s="106"/>
      <c r="P15" s="106"/>
      <c r="Q15" s="106"/>
      <c r="R15" s="106"/>
      <c r="S15" s="106"/>
      <c r="T15" s="106"/>
      <c r="U15" s="98"/>
      <c r="V15" s="16"/>
      <c r="W15" s="16"/>
      <c r="X15" s="16"/>
      <c r="Y15" s="99"/>
      <c r="Z15" s="99"/>
      <c r="AA15" s="120"/>
      <c r="AB15" s="99"/>
      <c r="AC15" s="99"/>
      <c r="AD15" s="16"/>
      <c r="AE15" s="16"/>
      <c r="AF15" s="16"/>
      <c r="AG15" s="49"/>
      <c r="AH15" s="107"/>
      <c r="AI15" s="100">
        <f t="shared" si="0"/>
        <v>0</v>
      </c>
      <c r="AJ15" s="108"/>
    </row>
    <row r="16" spans="1:36" ht="27" customHeight="1" x14ac:dyDescent="0.25">
      <c r="A16" s="9" t="s">
        <v>3</v>
      </c>
      <c r="B16" s="67" t="s">
        <v>85</v>
      </c>
      <c r="C16" s="65" t="s">
        <v>104</v>
      </c>
      <c r="D16" s="109" t="s">
        <v>125</v>
      </c>
      <c r="E16" s="109"/>
      <c r="F16" s="109" t="s">
        <v>125</v>
      </c>
      <c r="G16" s="69" t="s">
        <v>125</v>
      </c>
      <c r="H16" s="90"/>
      <c r="I16" s="69"/>
      <c r="J16" s="69"/>
      <c r="K16" s="69"/>
      <c r="L16" s="69"/>
      <c r="M16" s="69"/>
      <c r="N16" s="69"/>
      <c r="O16" s="69"/>
      <c r="P16" s="69"/>
      <c r="Q16" s="69"/>
      <c r="R16" s="69"/>
      <c r="S16" s="69"/>
      <c r="T16" s="69"/>
      <c r="U16" s="98" t="s">
        <v>133</v>
      </c>
      <c r="V16" s="99"/>
      <c r="W16" s="99" t="s">
        <v>125</v>
      </c>
      <c r="X16" s="99"/>
      <c r="Y16" s="99"/>
      <c r="Z16" s="99"/>
      <c r="AA16" s="99"/>
      <c r="AB16" s="99"/>
      <c r="AC16" s="99"/>
      <c r="AD16" s="16"/>
      <c r="AE16" s="16"/>
      <c r="AF16" s="16"/>
      <c r="AG16" s="16"/>
      <c r="AH16" s="16"/>
      <c r="AI16" s="100">
        <f t="shared" si="0"/>
        <v>1</v>
      </c>
      <c r="AJ16" s="108"/>
    </row>
    <row r="17" spans="1:37" ht="24"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t="s">
        <v>125</v>
      </c>
      <c r="X22" s="99"/>
      <c r="Y22" s="99"/>
      <c r="Z22" s="99"/>
      <c r="AA22" s="99"/>
      <c r="AB22" s="99"/>
      <c r="AC22" s="99"/>
      <c r="AD22" s="16"/>
      <c r="AE22" s="16"/>
      <c r="AF22" s="16"/>
      <c r="AG22" s="16"/>
      <c r="AH22" s="16"/>
      <c r="AI22" s="100">
        <f t="shared" si="1"/>
        <v>1</v>
      </c>
      <c r="AJ22" s="108"/>
    </row>
    <row r="23" spans="1:37" ht="24.75"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163</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zoomScaleNormal="100" workbookViewId="0">
      <selection activeCell="A5" sqref="A5:J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3" t="s">
        <v>8</v>
      </c>
      <c r="B1" s="163"/>
      <c r="C1" s="163"/>
      <c r="D1" s="163"/>
      <c r="E1" s="163"/>
      <c r="F1" s="135" t="s">
        <v>16</v>
      </c>
      <c r="G1" s="170"/>
      <c r="H1" s="170"/>
      <c r="I1" s="170"/>
      <c r="J1" s="170"/>
    </row>
    <row r="2" spans="1:10" ht="15.75" x14ac:dyDescent="0.25">
      <c r="A2" s="163" t="s">
        <v>9</v>
      </c>
      <c r="B2" s="163"/>
      <c r="C2" s="163"/>
      <c r="D2" s="163"/>
      <c r="E2" s="163"/>
      <c r="F2" s="135" t="s">
        <v>15</v>
      </c>
      <c r="G2" s="135"/>
      <c r="H2" s="135"/>
      <c r="I2" s="135"/>
      <c r="J2" s="135"/>
    </row>
    <row r="3" spans="1:10" ht="33.75" customHeight="1" x14ac:dyDescent="0.25">
      <c r="A3" s="164" t="s">
        <v>120</v>
      </c>
      <c r="B3" s="165"/>
      <c r="C3" s="165"/>
      <c r="D3" s="165"/>
      <c r="E3" s="165"/>
      <c r="F3" s="3"/>
      <c r="G3" s="3"/>
      <c r="H3" s="3"/>
      <c r="I3" s="3"/>
      <c r="J3" s="3"/>
    </row>
    <row r="4" spans="1:10" ht="18.75" customHeight="1" x14ac:dyDescent="0.25">
      <c r="J4" s="46" t="s">
        <v>26</v>
      </c>
    </row>
    <row r="5" spans="1:10" ht="21" customHeight="1" x14ac:dyDescent="0.25">
      <c r="A5" s="166" t="s">
        <v>165</v>
      </c>
      <c r="B5" s="166"/>
      <c r="C5" s="166"/>
      <c r="D5" s="166"/>
      <c r="E5" s="166"/>
      <c r="F5" s="166"/>
      <c r="G5" s="166"/>
      <c r="H5" s="166"/>
      <c r="I5" s="166"/>
      <c r="J5" s="166"/>
    </row>
    <row r="6" spans="1:10" ht="5.25" customHeight="1" x14ac:dyDescent="0.25"/>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t="s">
        <v>116</v>
      </c>
      <c r="C11" s="61" t="s">
        <v>121</v>
      </c>
      <c r="D11" s="84" t="s">
        <v>134</v>
      </c>
      <c r="E11" s="63"/>
      <c r="F11" s="75" t="s">
        <v>157</v>
      </c>
      <c r="G11" s="75" t="s">
        <v>127</v>
      </c>
      <c r="H11" s="63"/>
      <c r="I11" s="63"/>
      <c r="J11" s="85"/>
    </row>
    <row r="12" spans="1:10" ht="25.5" customHeight="1" x14ac:dyDescent="0.25">
      <c r="A12" s="8" t="s">
        <v>54</v>
      </c>
      <c r="B12" s="10"/>
      <c r="C12" s="10"/>
      <c r="D12" s="86">
        <v>16</v>
      </c>
      <c r="E12" s="87"/>
      <c r="F12" s="75"/>
      <c r="G12" s="75"/>
      <c r="H12" s="88"/>
      <c r="I12" s="88"/>
      <c r="J12" s="89"/>
    </row>
    <row r="13" spans="1:10" ht="28.5" customHeight="1" x14ac:dyDescent="0.25">
      <c r="A13" s="9" t="s">
        <v>0</v>
      </c>
      <c r="B13" s="10" t="s">
        <v>82</v>
      </c>
      <c r="C13" s="61" t="s">
        <v>101</v>
      </c>
      <c r="D13" s="84" t="s">
        <v>135</v>
      </c>
      <c r="E13" s="63"/>
      <c r="F13" s="75" t="s">
        <v>166</v>
      </c>
      <c r="G13" s="75" t="s">
        <v>166</v>
      </c>
      <c r="H13" s="63"/>
      <c r="I13" s="63"/>
      <c r="J13" s="85"/>
    </row>
    <row r="14" spans="1:10" ht="27.75" customHeight="1" x14ac:dyDescent="0.25">
      <c r="A14" s="9" t="s">
        <v>1</v>
      </c>
      <c r="B14" s="60" t="s">
        <v>83</v>
      </c>
      <c r="C14" s="61" t="s">
        <v>102</v>
      </c>
      <c r="D14" s="84" t="s">
        <v>126</v>
      </c>
      <c r="E14" s="87"/>
      <c r="F14" s="75" t="s">
        <v>127</v>
      </c>
      <c r="G14" s="75"/>
      <c r="H14" s="63"/>
      <c r="I14" s="85"/>
      <c r="J14" s="85"/>
    </row>
    <row r="15" spans="1:10" ht="29.25" customHeight="1" x14ac:dyDescent="0.25">
      <c r="A15" s="9" t="s">
        <v>2</v>
      </c>
      <c r="B15" s="60" t="s">
        <v>84</v>
      </c>
      <c r="C15" s="61" t="s">
        <v>103</v>
      </c>
      <c r="D15" s="84" t="s">
        <v>150</v>
      </c>
      <c r="E15" s="87"/>
      <c r="F15" s="75"/>
      <c r="G15" s="75"/>
      <c r="H15" s="63"/>
      <c r="I15" s="89"/>
      <c r="J15" s="101"/>
    </row>
    <row r="16" spans="1:10" ht="21.75" customHeight="1" x14ac:dyDescent="0.25">
      <c r="A16" s="9" t="s">
        <v>3</v>
      </c>
      <c r="B16" s="60" t="s">
        <v>85</v>
      </c>
      <c r="C16" s="61" t="s">
        <v>104</v>
      </c>
      <c r="D16" s="84" t="s">
        <v>135</v>
      </c>
      <c r="E16" s="63">
        <v>3</v>
      </c>
      <c r="F16" s="75"/>
      <c r="G16" s="75" t="s">
        <v>127</v>
      </c>
      <c r="H16" s="85"/>
      <c r="I16" s="63"/>
      <c r="J16" s="85"/>
    </row>
    <row r="17" spans="1:11" ht="24.75" customHeight="1" x14ac:dyDescent="0.25">
      <c r="A17" s="9" t="s">
        <v>4</v>
      </c>
      <c r="B17" s="73" t="s">
        <v>86</v>
      </c>
      <c r="C17" s="74" t="s">
        <v>105</v>
      </c>
      <c r="D17" s="84" t="s">
        <v>150</v>
      </c>
      <c r="E17" s="63"/>
      <c r="F17" s="75"/>
      <c r="G17" s="75"/>
      <c r="H17" s="63"/>
      <c r="I17" s="85"/>
      <c r="J17" s="101"/>
    </row>
    <row r="18" spans="1:11" ht="22.5" customHeight="1" x14ac:dyDescent="0.25">
      <c r="A18" s="9" t="s">
        <v>71</v>
      </c>
      <c r="B18" s="73" t="s">
        <v>87</v>
      </c>
      <c r="C18" s="74" t="s">
        <v>106</v>
      </c>
      <c r="D18" s="84" t="s">
        <v>150</v>
      </c>
      <c r="E18" s="87"/>
      <c r="F18" s="75"/>
      <c r="G18" s="75"/>
      <c r="H18" s="85"/>
      <c r="I18" s="85"/>
      <c r="J18" s="85"/>
    </row>
    <row r="19" spans="1:11" ht="24" customHeight="1" x14ac:dyDescent="0.25">
      <c r="A19" s="9" t="s">
        <v>76</v>
      </c>
      <c r="B19" s="73" t="s">
        <v>117</v>
      </c>
      <c r="C19" s="74" t="s">
        <v>122</v>
      </c>
      <c r="D19" s="84" t="s">
        <v>150</v>
      </c>
      <c r="E19" s="87"/>
      <c r="F19" s="75"/>
      <c r="G19" s="75"/>
      <c r="H19" s="63"/>
      <c r="I19" s="85"/>
      <c r="J19" s="85"/>
    </row>
    <row r="20" spans="1:11" ht="27" customHeight="1" x14ac:dyDescent="0.25">
      <c r="A20" s="9" t="s">
        <v>81</v>
      </c>
      <c r="B20" s="76" t="s">
        <v>131</v>
      </c>
      <c r="C20" s="77" t="s">
        <v>132</v>
      </c>
      <c r="D20" s="84" t="s">
        <v>150</v>
      </c>
      <c r="E20" s="87"/>
      <c r="F20" s="75"/>
      <c r="G20" s="75"/>
      <c r="H20" s="63"/>
      <c r="I20" s="85"/>
      <c r="J20" s="85"/>
    </row>
    <row r="21" spans="1:11" ht="24.75" customHeight="1" x14ac:dyDescent="0.25">
      <c r="A21" s="9" t="s">
        <v>96</v>
      </c>
      <c r="B21" s="73" t="s">
        <v>88</v>
      </c>
      <c r="C21" s="74" t="s">
        <v>107</v>
      </c>
      <c r="D21" s="84" t="s">
        <v>150</v>
      </c>
      <c r="E21" s="87"/>
      <c r="F21" s="75"/>
      <c r="G21" s="75"/>
      <c r="H21" s="85"/>
      <c r="I21" s="85"/>
      <c r="J21" s="101"/>
    </row>
    <row r="22" spans="1:11" ht="27.75" customHeight="1" x14ac:dyDescent="0.25">
      <c r="A22" s="9" t="s">
        <v>97</v>
      </c>
      <c r="B22" s="60" t="s">
        <v>89</v>
      </c>
      <c r="C22" s="61" t="s">
        <v>108</v>
      </c>
      <c r="D22" s="84" t="s">
        <v>150</v>
      </c>
      <c r="E22" s="87"/>
      <c r="F22" s="75"/>
      <c r="G22" s="75" t="s">
        <v>127</v>
      </c>
      <c r="H22" s="63"/>
      <c r="I22" s="85"/>
      <c r="J22" s="89"/>
    </row>
    <row r="23" spans="1:11" ht="26.25" customHeight="1" x14ac:dyDescent="0.25">
      <c r="A23" s="9" t="s">
        <v>98</v>
      </c>
      <c r="B23" s="60" t="s">
        <v>90</v>
      </c>
      <c r="C23" s="61" t="s">
        <v>109</v>
      </c>
      <c r="D23" s="84" t="s">
        <v>150</v>
      </c>
      <c r="E23" s="87"/>
      <c r="F23" s="75"/>
      <c r="G23" s="75"/>
      <c r="H23" s="85"/>
      <c r="I23" s="85"/>
      <c r="J23" s="85"/>
    </row>
    <row r="24" spans="1:11" ht="22.5" customHeight="1" x14ac:dyDescent="0.25">
      <c r="A24" s="9" t="s">
        <v>99</v>
      </c>
      <c r="B24" s="60" t="s">
        <v>91</v>
      </c>
      <c r="C24" s="61" t="s">
        <v>110</v>
      </c>
      <c r="D24" s="84" t="s">
        <v>150</v>
      </c>
      <c r="E24" s="87"/>
      <c r="F24" s="75"/>
      <c r="G24" s="75"/>
      <c r="H24" s="63"/>
      <c r="I24" s="85"/>
      <c r="J24" s="101"/>
    </row>
    <row r="25" spans="1:11" ht="51.75" customHeight="1" x14ac:dyDescent="0.25">
      <c r="A25" s="9" t="s">
        <v>100</v>
      </c>
      <c r="B25" s="73" t="s">
        <v>92</v>
      </c>
      <c r="C25" s="74" t="s">
        <v>111</v>
      </c>
      <c r="D25" s="84" t="s">
        <v>151</v>
      </c>
      <c r="E25" s="87"/>
      <c r="F25" s="75"/>
      <c r="G25" s="75"/>
      <c r="H25" s="63"/>
      <c r="I25" s="101"/>
      <c r="J25" s="101" t="s">
        <v>168</v>
      </c>
    </row>
    <row r="26" spans="1:11" ht="27.75" customHeight="1" x14ac:dyDescent="0.25">
      <c r="A26" s="9" t="s">
        <v>118</v>
      </c>
      <c r="B26" s="73" t="s">
        <v>93</v>
      </c>
      <c r="C26" s="74" t="s">
        <v>112</v>
      </c>
      <c r="D26" s="84" t="s">
        <v>150</v>
      </c>
      <c r="E26" s="87"/>
      <c r="F26" s="75"/>
      <c r="G26" s="75"/>
      <c r="H26" s="63"/>
      <c r="I26" s="85"/>
      <c r="J26" s="85"/>
    </row>
    <row r="27" spans="1:11" ht="37.5" customHeight="1" x14ac:dyDescent="0.25">
      <c r="A27" s="9" t="s">
        <v>119</v>
      </c>
      <c r="B27" s="60" t="s">
        <v>94</v>
      </c>
      <c r="C27" s="61" t="s">
        <v>113</v>
      </c>
      <c r="D27" s="84" t="s">
        <v>150</v>
      </c>
      <c r="E27" s="87"/>
      <c r="F27" s="75"/>
      <c r="G27" s="75"/>
      <c r="H27" s="85"/>
      <c r="I27" s="89"/>
      <c r="J27" s="89"/>
    </row>
    <row r="28" spans="1:11" ht="30" customHeight="1" x14ac:dyDescent="0.25">
      <c r="A28" s="9" t="s">
        <v>130</v>
      </c>
      <c r="B28" s="60" t="s">
        <v>95</v>
      </c>
      <c r="C28" s="61" t="s">
        <v>114</v>
      </c>
      <c r="D28" s="84" t="s">
        <v>150</v>
      </c>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58"/>
      <c r="B30" s="150" t="s">
        <v>13</v>
      </c>
      <c r="C30" s="151"/>
      <c r="D30" s="161" t="s">
        <v>70</v>
      </c>
      <c r="E30" s="162"/>
      <c r="F30" s="159" t="s">
        <v>53</v>
      </c>
      <c r="G30" s="160"/>
      <c r="H30" s="47"/>
      <c r="I30" s="47"/>
      <c r="J30" s="47"/>
      <c r="K30" s="11"/>
    </row>
    <row r="31" spans="1:11" s="12" customFormat="1" ht="22.5" customHeight="1" x14ac:dyDescent="0.25">
      <c r="A31" s="158"/>
      <c r="B31" s="152"/>
      <c r="C31" s="153"/>
      <c r="D31" s="51" t="s">
        <v>52</v>
      </c>
      <c r="E31" s="51" t="s">
        <v>56</v>
      </c>
      <c r="F31" s="53" t="s">
        <v>52</v>
      </c>
      <c r="G31" s="53" t="s">
        <v>56</v>
      </c>
      <c r="H31" s="47"/>
      <c r="I31" s="47"/>
      <c r="J31" s="47"/>
    </row>
    <row r="32" spans="1:11" s="12" customFormat="1" ht="17.25" customHeight="1" x14ac:dyDescent="0.25">
      <c r="A32" s="158"/>
      <c r="B32" s="154" t="s">
        <v>58</v>
      </c>
      <c r="C32" s="155"/>
      <c r="D32" s="52">
        <f>COUNTIF($D$11:$D$11,"A1")</f>
        <v>1</v>
      </c>
      <c r="E32" s="56">
        <f>ROUND(D32/$D$10,2)</f>
        <v>1</v>
      </c>
      <c r="F32" s="54">
        <f>COUNTIF($D$13:$D$28,"A1")</f>
        <v>0</v>
      </c>
      <c r="G32" s="55">
        <f>ROUND(F32/$D$12,2)</f>
        <v>0</v>
      </c>
      <c r="H32" s="47"/>
      <c r="I32" s="47"/>
      <c r="J32" s="47"/>
    </row>
    <row r="33" spans="1:10" s="12" customFormat="1" ht="21.6" customHeight="1" x14ac:dyDescent="0.25">
      <c r="A33" s="158"/>
      <c r="B33" s="154" t="s">
        <v>59</v>
      </c>
      <c r="C33" s="155"/>
      <c r="D33" s="52">
        <f>COUNTIF($D$11:$D$11,"A2")</f>
        <v>0</v>
      </c>
      <c r="E33" s="56">
        <f t="shared" ref="E33:E42" si="0">ROUND(D33/$D$10,2)</f>
        <v>0</v>
      </c>
      <c r="F33" s="54">
        <f>COUNTIF($D$13:$D$28,"A2")</f>
        <v>2</v>
      </c>
      <c r="G33" s="55">
        <f t="shared" ref="G33:G42" si="1">ROUND(F33/$D$12,2)</f>
        <v>0.13</v>
      </c>
      <c r="H33" s="47"/>
      <c r="I33" s="47"/>
      <c r="J33" s="47"/>
    </row>
    <row r="34" spans="1:10" s="12" customFormat="1" ht="21.6" customHeight="1" x14ac:dyDescent="0.25">
      <c r="A34" s="158"/>
      <c r="B34" s="154" t="s">
        <v>60</v>
      </c>
      <c r="C34" s="155"/>
      <c r="D34" s="52">
        <f>COUNTIF($D$11:$D$11,"A3")</f>
        <v>0</v>
      </c>
      <c r="E34" s="56">
        <f t="shared" si="0"/>
        <v>0</v>
      </c>
      <c r="F34" s="54">
        <f>COUNTIF($D$13:$D$28,"A3")</f>
        <v>1</v>
      </c>
      <c r="G34" s="55">
        <f t="shared" si="1"/>
        <v>0.06</v>
      </c>
      <c r="H34" s="47"/>
      <c r="I34" s="47"/>
      <c r="J34" s="47"/>
    </row>
    <row r="35" spans="1:10" s="12" customFormat="1" ht="21.6" customHeight="1" x14ac:dyDescent="0.25">
      <c r="A35" s="158"/>
      <c r="B35" s="154" t="s">
        <v>61</v>
      </c>
      <c r="C35" s="155"/>
      <c r="D35" s="52">
        <f>COUNTIF($D$11:$D$11,"A4")</f>
        <v>0</v>
      </c>
      <c r="E35" s="56">
        <f t="shared" si="0"/>
        <v>0</v>
      </c>
      <c r="F35" s="54">
        <f>COUNTIF($D$13:$D$28,"A4")</f>
        <v>12</v>
      </c>
      <c r="G35" s="55">
        <f t="shared" si="1"/>
        <v>0.75</v>
      </c>
      <c r="H35" s="47"/>
      <c r="I35" s="47"/>
      <c r="J35" s="47"/>
    </row>
    <row r="36" spans="1:10" s="12" customFormat="1" ht="21.6" customHeight="1" x14ac:dyDescent="0.25">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25">
      <c r="A37" s="158"/>
      <c r="B37" s="154" t="s">
        <v>63</v>
      </c>
      <c r="C37" s="155"/>
      <c r="D37" s="52">
        <f>COUNTIF($D$11:$D$11,"B1")</f>
        <v>0</v>
      </c>
      <c r="E37" s="56">
        <f t="shared" si="0"/>
        <v>0</v>
      </c>
      <c r="F37" s="54">
        <f>COUNTIF($D$13:$D$28,"B1")</f>
        <v>1</v>
      </c>
      <c r="G37" s="55">
        <f t="shared" si="1"/>
        <v>0.06</v>
      </c>
      <c r="H37" s="47"/>
      <c r="I37" s="47"/>
      <c r="J37" s="47"/>
    </row>
    <row r="38" spans="1:10" s="12" customFormat="1" ht="21.6" customHeight="1" x14ac:dyDescent="0.25">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25">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25">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25">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25">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25">
      <c r="B43" s="171" t="s">
        <v>17</v>
      </c>
      <c r="C43" s="173"/>
      <c r="D43" s="51">
        <f>SUM(D32:D42)</f>
        <v>1</v>
      </c>
      <c r="E43" s="51"/>
      <c r="F43" s="53">
        <f>SUM(F32:F42)</f>
        <v>16</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75" x14ac:dyDescent="0.25">
      <c r="A46" s="12"/>
      <c r="B46" s="12"/>
      <c r="C46" s="12"/>
      <c r="D46" s="12"/>
      <c r="E46" s="12"/>
      <c r="F46" s="175" t="s">
        <v>164</v>
      </c>
      <c r="G46" s="175"/>
      <c r="H46" s="175"/>
      <c r="I46" s="175"/>
      <c r="J46" s="175"/>
    </row>
    <row r="47" spans="1:10" ht="15.75" x14ac:dyDescent="0.25">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8.75" x14ac:dyDescent="0.3">
      <c r="F52" s="174" t="s">
        <v>116</v>
      </c>
      <c r="G52" s="174"/>
      <c r="H52" s="174"/>
      <c r="I52" s="174"/>
      <c r="J52" s="174"/>
    </row>
  </sheetData>
  <mergeCells count="32">
    <mergeCell ref="F52:J52"/>
    <mergeCell ref="F46:J46"/>
    <mergeCell ref="F47:J47"/>
    <mergeCell ref="A45:J45"/>
    <mergeCell ref="B43:C43"/>
    <mergeCell ref="A1:E1"/>
    <mergeCell ref="A2:E2"/>
    <mergeCell ref="A3:E3"/>
    <mergeCell ref="A5:J5"/>
    <mergeCell ref="A7:A8"/>
    <mergeCell ref="B7:B8"/>
    <mergeCell ref="C7:C8"/>
    <mergeCell ref="F1:J1"/>
    <mergeCell ref="F2:J2"/>
    <mergeCell ref="H7:H8"/>
    <mergeCell ref="D7:G7"/>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s>
  <phoneticPr fontId="34" type="noConversion"/>
  <pageMargins left="0.25" right="0.25" top="0.75" bottom="0.75" header="0.3" footer="0.3"/>
  <pageSetup paperSize="9"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229C9-386E-4B3E-894F-9745CAC5B6BE}">
  <dimension ref="A1:J26"/>
  <sheetViews>
    <sheetView topLeftCell="A6" zoomScaleNormal="100" workbookViewId="0">
      <selection activeCell="B13" sqref="B13"/>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171</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176</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48" customHeight="1" x14ac:dyDescent="0.25">
      <c r="A8" s="39" t="s">
        <v>123</v>
      </c>
      <c r="B8" s="126" t="s">
        <v>177</v>
      </c>
      <c r="C8" s="70"/>
      <c r="D8" s="71"/>
      <c r="E8" s="78" t="s">
        <v>178</v>
      </c>
      <c r="F8" s="80"/>
      <c r="G8" s="121"/>
      <c r="H8" s="27"/>
    </row>
    <row r="9" spans="1:10" s="28" customFormat="1" ht="60" customHeight="1" x14ac:dyDescent="0.25">
      <c r="A9" s="39" t="s">
        <v>31</v>
      </c>
      <c r="B9" s="126" t="s">
        <v>179</v>
      </c>
      <c r="C9" s="68"/>
      <c r="D9" s="71"/>
      <c r="E9" s="78">
        <v>46360</v>
      </c>
      <c r="F9" s="80"/>
      <c r="G9" s="40"/>
      <c r="H9" s="27"/>
    </row>
    <row r="10" spans="1:10" s="28" customFormat="1" ht="70.5" customHeight="1" x14ac:dyDescent="0.25">
      <c r="A10" s="39" t="s">
        <v>32</v>
      </c>
      <c r="B10" s="15"/>
      <c r="C10" s="115"/>
      <c r="D10" s="71"/>
      <c r="E10" s="112"/>
      <c r="F10" s="80"/>
      <c r="G10" s="40"/>
      <c r="H10" s="27"/>
    </row>
    <row r="11" spans="1:10" s="28" customFormat="1" ht="61.5" customHeight="1" x14ac:dyDescent="0.25">
      <c r="A11" s="39" t="s">
        <v>38</v>
      </c>
      <c r="B11" s="118"/>
      <c r="C11" s="91"/>
      <c r="D11" s="71"/>
      <c r="E11" s="92"/>
      <c r="F11" s="97"/>
      <c r="G11" s="40"/>
      <c r="H11" s="27"/>
    </row>
    <row r="12" spans="1:10" s="28" customFormat="1" ht="60" customHeight="1" x14ac:dyDescent="0.25">
      <c r="A12" s="39" t="s">
        <v>39</v>
      </c>
      <c r="B12" s="113"/>
      <c r="C12" s="71"/>
      <c r="D12" s="71"/>
      <c r="E12" s="114"/>
      <c r="F12" s="97"/>
      <c r="G12" s="40"/>
      <c r="H12" s="27"/>
    </row>
    <row r="13" spans="1:10" s="103" customFormat="1" ht="72.75" customHeight="1" x14ac:dyDescent="0.25">
      <c r="A13" s="39" t="s">
        <v>40</v>
      </c>
      <c r="B13" s="125"/>
      <c r="C13" s="91"/>
      <c r="D13" s="91"/>
      <c r="E13" s="92"/>
      <c r="F13" s="97"/>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c r="C16" s="68"/>
      <c r="D16" s="71"/>
      <c r="E16" s="78"/>
      <c r="F16" s="80"/>
      <c r="G16" s="40"/>
      <c r="H16" s="27"/>
    </row>
    <row r="17" spans="1:8" s="28" customFormat="1" ht="58.5" customHeight="1" x14ac:dyDescent="0.25">
      <c r="A17" s="39" t="s">
        <v>31</v>
      </c>
      <c r="B17" s="104"/>
      <c r="C17" s="68"/>
      <c r="D17" s="71"/>
      <c r="E17" s="114"/>
      <c r="F17" s="80"/>
      <c r="G17" s="117"/>
      <c r="H17" s="27"/>
    </row>
    <row r="18" spans="1:8" s="28" customFormat="1" ht="56.25" customHeight="1" x14ac:dyDescent="0.25">
      <c r="A18" s="39" t="s">
        <v>32</v>
      </c>
      <c r="B18" s="104"/>
      <c r="C18" s="68"/>
      <c r="D18" s="71"/>
      <c r="E18" s="114"/>
      <c r="F18" s="80"/>
      <c r="G18" s="117"/>
      <c r="H18" s="27"/>
    </row>
    <row r="19" spans="1:8" s="28" customFormat="1" ht="99.75" customHeight="1" x14ac:dyDescent="0.25">
      <c r="A19" s="131" t="s">
        <v>77</v>
      </c>
      <c r="B19" s="131"/>
      <c r="C19" s="131"/>
      <c r="D19" s="131"/>
      <c r="E19" s="131"/>
      <c r="F19" s="131"/>
      <c r="G19" s="131"/>
      <c r="H19" s="27"/>
    </row>
    <row r="20" spans="1:8" s="28" customFormat="1" ht="20.100000000000001" customHeight="1" x14ac:dyDescent="0.25">
      <c r="A20" s="27"/>
      <c r="B20" s="27"/>
      <c r="C20" s="27"/>
      <c r="D20" s="27"/>
      <c r="E20" s="133" t="s">
        <v>173</v>
      </c>
      <c r="F20" s="133"/>
      <c r="G20" s="133"/>
      <c r="H20" s="27"/>
    </row>
    <row r="21" spans="1:8" s="28" customFormat="1" ht="20.100000000000001" customHeight="1" x14ac:dyDescent="0.25">
      <c r="A21" s="27"/>
      <c r="B21" s="27"/>
      <c r="C21" s="27"/>
      <c r="D21" s="27"/>
      <c r="E21" s="128" t="s">
        <v>7</v>
      </c>
      <c r="F21" s="128"/>
      <c r="G21" s="128"/>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c r="A23" s="27"/>
      <c r="B23" s="27"/>
      <c r="C23" s="27"/>
      <c r="D23" s="27"/>
      <c r="E23" s="27"/>
      <c r="F23" s="27"/>
      <c r="G23" s="27"/>
    </row>
    <row r="24" spans="1:8" s="28" customFormat="1" ht="20.100000000000001" customHeight="1" x14ac:dyDescent="0.25"/>
    <row r="25" spans="1:8" s="28" customFormat="1" ht="18.75" x14ac:dyDescent="0.25">
      <c r="E25" s="127" t="s">
        <v>116</v>
      </c>
      <c r="F25" s="127"/>
      <c r="G25" s="127"/>
    </row>
    <row r="26" spans="1:8" ht="18.75" x14ac:dyDescent="0.25">
      <c r="A26" s="28"/>
      <c r="B26" s="62"/>
      <c r="C26" s="28"/>
      <c r="D26" s="28"/>
      <c r="E26" s="28"/>
      <c r="F26" s="28"/>
      <c r="G26" s="28"/>
    </row>
  </sheetData>
  <mergeCells count="8">
    <mergeCell ref="E21:G21"/>
    <mergeCell ref="E25:G25"/>
    <mergeCell ref="A1:B1"/>
    <mergeCell ref="F1:G1"/>
    <mergeCell ref="A3:G3"/>
    <mergeCell ref="A4:G4"/>
    <mergeCell ref="A19:G19"/>
    <mergeCell ref="E20:G20"/>
  </mergeCells>
  <phoneticPr fontId="34" type="noConversion"/>
  <printOptions horizontalCentered="1"/>
  <pageMargins left="0.43" right="0.32" top="0.54" bottom="0.4" header="0.3" footer="0.2"/>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5B789-019C-4954-B32B-C9547A76A548}">
  <dimension ref="A1:AK36"/>
  <sheetViews>
    <sheetView zoomScale="90" zoomScaleNormal="90" workbookViewId="0">
      <selection activeCell="E9" sqref="E9"/>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172</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174</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c r="C11" s="65"/>
      <c r="D11" s="106"/>
      <c r="E11" s="90"/>
      <c r="F11" s="90"/>
      <c r="G11" s="106"/>
      <c r="H11" s="90"/>
      <c r="I11" s="106"/>
      <c r="J11" s="106"/>
      <c r="K11" s="106"/>
      <c r="L11" s="106"/>
      <c r="M11" s="106"/>
      <c r="N11" s="106"/>
      <c r="O11" s="106"/>
      <c r="P11" s="106"/>
      <c r="Q11" s="106"/>
      <c r="R11" s="106"/>
      <c r="S11" s="106"/>
      <c r="T11" s="106"/>
      <c r="U11" s="98"/>
      <c r="V11" s="16"/>
      <c r="W11" s="16"/>
      <c r="X11" s="16"/>
      <c r="Y11" s="99"/>
      <c r="Z11" s="99"/>
      <c r="AA11" s="99"/>
      <c r="AB11" s="99"/>
      <c r="AC11" s="99"/>
      <c r="AD11" s="16"/>
      <c r="AE11" s="16"/>
      <c r="AF11" s="16"/>
      <c r="AG11" s="49"/>
      <c r="AH11" s="107"/>
      <c r="AI11" s="100">
        <f t="shared" ref="AI11:AI19" si="0">COUNTIF(V11:AH11,"X")</f>
        <v>0</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hidden="1" customHeight="1" x14ac:dyDescent="0.25">
      <c r="A13" s="9" t="s">
        <v>0</v>
      </c>
      <c r="B13" s="66" t="s">
        <v>82</v>
      </c>
      <c r="C13" s="65" t="s">
        <v>101</v>
      </c>
      <c r="D13" s="109"/>
      <c r="E13" s="109"/>
      <c r="F13" s="109"/>
      <c r="G13" s="69"/>
      <c r="H13" s="90"/>
      <c r="I13" s="69"/>
      <c r="J13" s="69"/>
      <c r="K13" s="69"/>
      <c r="L13" s="69"/>
      <c r="M13" s="69"/>
      <c r="N13" s="69"/>
      <c r="O13" s="69"/>
      <c r="P13" s="69"/>
      <c r="Q13" s="69"/>
      <c r="R13" s="69"/>
      <c r="S13" s="69"/>
      <c r="T13" s="69"/>
      <c r="U13" s="98"/>
      <c r="V13" s="99"/>
      <c r="W13" s="99"/>
      <c r="X13" s="99"/>
      <c r="Y13" s="99"/>
      <c r="Z13" s="99"/>
      <c r="AA13" s="99"/>
      <c r="AB13" s="99"/>
      <c r="AC13" s="99"/>
      <c r="AD13" s="16"/>
      <c r="AE13" s="16"/>
      <c r="AF13" s="16"/>
      <c r="AG13" s="16"/>
      <c r="AH13" s="16"/>
      <c r="AI13" s="100" t="s">
        <v>166</v>
      </c>
      <c r="AJ13" s="108"/>
    </row>
    <row r="14" spans="1:36" ht="25.5" hidden="1"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0</v>
      </c>
      <c r="B15" s="67" t="s">
        <v>84</v>
      </c>
      <c r="C15" s="65" t="s">
        <v>103</v>
      </c>
      <c r="D15" s="109" t="s">
        <v>125</v>
      </c>
      <c r="E15" s="109" t="s">
        <v>125</v>
      </c>
      <c r="F15" s="109"/>
      <c r="G15" s="106"/>
      <c r="H15" s="90"/>
      <c r="I15" s="69"/>
      <c r="J15" s="106"/>
      <c r="K15" s="69"/>
      <c r="L15" s="106"/>
      <c r="M15" s="106"/>
      <c r="N15" s="106"/>
      <c r="O15" s="106"/>
      <c r="P15" s="106"/>
      <c r="Q15" s="106"/>
      <c r="R15" s="106"/>
      <c r="S15" s="106"/>
      <c r="T15" s="106"/>
      <c r="U15" s="98"/>
      <c r="V15" s="16"/>
      <c r="W15" s="16"/>
      <c r="X15" s="16"/>
      <c r="Y15" s="99"/>
      <c r="Z15" s="99"/>
      <c r="AA15" s="120"/>
      <c r="AB15" s="99"/>
      <c r="AC15" s="99"/>
      <c r="AD15" s="16"/>
      <c r="AE15" s="16"/>
      <c r="AF15" s="16"/>
      <c r="AG15" s="49"/>
      <c r="AH15" s="107"/>
      <c r="AI15" s="100">
        <f t="shared" si="0"/>
        <v>0</v>
      </c>
      <c r="AJ15" s="108"/>
    </row>
    <row r="16" spans="1:36" ht="27" hidden="1" customHeight="1" x14ac:dyDescent="0.25">
      <c r="A16" s="9" t="s">
        <v>3</v>
      </c>
      <c r="B16" s="67" t="s">
        <v>85</v>
      </c>
      <c r="C16" s="65" t="s">
        <v>104</v>
      </c>
      <c r="D16" s="109"/>
      <c r="E16" s="109"/>
      <c r="F16" s="109"/>
      <c r="G16" s="69"/>
      <c r="H16" s="90"/>
      <c r="I16" s="69"/>
      <c r="J16" s="69"/>
      <c r="K16" s="69"/>
      <c r="L16" s="69"/>
      <c r="M16" s="69"/>
      <c r="N16" s="69"/>
      <c r="O16" s="69"/>
      <c r="P16" s="69"/>
      <c r="Q16" s="69"/>
      <c r="R16" s="69"/>
      <c r="S16" s="69"/>
      <c r="T16" s="69"/>
      <c r="U16" s="98"/>
      <c r="V16" s="99"/>
      <c r="W16" s="99"/>
      <c r="X16" s="99"/>
      <c r="Y16" s="99"/>
      <c r="Z16" s="99"/>
      <c r="AA16" s="99"/>
      <c r="AB16" s="99"/>
      <c r="AC16" s="99"/>
      <c r="AD16" s="16"/>
      <c r="AE16" s="16"/>
      <c r="AF16" s="16"/>
      <c r="AG16" s="16"/>
      <c r="AH16" s="16"/>
      <c r="AI16" s="100">
        <f t="shared" si="0"/>
        <v>0</v>
      </c>
      <c r="AJ16" s="108"/>
    </row>
    <row r="17" spans="1:37" ht="24" hidden="1"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hidden="1"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hidden="1"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hidden="1"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hidden="1"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hidden="1"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c r="X22" s="99"/>
      <c r="Y22" s="99"/>
      <c r="Z22" s="99"/>
      <c r="AA22" s="99"/>
      <c r="AB22" s="99"/>
      <c r="AC22" s="99"/>
      <c r="AD22" s="16"/>
      <c r="AE22" s="16"/>
      <c r="AF22" s="16"/>
      <c r="AG22" s="16"/>
      <c r="AH22" s="16"/>
      <c r="AI22" s="100">
        <f t="shared" si="1"/>
        <v>0</v>
      </c>
      <c r="AJ22" s="108"/>
    </row>
    <row r="23" spans="1:37" ht="24.75" hidden="1"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hidden="1"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hidden="1"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hidden="1"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hidden="1"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hidden="1"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175</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A7:A8"/>
    <mergeCell ref="B7:C7"/>
    <mergeCell ref="D7:U7"/>
    <mergeCell ref="V7:AI7"/>
    <mergeCell ref="B1:D1"/>
    <mergeCell ref="U1:AJ2"/>
    <mergeCell ref="B2:D2"/>
    <mergeCell ref="B3:D3"/>
    <mergeCell ref="A5:AJ5"/>
    <mergeCell ref="A29:AJ29"/>
    <mergeCell ref="A30:AJ30"/>
    <mergeCell ref="V31:AJ31"/>
    <mergeCell ref="V32:AJ32"/>
    <mergeCell ref="V36:AJ36"/>
  </mergeCells>
  <pageMargins left="0.25" right="0.16" top="0.52" bottom="0.3" header="0.3" footer="0.16"/>
  <pageSetup paperSize="9"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4C8E7-25FB-4890-9E5F-73A2C173A262}">
  <dimension ref="A1:K52"/>
  <sheetViews>
    <sheetView showZeros="0" zoomScaleNormal="100" workbookViewId="0">
      <selection activeCell="G15" sqref="G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3" t="s">
        <v>8</v>
      </c>
      <c r="B1" s="163"/>
      <c r="C1" s="163"/>
      <c r="D1" s="163"/>
      <c r="E1" s="163"/>
      <c r="F1" s="135" t="s">
        <v>16</v>
      </c>
      <c r="G1" s="170"/>
      <c r="H1" s="170"/>
      <c r="I1" s="170"/>
      <c r="J1" s="170"/>
    </row>
    <row r="2" spans="1:10" ht="15.75" x14ac:dyDescent="0.25">
      <c r="A2" s="163" t="s">
        <v>9</v>
      </c>
      <c r="B2" s="163"/>
      <c r="C2" s="163"/>
      <c r="D2" s="163"/>
      <c r="E2" s="163"/>
      <c r="F2" s="135" t="s">
        <v>15</v>
      </c>
      <c r="G2" s="135"/>
      <c r="H2" s="135"/>
      <c r="I2" s="135"/>
      <c r="J2" s="135"/>
    </row>
    <row r="3" spans="1:10" ht="33.75" customHeight="1" x14ac:dyDescent="0.25">
      <c r="A3" s="164" t="s">
        <v>172</v>
      </c>
      <c r="B3" s="165"/>
      <c r="C3" s="165"/>
      <c r="D3" s="165"/>
      <c r="E3" s="165"/>
      <c r="F3" s="3"/>
      <c r="G3" s="3"/>
      <c r="H3" s="3"/>
      <c r="I3" s="3"/>
      <c r="J3" s="3"/>
    </row>
    <row r="4" spans="1:10" ht="18.75" customHeight="1" x14ac:dyDescent="0.25">
      <c r="J4" s="46" t="s">
        <v>26</v>
      </c>
    </row>
    <row r="5" spans="1:10" ht="21" customHeight="1" x14ac:dyDescent="0.25">
      <c r="A5" s="166" t="s">
        <v>180</v>
      </c>
      <c r="B5" s="166"/>
      <c r="C5" s="166"/>
      <c r="D5" s="166"/>
      <c r="E5" s="166"/>
      <c r="F5" s="166"/>
      <c r="G5" s="166"/>
      <c r="H5" s="166"/>
      <c r="I5" s="166"/>
      <c r="J5" s="166"/>
    </row>
    <row r="6" spans="1:10" ht="5.25" customHeight="1" x14ac:dyDescent="0.25">
      <c r="A6" s="5">
        <v>9</v>
      </c>
    </row>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c r="C11" s="61"/>
      <c r="D11" s="84"/>
      <c r="E11" s="63"/>
      <c r="F11" s="75"/>
      <c r="G11" s="75"/>
      <c r="H11" s="63"/>
      <c r="I11" s="63"/>
      <c r="J11" s="85"/>
    </row>
    <row r="12" spans="1:10" ht="25.5" customHeight="1" x14ac:dyDescent="0.25">
      <c r="A12" s="8" t="s">
        <v>54</v>
      </c>
      <c r="B12" s="10"/>
      <c r="C12" s="10"/>
      <c r="D12" s="86">
        <v>15</v>
      </c>
      <c r="E12" s="87"/>
      <c r="F12" s="75"/>
      <c r="G12" s="75"/>
      <c r="H12" s="88"/>
      <c r="I12" s="88"/>
      <c r="J12" s="89"/>
    </row>
    <row r="13" spans="1:10" ht="28.5" hidden="1" customHeight="1" x14ac:dyDescent="0.25">
      <c r="A13" s="9" t="s">
        <v>0</v>
      </c>
      <c r="B13" s="10" t="s">
        <v>82</v>
      </c>
      <c r="C13" s="61" t="s">
        <v>101</v>
      </c>
      <c r="D13" s="84"/>
      <c r="E13" s="63"/>
      <c r="F13" s="75"/>
      <c r="G13" s="75"/>
      <c r="H13" s="63"/>
      <c r="I13" s="63"/>
      <c r="J13" s="85"/>
    </row>
    <row r="14" spans="1:10" ht="27.75" hidden="1" customHeight="1" x14ac:dyDescent="0.25">
      <c r="A14" s="9" t="s">
        <v>1</v>
      </c>
      <c r="B14" s="60" t="s">
        <v>83</v>
      </c>
      <c r="C14" s="61" t="s">
        <v>102</v>
      </c>
      <c r="D14" s="84"/>
      <c r="E14" s="87"/>
      <c r="F14" s="75"/>
      <c r="G14" s="75"/>
      <c r="H14" s="63"/>
      <c r="I14" s="85"/>
      <c r="J14" s="85"/>
    </row>
    <row r="15" spans="1:10" ht="29.25" customHeight="1" x14ac:dyDescent="0.25">
      <c r="A15" s="9" t="s">
        <v>0</v>
      </c>
      <c r="B15" s="60" t="s">
        <v>84</v>
      </c>
      <c r="C15" s="61" t="s">
        <v>103</v>
      </c>
      <c r="D15" s="84" t="s">
        <v>126</v>
      </c>
      <c r="E15" s="87"/>
      <c r="F15" s="75" t="s">
        <v>166</v>
      </c>
      <c r="G15" s="75"/>
      <c r="H15" s="63"/>
      <c r="I15" s="89"/>
      <c r="J15" s="101"/>
    </row>
    <row r="16" spans="1:10" ht="21.75" hidden="1" customHeight="1" x14ac:dyDescent="0.25">
      <c r="A16" s="9" t="s">
        <v>3</v>
      </c>
      <c r="B16" s="60" t="s">
        <v>85</v>
      </c>
      <c r="C16" s="61" t="s">
        <v>104</v>
      </c>
      <c r="D16" s="84"/>
      <c r="E16" s="63"/>
      <c r="F16" s="75"/>
      <c r="G16" s="75"/>
      <c r="H16" s="85"/>
      <c r="I16" s="63"/>
      <c r="J16" s="85"/>
    </row>
    <row r="17" spans="1:11" ht="24.75" hidden="1" customHeight="1" x14ac:dyDescent="0.25">
      <c r="A17" s="9" t="s">
        <v>4</v>
      </c>
      <c r="B17" s="73" t="s">
        <v>86</v>
      </c>
      <c r="C17" s="74" t="s">
        <v>105</v>
      </c>
      <c r="D17" s="84"/>
      <c r="E17" s="63"/>
      <c r="F17" s="75"/>
      <c r="G17" s="75"/>
      <c r="H17" s="63"/>
      <c r="I17" s="85"/>
      <c r="J17" s="101"/>
    </row>
    <row r="18" spans="1:11" ht="22.5" hidden="1" customHeight="1" x14ac:dyDescent="0.25">
      <c r="A18" s="9" t="s">
        <v>71</v>
      </c>
      <c r="B18" s="73" t="s">
        <v>87</v>
      </c>
      <c r="C18" s="74" t="s">
        <v>106</v>
      </c>
      <c r="D18" s="84"/>
      <c r="E18" s="87"/>
      <c r="F18" s="75"/>
      <c r="G18" s="75"/>
      <c r="H18" s="85"/>
      <c r="I18" s="85"/>
      <c r="J18" s="85"/>
    </row>
    <row r="19" spans="1:11" ht="24" hidden="1" customHeight="1" x14ac:dyDescent="0.25">
      <c r="A19" s="9" t="s">
        <v>76</v>
      </c>
      <c r="B19" s="73" t="s">
        <v>117</v>
      </c>
      <c r="C19" s="74" t="s">
        <v>122</v>
      </c>
      <c r="D19" s="84"/>
      <c r="E19" s="87"/>
      <c r="F19" s="75"/>
      <c r="G19" s="75"/>
      <c r="H19" s="63"/>
      <c r="I19" s="85"/>
      <c r="J19" s="85"/>
    </row>
    <row r="20" spans="1:11" ht="27" hidden="1" customHeight="1" x14ac:dyDescent="0.25">
      <c r="A20" s="9" t="s">
        <v>81</v>
      </c>
      <c r="B20" s="76" t="s">
        <v>131</v>
      </c>
      <c r="C20" s="77" t="s">
        <v>132</v>
      </c>
      <c r="D20" s="84"/>
      <c r="E20" s="87"/>
      <c r="F20" s="75"/>
      <c r="G20" s="75"/>
      <c r="H20" s="63"/>
      <c r="I20" s="85"/>
      <c r="J20" s="85"/>
    </row>
    <row r="21" spans="1:11" ht="24.75" hidden="1" customHeight="1" x14ac:dyDescent="0.25">
      <c r="A21" s="9" t="s">
        <v>96</v>
      </c>
      <c r="B21" s="73" t="s">
        <v>88</v>
      </c>
      <c r="C21" s="74" t="s">
        <v>107</v>
      </c>
      <c r="D21" s="84"/>
      <c r="E21" s="87"/>
      <c r="F21" s="75"/>
      <c r="G21" s="75"/>
      <c r="H21" s="85"/>
      <c r="I21" s="85"/>
      <c r="J21" s="101"/>
    </row>
    <row r="22" spans="1:11" ht="27.75" hidden="1" customHeight="1" x14ac:dyDescent="0.25">
      <c r="A22" s="9" t="s">
        <v>97</v>
      </c>
      <c r="B22" s="60" t="s">
        <v>89</v>
      </c>
      <c r="C22" s="61" t="s">
        <v>108</v>
      </c>
      <c r="D22" s="84"/>
      <c r="E22" s="87"/>
      <c r="F22" s="75"/>
      <c r="G22" s="75"/>
      <c r="H22" s="63"/>
      <c r="I22" s="85"/>
      <c r="J22" s="89"/>
    </row>
    <row r="23" spans="1:11" ht="26.25" hidden="1" customHeight="1" x14ac:dyDescent="0.25">
      <c r="A23" s="9" t="s">
        <v>98</v>
      </c>
      <c r="B23" s="60" t="s">
        <v>90</v>
      </c>
      <c r="C23" s="61" t="s">
        <v>109</v>
      </c>
      <c r="D23" s="84"/>
      <c r="E23" s="87"/>
      <c r="F23" s="75"/>
      <c r="G23" s="75"/>
      <c r="H23" s="85"/>
      <c r="I23" s="85"/>
      <c r="J23" s="85"/>
    </row>
    <row r="24" spans="1:11" ht="22.5" hidden="1" customHeight="1" x14ac:dyDescent="0.25">
      <c r="A24" s="9" t="s">
        <v>99</v>
      </c>
      <c r="B24" s="60" t="s">
        <v>91</v>
      </c>
      <c r="C24" s="61" t="s">
        <v>110</v>
      </c>
      <c r="D24" s="84"/>
      <c r="E24" s="87"/>
      <c r="F24" s="75"/>
      <c r="G24" s="75"/>
      <c r="H24" s="63"/>
      <c r="I24" s="85"/>
      <c r="J24" s="101"/>
    </row>
    <row r="25" spans="1:11" ht="51.75" hidden="1" customHeight="1" x14ac:dyDescent="0.25">
      <c r="A25" s="9" t="s">
        <v>100</v>
      </c>
      <c r="B25" s="73" t="s">
        <v>92</v>
      </c>
      <c r="C25" s="74" t="s">
        <v>111</v>
      </c>
      <c r="D25" s="84"/>
      <c r="E25" s="87"/>
      <c r="F25" s="75"/>
      <c r="G25" s="75"/>
      <c r="H25" s="63"/>
      <c r="I25" s="101"/>
      <c r="J25" s="101"/>
    </row>
    <row r="26" spans="1:11" ht="27.75" hidden="1" customHeight="1" x14ac:dyDescent="0.25">
      <c r="A26" s="9" t="s">
        <v>118</v>
      </c>
      <c r="B26" s="73" t="s">
        <v>93</v>
      </c>
      <c r="C26" s="74" t="s">
        <v>112</v>
      </c>
      <c r="D26" s="84"/>
      <c r="E26" s="87"/>
      <c r="F26" s="75"/>
      <c r="G26" s="75"/>
      <c r="H26" s="63"/>
      <c r="I26" s="85"/>
      <c r="J26" s="85"/>
    </row>
    <row r="27" spans="1:11" ht="37.5" hidden="1" customHeight="1" x14ac:dyDescent="0.25">
      <c r="A27" s="9" t="s">
        <v>119</v>
      </c>
      <c r="B27" s="60" t="s">
        <v>94</v>
      </c>
      <c r="C27" s="61" t="s">
        <v>113</v>
      </c>
      <c r="D27" s="84"/>
      <c r="E27" s="87"/>
      <c r="F27" s="75"/>
      <c r="G27" s="75"/>
      <c r="H27" s="85"/>
      <c r="I27" s="89"/>
      <c r="J27" s="89"/>
    </row>
    <row r="28" spans="1:11" ht="30" hidden="1" customHeight="1" x14ac:dyDescent="0.25">
      <c r="A28" s="9" t="s">
        <v>130</v>
      </c>
      <c r="B28" s="60" t="s">
        <v>95</v>
      </c>
      <c r="C28" s="61" t="s">
        <v>114</v>
      </c>
      <c r="D28" s="84"/>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58"/>
      <c r="B30" s="150" t="s">
        <v>13</v>
      </c>
      <c r="C30" s="151"/>
      <c r="D30" s="161" t="s">
        <v>70</v>
      </c>
      <c r="E30" s="162"/>
      <c r="F30" s="159" t="s">
        <v>53</v>
      </c>
      <c r="G30" s="160"/>
      <c r="H30" s="47"/>
      <c r="I30" s="47"/>
      <c r="J30" s="47"/>
      <c r="K30" s="11"/>
    </row>
    <row r="31" spans="1:11" s="12" customFormat="1" ht="22.5" customHeight="1" x14ac:dyDescent="0.25">
      <c r="A31" s="158"/>
      <c r="B31" s="152"/>
      <c r="C31" s="153"/>
      <c r="D31" s="51" t="s">
        <v>52</v>
      </c>
      <c r="E31" s="51" t="s">
        <v>56</v>
      </c>
      <c r="F31" s="53" t="s">
        <v>52</v>
      </c>
      <c r="G31" s="53" t="s">
        <v>56</v>
      </c>
      <c r="H31" s="47"/>
      <c r="I31" s="47"/>
      <c r="J31" s="47"/>
    </row>
    <row r="32" spans="1:11" s="12" customFormat="1" ht="17.25" customHeight="1" x14ac:dyDescent="0.25">
      <c r="A32" s="158"/>
      <c r="B32" s="154" t="s">
        <v>58</v>
      </c>
      <c r="C32" s="155"/>
      <c r="D32" s="52">
        <f>COUNTIF($D$11:$D$11,"A1")</f>
        <v>0</v>
      </c>
      <c r="E32" s="56">
        <f>ROUND(D32/$D$10,2)</f>
        <v>0</v>
      </c>
      <c r="F32" s="54">
        <f>COUNTIF($D$13:$D$28,"A1")</f>
        <v>0</v>
      </c>
      <c r="G32" s="55">
        <f>ROUND(F32/$D$12,2)</f>
        <v>0</v>
      </c>
      <c r="H32" s="47"/>
      <c r="I32" s="47"/>
      <c r="J32" s="47"/>
    </row>
    <row r="33" spans="1:10" s="12" customFormat="1" ht="21.6" customHeight="1" x14ac:dyDescent="0.25">
      <c r="A33" s="158"/>
      <c r="B33" s="154" t="s">
        <v>59</v>
      </c>
      <c r="C33" s="155"/>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58"/>
      <c r="B34" s="154" t="s">
        <v>60</v>
      </c>
      <c r="C34" s="155"/>
      <c r="D34" s="52">
        <f>COUNTIF($D$11:$D$11,"A3")</f>
        <v>0</v>
      </c>
      <c r="E34" s="56">
        <f t="shared" si="0"/>
        <v>0</v>
      </c>
      <c r="F34" s="54">
        <f>COUNTIF($D$13:$D$28,"A3")</f>
        <v>1</v>
      </c>
      <c r="G34" s="55">
        <f t="shared" si="1"/>
        <v>7.0000000000000007E-2</v>
      </c>
      <c r="H34" s="47"/>
      <c r="I34" s="47"/>
      <c r="J34" s="47"/>
    </row>
    <row r="35" spans="1:10" s="12" customFormat="1" ht="21.6" customHeight="1" x14ac:dyDescent="0.25">
      <c r="A35" s="158"/>
      <c r="B35" s="154" t="s">
        <v>61</v>
      </c>
      <c r="C35" s="155"/>
      <c r="D35" s="52">
        <f>COUNTIF($D$11:$D$11,"A4")</f>
        <v>0</v>
      </c>
      <c r="E35" s="56">
        <f t="shared" si="0"/>
        <v>0</v>
      </c>
      <c r="F35" s="54">
        <f>COUNTIF($D$13:$D$28,"A4")</f>
        <v>0</v>
      </c>
      <c r="G35" s="55">
        <f t="shared" si="1"/>
        <v>0</v>
      </c>
      <c r="H35" s="47"/>
      <c r="I35" s="47"/>
      <c r="J35" s="47"/>
    </row>
    <row r="36" spans="1:10" s="12" customFormat="1" ht="21.6" customHeight="1" x14ac:dyDescent="0.25">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25">
      <c r="A37" s="158"/>
      <c r="B37" s="154" t="s">
        <v>63</v>
      </c>
      <c r="C37" s="155"/>
      <c r="D37" s="52">
        <f>COUNTIF($D$11:$D$11,"B1")</f>
        <v>0</v>
      </c>
      <c r="E37" s="56">
        <f t="shared" si="0"/>
        <v>0</v>
      </c>
      <c r="F37" s="54">
        <f>COUNTIF($D$13:$D$28,"B1")</f>
        <v>0</v>
      </c>
      <c r="G37" s="55">
        <f t="shared" si="1"/>
        <v>0</v>
      </c>
      <c r="H37" s="47"/>
      <c r="I37" s="47"/>
      <c r="J37" s="47"/>
    </row>
    <row r="38" spans="1:10" s="12" customFormat="1" ht="21.6" customHeight="1" x14ac:dyDescent="0.25">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25">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25">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25">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25">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25">
      <c r="B43" s="171" t="s">
        <v>17</v>
      </c>
      <c r="C43" s="173"/>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75" x14ac:dyDescent="0.25">
      <c r="A46" s="12"/>
      <c r="B46" s="12"/>
      <c r="C46" s="12"/>
      <c r="D46" s="12"/>
      <c r="E46" s="12"/>
      <c r="F46" s="175" t="s">
        <v>170</v>
      </c>
      <c r="G46" s="175"/>
      <c r="H46" s="175"/>
      <c r="I46" s="175"/>
      <c r="J46" s="175"/>
    </row>
    <row r="47" spans="1:10" ht="15.75" x14ac:dyDescent="0.25">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8.75" x14ac:dyDescent="0.3">
      <c r="F52" s="174" t="s">
        <v>116</v>
      </c>
      <c r="G52" s="174"/>
      <c r="H52" s="174"/>
      <c r="I52" s="174"/>
      <c r="J52" s="174"/>
    </row>
  </sheetData>
  <mergeCells count="32">
    <mergeCell ref="D7:G7"/>
    <mergeCell ref="H7:H8"/>
    <mergeCell ref="I7:J7"/>
    <mergeCell ref="A1:E1"/>
    <mergeCell ref="F1:J1"/>
    <mergeCell ref="A2:E2"/>
    <mergeCell ref="F2:J2"/>
    <mergeCell ref="A3:E3"/>
    <mergeCell ref="A5:J5"/>
    <mergeCell ref="B34:C34"/>
    <mergeCell ref="B35:C35"/>
    <mergeCell ref="B36:C36"/>
    <mergeCell ref="B37:C37"/>
    <mergeCell ref="A7:A8"/>
    <mergeCell ref="B7:B8"/>
    <mergeCell ref="C7:C8"/>
    <mergeCell ref="A45:J45"/>
    <mergeCell ref="F46:J46"/>
    <mergeCell ref="F47:J47"/>
    <mergeCell ref="F52:J52"/>
    <mergeCell ref="B38:C38"/>
    <mergeCell ref="B39:C39"/>
    <mergeCell ref="B40:C40"/>
    <mergeCell ref="B41:C41"/>
    <mergeCell ref="B42:C42"/>
    <mergeCell ref="B43:C43"/>
    <mergeCell ref="A30:A42"/>
    <mergeCell ref="B30:C31"/>
    <mergeCell ref="D30:E30"/>
    <mergeCell ref="F30:G30"/>
    <mergeCell ref="B32:C32"/>
    <mergeCell ref="B33:C33"/>
  </mergeCells>
  <pageMargins left="0.25" right="0.25" top="0.75" bottom="0.75" header="0.3" footer="0.3"/>
  <pageSetup paperSize="9" orientation="landscape"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C2B34-6357-4260-8537-7D7A03A7E649}">
  <dimension ref="A1:J26"/>
  <sheetViews>
    <sheetView topLeftCell="A4" zoomScaleNormal="100" workbookViewId="0">
      <selection activeCell="B11" sqref="B11"/>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171</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187</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48" customHeight="1" x14ac:dyDescent="0.25">
      <c r="A8" s="39" t="s">
        <v>123</v>
      </c>
      <c r="B8" s="126" t="s">
        <v>181</v>
      </c>
      <c r="C8" s="70"/>
      <c r="D8" s="71"/>
      <c r="E8" s="78" t="s">
        <v>182</v>
      </c>
      <c r="F8" s="80"/>
      <c r="G8" s="121"/>
      <c r="H8" s="27"/>
    </row>
    <row r="9" spans="1:10" s="28" customFormat="1" ht="60" customHeight="1" x14ac:dyDescent="0.25">
      <c r="A9" s="39" t="s">
        <v>31</v>
      </c>
      <c r="B9" s="126" t="s">
        <v>183</v>
      </c>
      <c r="C9" s="68"/>
      <c r="D9" s="71"/>
      <c r="E9" s="78" t="s">
        <v>184</v>
      </c>
      <c r="F9" s="80"/>
      <c r="G9" s="40"/>
      <c r="H9" s="27"/>
    </row>
    <row r="10" spans="1:10" s="28" customFormat="1" ht="70.5" customHeight="1" x14ac:dyDescent="0.25">
      <c r="A10" s="39" t="s">
        <v>32</v>
      </c>
      <c r="B10" s="104" t="s">
        <v>188</v>
      </c>
      <c r="C10" s="115"/>
      <c r="D10" s="71"/>
      <c r="E10" s="78" t="s">
        <v>189</v>
      </c>
      <c r="F10" s="80"/>
      <c r="G10" s="40"/>
      <c r="H10" s="27"/>
    </row>
    <row r="11" spans="1:10" s="28" customFormat="1" ht="61.5" customHeight="1" x14ac:dyDescent="0.25">
      <c r="A11" s="39" t="s">
        <v>38</v>
      </c>
      <c r="B11" s="118" t="s">
        <v>190</v>
      </c>
      <c r="C11" s="91"/>
      <c r="D11" s="71"/>
      <c r="E11" s="92" t="s">
        <v>191</v>
      </c>
      <c r="F11" s="97"/>
      <c r="G11" s="40"/>
      <c r="H11" s="27"/>
    </row>
    <row r="12" spans="1:10" s="28" customFormat="1" ht="60" customHeight="1" x14ac:dyDescent="0.25">
      <c r="A12" s="39" t="s">
        <v>39</v>
      </c>
      <c r="B12" s="113"/>
      <c r="C12" s="71"/>
      <c r="D12" s="71"/>
      <c r="E12" s="114"/>
      <c r="F12" s="97"/>
      <c r="G12" s="40"/>
      <c r="H12" s="27"/>
    </row>
    <row r="13" spans="1:10" s="103" customFormat="1" ht="72.75" customHeight="1" x14ac:dyDescent="0.25">
      <c r="A13" s="39" t="s">
        <v>40</v>
      </c>
      <c r="B13" s="125"/>
      <c r="C13" s="91"/>
      <c r="D13" s="91"/>
      <c r="E13" s="92"/>
      <c r="F13" s="97"/>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t="s">
        <v>188</v>
      </c>
      <c r="C16" s="68"/>
      <c r="D16" s="71"/>
      <c r="E16" s="78" t="s">
        <v>189</v>
      </c>
      <c r="F16" s="80"/>
      <c r="G16" s="40"/>
      <c r="H16" s="27"/>
    </row>
    <row r="17" spans="1:8" s="28" customFormat="1" ht="58.5" customHeight="1" x14ac:dyDescent="0.25">
      <c r="A17" s="39" t="s">
        <v>31</v>
      </c>
      <c r="B17" s="104"/>
      <c r="C17" s="68"/>
      <c r="D17" s="71"/>
      <c r="E17" s="114"/>
      <c r="F17" s="80"/>
      <c r="G17" s="117"/>
      <c r="H17" s="27"/>
    </row>
    <row r="18" spans="1:8" s="28" customFormat="1" ht="56.25" customHeight="1" x14ac:dyDescent="0.25">
      <c r="A18" s="39" t="s">
        <v>32</v>
      </c>
      <c r="B18" s="104"/>
      <c r="C18" s="68"/>
      <c r="D18" s="71"/>
      <c r="E18" s="114"/>
      <c r="F18" s="80"/>
      <c r="G18" s="117"/>
      <c r="H18" s="27"/>
    </row>
    <row r="19" spans="1:8" s="28" customFormat="1" ht="99.75" customHeight="1" x14ac:dyDescent="0.25">
      <c r="A19" s="131" t="s">
        <v>77</v>
      </c>
      <c r="B19" s="131"/>
      <c r="C19" s="131"/>
      <c r="D19" s="131"/>
      <c r="E19" s="131"/>
      <c r="F19" s="131"/>
      <c r="G19" s="131"/>
      <c r="H19" s="27"/>
    </row>
    <row r="20" spans="1:8" s="28" customFormat="1" ht="20.100000000000001" customHeight="1" x14ac:dyDescent="0.25">
      <c r="A20" s="27"/>
      <c r="B20" s="27"/>
      <c r="C20" s="27"/>
      <c r="D20" s="27"/>
      <c r="E20" s="133" t="s">
        <v>173</v>
      </c>
      <c r="F20" s="133"/>
      <c r="G20" s="133"/>
      <c r="H20" s="27"/>
    </row>
    <row r="21" spans="1:8" s="28" customFormat="1" ht="20.100000000000001" customHeight="1" x14ac:dyDescent="0.25">
      <c r="A21" s="27"/>
      <c r="B21" s="27"/>
      <c r="C21" s="27"/>
      <c r="D21" s="27"/>
      <c r="E21" s="128" t="s">
        <v>7</v>
      </c>
      <c r="F21" s="128"/>
      <c r="G21" s="128"/>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c r="A23" s="27"/>
      <c r="B23" s="27"/>
      <c r="C23" s="27"/>
      <c r="D23" s="27"/>
      <c r="E23" s="27"/>
      <c r="F23" s="27"/>
      <c r="G23" s="27"/>
    </row>
    <row r="24" spans="1:8" s="28" customFormat="1" ht="20.100000000000001" customHeight="1" x14ac:dyDescent="0.25"/>
    <row r="25" spans="1:8" s="28" customFormat="1" ht="18.75" x14ac:dyDescent="0.25">
      <c r="E25" s="127" t="s">
        <v>116</v>
      </c>
      <c r="F25" s="127"/>
      <c r="G25" s="127"/>
    </row>
    <row r="26" spans="1:8" ht="18.75" x14ac:dyDescent="0.25">
      <c r="A26" s="28"/>
      <c r="B26" s="62"/>
      <c r="C26" s="28"/>
      <c r="D26" s="28"/>
      <c r="E26" s="28"/>
      <c r="F26" s="28"/>
      <c r="G26" s="28"/>
    </row>
  </sheetData>
  <mergeCells count="8">
    <mergeCell ref="E21:G21"/>
    <mergeCell ref="E25:G25"/>
    <mergeCell ref="A1:B1"/>
    <mergeCell ref="F1:G1"/>
    <mergeCell ref="A3:G3"/>
    <mergeCell ref="A4:G4"/>
    <mergeCell ref="A19:G19"/>
    <mergeCell ref="E20:G20"/>
  </mergeCells>
  <printOptions horizontalCentered="1"/>
  <pageMargins left="0.43" right="0.32" top="0.54" bottom="0.4" header="0.3" footer="0.2"/>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2DC22-D3D9-4748-AE90-9C40583965FF}">
  <dimension ref="A1:J26"/>
  <sheetViews>
    <sheetView zoomScaleNormal="100" workbookViewId="0">
      <selection activeCell="B8" sqref="B8"/>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197</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196</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48" customHeight="1" x14ac:dyDescent="0.25">
      <c r="A8" s="39" t="s">
        <v>123</v>
      </c>
      <c r="B8" s="126" t="s">
        <v>192</v>
      </c>
      <c r="C8" s="70"/>
      <c r="D8" s="71"/>
      <c r="E8" s="78" t="s">
        <v>193</v>
      </c>
      <c r="F8" s="80"/>
      <c r="G8" s="121"/>
      <c r="H8" s="27"/>
    </row>
    <row r="9" spans="1:10" s="28" customFormat="1" ht="60" customHeight="1" x14ac:dyDescent="0.25">
      <c r="A9" s="39" t="s">
        <v>31</v>
      </c>
      <c r="B9" s="126"/>
      <c r="C9" s="68"/>
      <c r="D9" s="71"/>
      <c r="E9" s="78"/>
      <c r="F9" s="80"/>
      <c r="G9" s="40"/>
      <c r="H9" s="27"/>
    </row>
    <row r="10" spans="1:10" s="28" customFormat="1" ht="70.5" customHeight="1" x14ac:dyDescent="0.25">
      <c r="A10" s="39" t="s">
        <v>32</v>
      </c>
      <c r="B10" s="104"/>
      <c r="C10" s="115"/>
      <c r="D10" s="71"/>
      <c r="E10" s="78"/>
      <c r="F10" s="80"/>
      <c r="G10" s="40"/>
      <c r="H10" s="27"/>
    </row>
    <row r="11" spans="1:10" s="28" customFormat="1" ht="61.5" customHeight="1" x14ac:dyDescent="0.25">
      <c r="A11" s="39" t="s">
        <v>38</v>
      </c>
      <c r="B11" s="118"/>
      <c r="C11" s="91"/>
      <c r="D11" s="71"/>
      <c r="E11" s="92"/>
      <c r="F11" s="97"/>
      <c r="G11" s="40"/>
      <c r="H11" s="27"/>
    </row>
    <row r="12" spans="1:10" s="28" customFormat="1" ht="60" customHeight="1" x14ac:dyDescent="0.25">
      <c r="A12" s="39" t="s">
        <v>39</v>
      </c>
      <c r="B12" s="113"/>
      <c r="C12" s="71"/>
      <c r="D12" s="71"/>
      <c r="E12" s="114"/>
      <c r="F12" s="97"/>
      <c r="G12" s="40"/>
      <c r="H12" s="27"/>
    </row>
    <row r="13" spans="1:10" s="103" customFormat="1" ht="72.75" customHeight="1" x14ac:dyDescent="0.25">
      <c r="A13" s="39" t="s">
        <v>40</v>
      </c>
      <c r="B13" s="125"/>
      <c r="C13" s="91"/>
      <c r="D13" s="91"/>
      <c r="E13" s="92"/>
      <c r="F13" s="97"/>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t="s">
        <v>188</v>
      </c>
      <c r="C16" s="68"/>
      <c r="D16" s="71"/>
      <c r="E16" s="78" t="s">
        <v>189</v>
      </c>
      <c r="F16" s="80"/>
      <c r="G16" s="40"/>
      <c r="H16" s="27"/>
    </row>
    <row r="17" spans="1:8" s="28" customFormat="1" ht="58.5" customHeight="1" x14ac:dyDescent="0.25">
      <c r="A17" s="39" t="s">
        <v>31</v>
      </c>
      <c r="B17" s="104"/>
      <c r="C17" s="68"/>
      <c r="D17" s="71"/>
      <c r="E17" s="114"/>
      <c r="F17" s="80"/>
      <c r="G17" s="117"/>
      <c r="H17" s="27"/>
    </row>
    <row r="18" spans="1:8" s="28" customFormat="1" ht="56.25" customHeight="1" x14ac:dyDescent="0.25">
      <c r="A18" s="39" t="s">
        <v>32</v>
      </c>
      <c r="B18" s="104"/>
      <c r="C18" s="68"/>
      <c r="D18" s="71"/>
      <c r="E18" s="114"/>
      <c r="F18" s="80"/>
      <c r="G18" s="117"/>
      <c r="H18" s="27"/>
    </row>
    <row r="19" spans="1:8" s="28" customFormat="1" ht="99.75" customHeight="1" x14ac:dyDescent="0.25">
      <c r="A19" s="131" t="s">
        <v>77</v>
      </c>
      <c r="B19" s="131"/>
      <c r="C19" s="131"/>
      <c r="D19" s="131"/>
      <c r="E19" s="131"/>
      <c r="F19" s="131"/>
      <c r="G19" s="131"/>
      <c r="H19" s="27"/>
    </row>
    <row r="20" spans="1:8" s="28" customFormat="1" ht="20.100000000000001" customHeight="1" x14ac:dyDescent="0.25">
      <c r="A20" s="27"/>
      <c r="B20" s="27"/>
      <c r="C20" s="27"/>
      <c r="D20" s="27"/>
      <c r="E20" s="133" t="s">
        <v>173</v>
      </c>
      <c r="F20" s="133"/>
      <c r="G20" s="133"/>
      <c r="H20" s="27"/>
    </row>
    <row r="21" spans="1:8" s="28" customFormat="1" ht="20.100000000000001" customHeight="1" x14ac:dyDescent="0.25">
      <c r="A21" s="27"/>
      <c r="B21" s="27"/>
      <c r="C21" s="27"/>
      <c r="D21" s="27"/>
      <c r="E21" s="128" t="s">
        <v>7</v>
      </c>
      <c r="F21" s="128"/>
      <c r="G21" s="128"/>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c r="A23" s="27"/>
      <c r="B23" s="27"/>
      <c r="C23" s="27"/>
      <c r="D23" s="27"/>
      <c r="E23" s="27"/>
      <c r="F23" s="27"/>
      <c r="G23" s="27"/>
    </row>
    <row r="24" spans="1:8" s="28" customFormat="1" ht="20.100000000000001" customHeight="1" x14ac:dyDescent="0.25"/>
    <row r="25" spans="1:8" s="28" customFormat="1" ht="18.75" x14ac:dyDescent="0.25">
      <c r="E25" s="127" t="s">
        <v>116</v>
      </c>
      <c r="F25" s="127"/>
      <c r="G25" s="127"/>
    </row>
    <row r="26" spans="1:8" ht="18.75" x14ac:dyDescent="0.25">
      <c r="A26" s="28"/>
      <c r="B26" s="62"/>
      <c r="C26" s="28"/>
      <c r="D26" s="28"/>
      <c r="E26" s="28"/>
      <c r="F26" s="28"/>
      <c r="G26" s="28"/>
    </row>
  </sheetData>
  <mergeCells count="8">
    <mergeCell ref="E21:G21"/>
    <mergeCell ref="E25:G25"/>
    <mergeCell ref="A1:B1"/>
    <mergeCell ref="F1:G1"/>
    <mergeCell ref="A3:G3"/>
    <mergeCell ref="A4:G4"/>
    <mergeCell ref="A19:G19"/>
    <mergeCell ref="E20:G20"/>
  </mergeCells>
  <printOptions horizontalCentered="1"/>
  <pageMargins left="0.43" right="0.32" top="0.54" bottom="0.4" header="0.3" footer="0.2"/>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06EFE-5629-4B80-A3ED-888CE0C0E8E8}">
  <dimension ref="A1:AK36"/>
  <sheetViews>
    <sheetView topLeftCell="A5" zoomScale="90" zoomScaleNormal="90" workbookViewId="0">
      <selection activeCell="F15" sqref="F1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172</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186</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c r="C11" s="65"/>
      <c r="D11" s="106"/>
      <c r="E11" s="90"/>
      <c r="F11" s="90"/>
      <c r="G11" s="106"/>
      <c r="H11" s="90"/>
      <c r="I11" s="106"/>
      <c r="J11" s="106"/>
      <c r="K11" s="106"/>
      <c r="L11" s="106"/>
      <c r="M11" s="106"/>
      <c r="N11" s="106"/>
      <c r="O11" s="106"/>
      <c r="P11" s="106"/>
      <c r="Q11" s="106"/>
      <c r="R11" s="106"/>
      <c r="S11" s="106"/>
      <c r="T11" s="106"/>
      <c r="U11" s="98"/>
      <c r="V11" s="16"/>
      <c r="W11" s="16"/>
      <c r="X11" s="16"/>
      <c r="Y11" s="99"/>
      <c r="Z11" s="99"/>
      <c r="AA11" s="99"/>
      <c r="AB11" s="99"/>
      <c r="AC11" s="99"/>
      <c r="AD11" s="16"/>
      <c r="AE11" s="16"/>
      <c r="AF11" s="16"/>
      <c r="AG11" s="49"/>
      <c r="AH11" s="107"/>
      <c r="AI11" s="100">
        <f t="shared" ref="AI11:AI19" si="0">COUNTIF(V11:AH11,"X")</f>
        <v>0</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hidden="1" customHeight="1" x14ac:dyDescent="0.25">
      <c r="A13" s="9" t="s">
        <v>0</v>
      </c>
      <c r="B13" s="66" t="s">
        <v>82</v>
      </c>
      <c r="C13" s="65" t="s">
        <v>101</v>
      </c>
      <c r="D13" s="109"/>
      <c r="E13" s="109"/>
      <c r="F13" s="109"/>
      <c r="G13" s="69"/>
      <c r="H13" s="90"/>
      <c r="I13" s="69"/>
      <c r="J13" s="69"/>
      <c r="K13" s="69"/>
      <c r="L13" s="69"/>
      <c r="M13" s="69"/>
      <c r="N13" s="69"/>
      <c r="O13" s="69"/>
      <c r="P13" s="69"/>
      <c r="Q13" s="69"/>
      <c r="R13" s="69"/>
      <c r="S13" s="69"/>
      <c r="T13" s="69"/>
      <c r="U13" s="98"/>
      <c r="V13" s="99"/>
      <c r="W13" s="99"/>
      <c r="X13" s="99"/>
      <c r="Y13" s="99"/>
      <c r="Z13" s="99"/>
      <c r="AA13" s="99"/>
      <c r="AB13" s="99"/>
      <c r="AC13" s="99"/>
      <c r="AD13" s="16"/>
      <c r="AE13" s="16"/>
      <c r="AF13" s="16"/>
      <c r="AG13" s="16"/>
      <c r="AH13" s="16"/>
      <c r="AI13" s="100" t="s">
        <v>166</v>
      </c>
      <c r="AJ13" s="108"/>
    </row>
    <row r="14" spans="1:36" ht="25.5" hidden="1"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0</v>
      </c>
      <c r="B15" s="67" t="s">
        <v>84</v>
      </c>
      <c r="C15" s="65" t="s">
        <v>103</v>
      </c>
      <c r="D15" s="109" t="s">
        <v>125</v>
      </c>
      <c r="E15" s="109" t="s">
        <v>125</v>
      </c>
      <c r="F15" s="109" t="s">
        <v>125</v>
      </c>
      <c r="G15" s="106"/>
      <c r="H15" s="90"/>
      <c r="I15" s="69"/>
      <c r="J15" s="106"/>
      <c r="K15" s="69"/>
      <c r="L15" s="106"/>
      <c r="M15" s="106"/>
      <c r="N15" s="106"/>
      <c r="O15" s="106"/>
      <c r="P15" s="106"/>
      <c r="Q15" s="106"/>
      <c r="R15" s="106"/>
      <c r="S15" s="106"/>
      <c r="T15" s="106"/>
      <c r="U15" s="98"/>
      <c r="V15" s="16"/>
      <c r="W15" s="16"/>
      <c r="X15" s="16"/>
      <c r="Y15" s="99"/>
      <c r="Z15" s="99"/>
      <c r="AA15" s="120"/>
      <c r="AB15" s="99"/>
      <c r="AC15" s="99"/>
      <c r="AD15" s="16"/>
      <c r="AE15" s="16"/>
      <c r="AF15" s="16"/>
      <c r="AG15" s="49"/>
      <c r="AH15" s="107"/>
      <c r="AI15" s="100">
        <f t="shared" si="0"/>
        <v>0</v>
      </c>
      <c r="AJ15" s="108"/>
    </row>
    <row r="16" spans="1:36" ht="27" hidden="1" customHeight="1" x14ac:dyDescent="0.25">
      <c r="A16" s="9" t="s">
        <v>3</v>
      </c>
      <c r="B16" s="67" t="s">
        <v>85</v>
      </c>
      <c r="C16" s="65" t="s">
        <v>104</v>
      </c>
      <c r="D16" s="109"/>
      <c r="E16" s="109"/>
      <c r="F16" s="109"/>
      <c r="G16" s="69"/>
      <c r="H16" s="90"/>
      <c r="I16" s="69"/>
      <c r="J16" s="69"/>
      <c r="K16" s="69"/>
      <c r="L16" s="69"/>
      <c r="M16" s="69"/>
      <c r="N16" s="69"/>
      <c r="O16" s="69"/>
      <c r="P16" s="69"/>
      <c r="Q16" s="69"/>
      <c r="R16" s="69"/>
      <c r="S16" s="69"/>
      <c r="T16" s="69"/>
      <c r="U16" s="98"/>
      <c r="V16" s="99"/>
      <c r="W16" s="99"/>
      <c r="X16" s="99"/>
      <c r="Y16" s="99"/>
      <c r="Z16" s="99"/>
      <c r="AA16" s="99"/>
      <c r="AB16" s="99"/>
      <c r="AC16" s="99"/>
      <c r="AD16" s="16"/>
      <c r="AE16" s="16"/>
      <c r="AF16" s="16"/>
      <c r="AG16" s="16"/>
      <c r="AH16" s="16"/>
      <c r="AI16" s="100">
        <f t="shared" si="0"/>
        <v>0</v>
      </c>
      <c r="AJ16" s="108"/>
    </row>
    <row r="17" spans="1:37" ht="24" hidden="1"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hidden="1"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hidden="1"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hidden="1"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hidden="1"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hidden="1"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c r="X22" s="99"/>
      <c r="Y22" s="99"/>
      <c r="Z22" s="99"/>
      <c r="AA22" s="99"/>
      <c r="AB22" s="99"/>
      <c r="AC22" s="99"/>
      <c r="AD22" s="16"/>
      <c r="AE22" s="16"/>
      <c r="AF22" s="16"/>
      <c r="AG22" s="16"/>
      <c r="AH22" s="16"/>
      <c r="AI22" s="100">
        <f t="shared" si="1"/>
        <v>0</v>
      </c>
      <c r="AJ22" s="108"/>
    </row>
    <row r="23" spans="1:37" ht="24.75" hidden="1"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hidden="1"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hidden="1"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hidden="1"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hidden="1"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hidden="1"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175</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A7:A8"/>
    <mergeCell ref="B7:C7"/>
    <mergeCell ref="D7:U7"/>
    <mergeCell ref="V7:AI7"/>
    <mergeCell ref="B1:D1"/>
    <mergeCell ref="U1:AJ2"/>
    <mergeCell ref="B2:D2"/>
    <mergeCell ref="B3:D3"/>
    <mergeCell ref="A5:AJ5"/>
    <mergeCell ref="A29:AJ29"/>
    <mergeCell ref="A30:AJ30"/>
    <mergeCell ref="V31:AJ31"/>
    <mergeCell ref="V32:AJ32"/>
    <mergeCell ref="V36:AJ36"/>
  </mergeCells>
  <pageMargins left="0.25" right="0.16" top="0.52" bottom="0.3" header="0.3" footer="0.16"/>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55D53-4259-4B13-A48B-11E6ADB511A3}">
  <dimension ref="A1:J26"/>
  <sheetViews>
    <sheetView topLeftCell="A13" zoomScaleNormal="100" workbookViewId="0">
      <selection activeCell="F17" sqref="F17"/>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197</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205</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65.25" customHeight="1" x14ac:dyDescent="0.25">
      <c r="A8" s="39" t="s">
        <v>123</v>
      </c>
      <c r="B8" s="126" t="s">
        <v>200</v>
      </c>
      <c r="C8" s="70"/>
      <c r="D8" s="71"/>
      <c r="E8" s="78" t="s">
        <v>201</v>
      </c>
      <c r="F8" s="80"/>
      <c r="G8" s="121"/>
      <c r="H8" s="27"/>
    </row>
    <row r="9" spans="1:10" s="28" customFormat="1" ht="60" customHeight="1" x14ac:dyDescent="0.25">
      <c r="A9" s="39" t="s">
        <v>31</v>
      </c>
      <c r="B9" s="126"/>
      <c r="C9" s="68"/>
      <c r="D9" s="71"/>
      <c r="E9" s="78"/>
      <c r="F9" s="80"/>
      <c r="G9" s="40"/>
      <c r="H9" s="27"/>
    </row>
    <row r="10" spans="1:10" s="28" customFormat="1" ht="70.5" customHeight="1" x14ac:dyDescent="0.25">
      <c r="A10" s="39" t="s">
        <v>32</v>
      </c>
      <c r="B10" s="104"/>
      <c r="C10" s="115"/>
      <c r="D10" s="71"/>
      <c r="E10" s="78"/>
      <c r="F10" s="80"/>
      <c r="G10" s="40"/>
      <c r="H10" s="27"/>
    </row>
    <row r="11" spans="1:10" s="28" customFormat="1" ht="61.5" customHeight="1" x14ac:dyDescent="0.25">
      <c r="A11" s="39" t="s">
        <v>38</v>
      </c>
      <c r="B11" s="118"/>
      <c r="C11" s="91"/>
      <c r="D11" s="71"/>
      <c r="E11" s="92"/>
      <c r="F11" s="97"/>
      <c r="G11" s="40"/>
      <c r="H11" s="27"/>
    </row>
    <row r="12" spans="1:10" s="28" customFormat="1" ht="60" customHeight="1" x14ac:dyDescent="0.25">
      <c r="A12" s="39" t="s">
        <v>39</v>
      </c>
      <c r="B12" s="113"/>
      <c r="C12" s="71"/>
      <c r="D12" s="71"/>
      <c r="E12" s="114"/>
      <c r="F12" s="97"/>
      <c r="G12" s="40"/>
      <c r="H12" s="27"/>
    </row>
    <row r="13" spans="1:10" s="103" customFormat="1" ht="72.75" customHeight="1" x14ac:dyDescent="0.25">
      <c r="A13" s="39" t="s">
        <v>40</v>
      </c>
      <c r="B13" s="125"/>
      <c r="C13" s="91"/>
      <c r="D13" s="91"/>
      <c r="E13" s="92"/>
      <c r="F13" s="97"/>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68.25" customHeight="1" x14ac:dyDescent="0.25">
      <c r="A16" s="39" t="s">
        <v>123</v>
      </c>
      <c r="B16" s="126" t="s">
        <v>202</v>
      </c>
      <c r="C16" s="68"/>
      <c r="D16" s="71"/>
      <c r="E16" s="78" t="s">
        <v>199</v>
      </c>
      <c r="F16" s="80"/>
      <c r="G16" s="40"/>
      <c r="H16" s="27"/>
    </row>
    <row r="17" spans="1:8" s="28" customFormat="1" ht="58.5" customHeight="1" x14ac:dyDescent="0.25">
      <c r="A17" s="39" t="s">
        <v>31</v>
      </c>
      <c r="B17" s="104" t="s">
        <v>206</v>
      </c>
      <c r="C17" s="68"/>
      <c r="D17" s="71"/>
      <c r="E17" s="114" t="s">
        <v>207</v>
      </c>
      <c r="F17" s="80"/>
      <c r="G17" s="117"/>
      <c r="H17" s="27"/>
    </row>
    <row r="18" spans="1:8" s="28" customFormat="1" ht="56.25" customHeight="1" x14ac:dyDescent="0.25">
      <c r="A18" s="39" t="s">
        <v>32</v>
      </c>
      <c r="B18" s="104"/>
      <c r="C18" s="68"/>
      <c r="D18" s="71"/>
      <c r="E18" s="114"/>
      <c r="F18" s="80"/>
      <c r="G18" s="117"/>
      <c r="H18" s="27"/>
    </row>
    <row r="19" spans="1:8" s="28" customFormat="1" ht="99.75" customHeight="1" x14ac:dyDescent="0.25">
      <c r="A19" s="131" t="s">
        <v>77</v>
      </c>
      <c r="B19" s="131"/>
      <c r="C19" s="131"/>
      <c r="D19" s="131"/>
      <c r="E19" s="131"/>
      <c r="F19" s="131"/>
      <c r="G19" s="131"/>
      <c r="H19" s="27"/>
    </row>
    <row r="20" spans="1:8" s="28" customFormat="1" ht="20.100000000000001" customHeight="1" x14ac:dyDescent="0.25">
      <c r="A20" s="27"/>
      <c r="B20" s="27"/>
      <c r="C20" s="27"/>
      <c r="D20" s="27"/>
      <c r="E20" s="133" t="s">
        <v>173</v>
      </c>
      <c r="F20" s="133"/>
      <c r="G20" s="133"/>
      <c r="H20" s="27"/>
    </row>
    <row r="21" spans="1:8" s="28" customFormat="1" ht="20.100000000000001" customHeight="1" x14ac:dyDescent="0.25">
      <c r="A21" s="27"/>
      <c r="B21" s="27"/>
      <c r="C21" s="27"/>
      <c r="D21" s="27"/>
      <c r="E21" s="128" t="s">
        <v>7</v>
      </c>
      <c r="F21" s="128"/>
      <c r="G21" s="128"/>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c r="A23" s="27"/>
      <c r="B23" s="27"/>
      <c r="C23" s="27"/>
      <c r="D23" s="27"/>
      <c r="E23" s="27"/>
      <c r="F23" s="27"/>
      <c r="G23" s="27"/>
    </row>
    <row r="24" spans="1:8" s="28" customFormat="1" ht="20.100000000000001" customHeight="1" x14ac:dyDescent="0.25"/>
    <row r="25" spans="1:8" s="28" customFormat="1" ht="18.75" x14ac:dyDescent="0.25">
      <c r="E25" s="127" t="s">
        <v>116</v>
      </c>
      <c r="F25" s="127"/>
      <c r="G25" s="127"/>
    </row>
    <row r="26" spans="1:8" ht="18.75" x14ac:dyDescent="0.25">
      <c r="A26" s="28"/>
      <c r="B26" s="62"/>
      <c r="C26" s="28"/>
      <c r="D26" s="28"/>
      <c r="E26" s="28"/>
      <c r="F26" s="28"/>
      <c r="G26" s="28"/>
    </row>
  </sheetData>
  <mergeCells count="8">
    <mergeCell ref="E21:G21"/>
    <mergeCell ref="E25:G25"/>
    <mergeCell ref="A1:B1"/>
    <mergeCell ref="F1:G1"/>
    <mergeCell ref="A3:G3"/>
    <mergeCell ref="A4:G4"/>
    <mergeCell ref="A19:G19"/>
    <mergeCell ref="E20:G20"/>
  </mergeCells>
  <printOptions horizontalCentered="1"/>
  <pageMargins left="0.43" right="0.32" top="0.54" bottom="0.4" header="0.3" footer="0.2"/>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1D5F-9419-4511-BF8D-EE7B334F12D2}">
  <dimension ref="A1:AK36"/>
  <sheetViews>
    <sheetView zoomScale="90" zoomScaleNormal="90" workbookViewId="0">
      <selection activeCell="B8" sqref="B8"/>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198</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195</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c r="C11" s="65"/>
      <c r="D11" s="106"/>
      <c r="E11" s="90"/>
      <c r="F11" s="90"/>
      <c r="G11" s="106"/>
      <c r="H11" s="90"/>
      <c r="I11" s="106"/>
      <c r="J11" s="106"/>
      <c r="K11" s="106"/>
      <c r="L11" s="106"/>
      <c r="M11" s="106"/>
      <c r="N11" s="106"/>
      <c r="O11" s="106"/>
      <c r="P11" s="106"/>
      <c r="Q11" s="106"/>
      <c r="R11" s="106"/>
      <c r="S11" s="106"/>
      <c r="T11" s="106"/>
      <c r="U11" s="98"/>
      <c r="V11" s="16"/>
      <c r="W11" s="16"/>
      <c r="X11" s="16"/>
      <c r="Y11" s="99"/>
      <c r="Z11" s="99"/>
      <c r="AA11" s="99"/>
      <c r="AB11" s="99"/>
      <c r="AC11" s="99"/>
      <c r="AD11" s="16"/>
      <c r="AE11" s="16"/>
      <c r="AF11" s="16"/>
      <c r="AG11" s="49"/>
      <c r="AH11" s="107"/>
      <c r="AI11" s="100">
        <f t="shared" ref="AI11:AI19" si="0">COUNTIF(V11:AH11,"X")</f>
        <v>0</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hidden="1" customHeight="1" x14ac:dyDescent="0.25">
      <c r="A13" s="9" t="s">
        <v>0</v>
      </c>
      <c r="B13" s="66" t="s">
        <v>82</v>
      </c>
      <c r="C13" s="65" t="s">
        <v>101</v>
      </c>
      <c r="D13" s="109"/>
      <c r="E13" s="109"/>
      <c r="F13" s="109"/>
      <c r="G13" s="69"/>
      <c r="H13" s="90"/>
      <c r="I13" s="69"/>
      <c r="J13" s="69"/>
      <c r="K13" s="69"/>
      <c r="L13" s="69"/>
      <c r="M13" s="69"/>
      <c r="N13" s="69"/>
      <c r="O13" s="69"/>
      <c r="P13" s="69"/>
      <c r="Q13" s="69"/>
      <c r="R13" s="69"/>
      <c r="S13" s="69"/>
      <c r="T13" s="69"/>
      <c r="U13" s="98"/>
      <c r="V13" s="99"/>
      <c r="W13" s="99"/>
      <c r="X13" s="99"/>
      <c r="Y13" s="99"/>
      <c r="Z13" s="99"/>
      <c r="AA13" s="99"/>
      <c r="AB13" s="99"/>
      <c r="AC13" s="99"/>
      <c r="AD13" s="16"/>
      <c r="AE13" s="16"/>
      <c r="AF13" s="16"/>
      <c r="AG13" s="16"/>
      <c r="AH13" s="16"/>
      <c r="AI13" s="100" t="s">
        <v>166</v>
      </c>
      <c r="AJ13" s="108"/>
    </row>
    <row r="14" spans="1:36" ht="25.5" hidden="1"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0</v>
      </c>
      <c r="B15" s="67" t="s">
        <v>84</v>
      </c>
      <c r="C15" s="65" t="s">
        <v>103</v>
      </c>
      <c r="D15" s="109" t="s">
        <v>125</v>
      </c>
      <c r="E15" s="109"/>
      <c r="F15" s="109"/>
      <c r="G15" s="106"/>
      <c r="H15" s="90"/>
      <c r="I15" s="69"/>
      <c r="J15" s="106"/>
      <c r="K15" s="69"/>
      <c r="L15" s="106"/>
      <c r="M15" s="106"/>
      <c r="N15" s="106"/>
      <c r="O15" s="106"/>
      <c r="P15" s="106"/>
      <c r="Q15" s="106"/>
      <c r="R15" s="106"/>
      <c r="S15" s="106"/>
      <c r="T15" s="106"/>
      <c r="U15" s="98"/>
      <c r="V15" s="16"/>
      <c r="W15" s="16"/>
      <c r="X15" s="16"/>
      <c r="Y15" s="99"/>
      <c r="Z15" s="99"/>
      <c r="AA15" s="120"/>
      <c r="AB15" s="99"/>
      <c r="AC15" s="99"/>
      <c r="AD15" s="16"/>
      <c r="AE15" s="16"/>
      <c r="AF15" s="16"/>
      <c r="AG15" s="49"/>
      <c r="AH15" s="107"/>
      <c r="AI15" s="100">
        <f t="shared" si="0"/>
        <v>0</v>
      </c>
      <c r="AJ15" s="108"/>
    </row>
    <row r="16" spans="1:36" ht="27" hidden="1" customHeight="1" x14ac:dyDescent="0.25">
      <c r="A16" s="9" t="s">
        <v>3</v>
      </c>
      <c r="B16" s="67" t="s">
        <v>85</v>
      </c>
      <c r="C16" s="65" t="s">
        <v>104</v>
      </c>
      <c r="D16" s="109"/>
      <c r="E16" s="109"/>
      <c r="F16" s="109"/>
      <c r="G16" s="69"/>
      <c r="H16" s="90"/>
      <c r="I16" s="69"/>
      <c r="J16" s="69"/>
      <c r="K16" s="69"/>
      <c r="L16" s="69"/>
      <c r="M16" s="69"/>
      <c r="N16" s="69"/>
      <c r="O16" s="69"/>
      <c r="P16" s="69"/>
      <c r="Q16" s="69"/>
      <c r="R16" s="69"/>
      <c r="S16" s="69"/>
      <c r="T16" s="69"/>
      <c r="U16" s="98"/>
      <c r="V16" s="99"/>
      <c r="W16" s="99"/>
      <c r="X16" s="99"/>
      <c r="Y16" s="99"/>
      <c r="Z16" s="99"/>
      <c r="AA16" s="99"/>
      <c r="AB16" s="99"/>
      <c r="AC16" s="99"/>
      <c r="AD16" s="16"/>
      <c r="AE16" s="16"/>
      <c r="AF16" s="16"/>
      <c r="AG16" s="16"/>
      <c r="AH16" s="16"/>
      <c r="AI16" s="100">
        <f t="shared" si="0"/>
        <v>0</v>
      </c>
      <c r="AJ16" s="108"/>
    </row>
    <row r="17" spans="1:37" ht="24" hidden="1"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hidden="1"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hidden="1"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hidden="1"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hidden="1"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hidden="1"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c r="X22" s="99"/>
      <c r="Y22" s="99"/>
      <c r="Z22" s="99"/>
      <c r="AA22" s="99"/>
      <c r="AB22" s="99"/>
      <c r="AC22" s="99"/>
      <c r="AD22" s="16"/>
      <c r="AE22" s="16"/>
      <c r="AF22" s="16"/>
      <c r="AG22" s="16"/>
      <c r="AH22" s="16"/>
      <c r="AI22" s="100">
        <f t="shared" si="1"/>
        <v>0</v>
      </c>
      <c r="AJ22" s="108"/>
    </row>
    <row r="23" spans="1:37" ht="24.75" hidden="1"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hidden="1"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hidden="1"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hidden="1"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hidden="1"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hidden="1"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175</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A7:A8"/>
    <mergeCell ref="B7:C7"/>
    <mergeCell ref="D7:U7"/>
    <mergeCell ref="V7:AI7"/>
    <mergeCell ref="B1:D1"/>
    <mergeCell ref="U1:AJ2"/>
    <mergeCell ref="B2:D2"/>
    <mergeCell ref="B3:D3"/>
    <mergeCell ref="A5:AJ5"/>
    <mergeCell ref="A29:AJ29"/>
    <mergeCell ref="A30:AJ30"/>
    <mergeCell ref="V31:AJ31"/>
    <mergeCell ref="V32:AJ32"/>
    <mergeCell ref="V36:AJ36"/>
  </mergeCells>
  <pageMargins left="0.25" right="0.16" top="0.52" bottom="0.3" header="0.3" footer="0.16"/>
  <pageSetup paperSize="9" orientation="landscape"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4C89F-A350-4C4B-8420-AA324414E15A}">
  <dimension ref="A1:K52"/>
  <sheetViews>
    <sheetView showZeros="0" topLeftCell="A5" zoomScaleNormal="100" workbookViewId="0">
      <selection activeCell="H15" sqref="H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3" t="s">
        <v>8</v>
      </c>
      <c r="B1" s="163"/>
      <c r="C1" s="163"/>
      <c r="D1" s="163"/>
      <c r="E1" s="163"/>
      <c r="F1" s="135" t="s">
        <v>16</v>
      </c>
      <c r="G1" s="170"/>
      <c r="H1" s="170"/>
      <c r="I1" s="170"/>
      <c r="J1" s="170"/>
    </row>
    <row r="2" spans="1:10" ht="15.75" x14ac:dyDescent="0.25">
      <c r="A2" s="163" t="s">
        <v>9</v>
      </c>
      <c r="B2" s="163"/>
      <c r="C2" s="163"/>
      <c r="D2" s="163"/>
      <c r="E2" s="163"/>
      <c r="F2" s="135" t="s">
        <v>15</v>
      </c>
      <c r="G2" s="135"/>
      <c r="H2" s="135"/>
      <c r="I2" s="135"/>
      <c r="J2" s="135"/>
    </row>
    <row r="3" spans="1:10" ht="33.75" customHeight="1" x14ac:dyDescent="0.25">
      <c r="A3" s="164" t="s">
        <v>172</v>
      </c>
      <c r="B3" s="165"/>
      <c r="C3" s="165"/>
      <c r="D3" s="165"/>
      <c r="E3" s="165"/>
      <c r="F3" s="3"/>
      <c r="G3" s="3"/>
      <c r="H3" s="3"/>
      <c r="I3" s="3"/>
      <c r="J3" s="3"/>
    </row>
    <row r="4" spans="1:10" ht="18.75" customHeight="1" x14ac:dyDescent="0.25">
      <c r="J4" s="46" t="s">
        <v>26</v>
      </c>
    </row>
    <row r="5" spans="1:10" ht="21" customHeight="1" x14ac:dyDescent="0.25">
      <c r="A5" s="166" t="s">
        <v>185</v>
      </c>
      <c r="B5" s="166"/>
      <c r="C5" s="166"/>
      <c r="D5" s="166"/>
      <c r="E5" s="166"/>
      <c r="F5" s="166"/>
      <c r="G5" s="166"/>
      <c r="H5" s="166"/>
      <c r="I5" s="166"/>
      <c r="J5" s="166"/>
    </row>
    <row r="6" spans="1:10" ht="5.25" customHeight="1" x14ac:dyDescent="0.25">
      <c r="A6" s="5">
        <v>9</v>
      </c>
    </row>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c r="C11" s="61"/>
      <c r="D11" s="84"/>
      <c r="E11" s="63"/>
      <c r="F11" s="75"/>
      <c r="G11" s="75"/>
      <c r="H11" s="63"/>
      <c r="I11" s="63"/>
      <c r="J11" s="85"/>
    </row>
    <row r="12" spans="1:10" ht="25.5" customHeight="1" x14ac:dyDescent="0.25">
      <c r="A12" s="8" t="s">
        <v>54</v>
      </c>
      <c r="B12" s="10"/>
      <c r="C12" s="10"/>
      <c r="D12" s="86">
        <v>15</v>
      </c>
      <c r="E12" s="87"/>
      <c r="F12" s="75"/>
      <c r="G12" s="75"/>
      <c r="H12" s="88"/>
      <c r="I12" s="88"/>
      <c r="J12" s="89"/>
    </row>
    <row r="13" spans="1:10" ht="28.5" hidden="1" customHeight="1" x14ac:dyDescent="0.25">
      <c r="A13" s="9" t="s">
        <v>0</v>
      </c>
      <c r="B13" s="10" t="s">
        <v>82</v>
      </c>
      <c r="C13" s="61" t="s">
        <v>101</v>
      </c>
      <c r="D13" s="84"/>
      <c r="E13" s="63"/>
      <c r="F13" s="75"/>
      <c r="G13" s="75"/>
      <c r="H13" s="63"/>
      <c r="I13" s="63"/>
      <c r="J13" s="85"/>
    </row>
    <row r="14" spans="1:10" ht="27.75" hidden="1" customHeight="1" x14ac:dyDescent="0.25">
      <c r="A14" s="9" t="s">
        <v>1</v>
      </c>
      <c r="B14" s="60" t="s">
        <v>83</v>
      </c>
      <c r="C14" s="61" t="s">
        <v>102</v>
      </c>
      <c r="D14" s="84"/>
      <c r="E14" s="87"/>
      <c r="F14" s="75"/>
      <c r="G14" s="75"/>
      <c r="H14" s="63"/>
      <c r="I14" s="85"/>
      <c r="J14" s="85"/>
    </row>
    <row r="15" spans="1:10" ht="29.25" customHeight="1" x14ac:dyDescent="0.25">
      <c r="A15" s="9" t="s">
        <v>0</v>
      </c>
      <c r="B15" s="60" t="s">
        <v>84</v>
      </c>
      <c r="C15" s="61" t="s">
        <v>103</v>
      </c>
      <c r="D15" s="84" t="s">
        <v>126</v>
      </c>
      <c r="E15" s="87"/>
      <c r="F15" s="75" t="s">
        <v>133</v>
      </c>
      <c r="G15" s="75"/>
      <c r="H15" s="63"/>
      <c r="I15" s="89"/>
      <c r="J15" s="101"/>
    </row>
    <row r="16" spans="1:10" ht="21.75" hidden="1" customHeight="1" x14ac:dyDescent="0.25">
      <c r="A16" s="9" t="s">
        <v>3</v>
      </c>
      <c r="B16" s="60" t="s">
        <v>85</v>
      </c>
      <c r="C16" s="61" t="s">
        <v>104</v>
      </c>
      <c r="D16" s="84"/>
      <c r="E16" s="63"/>
      <c r="F16" s="75"/>
      <c r="G16" s="75"/>
      <c r="H16" s="85"/>
      <c r="I16" s="63"/>
      <c r="J16" s="85"/>
    </row>
    <row r="17" spans="1:11" ht="24.75" hidden="1" customHeight="1" x14ac:dyDescent="0.25">
      <c r="A17" s="9" t="s">
        <v>4</v>
      </c>
      <c r="B17" s="73" t="s">
        <v>86</v>
      </c>
      <c r="C17" s="74" t="s">
        <v>105</v>
      </c>
      <c r="D17" s="84"/>
      <c r="E17" s="63"/>
      <c r="F17" s="75"/>
      <c r="G17" s="75"/>
      <c r="H17" s="63"/>
      <c r="I17" s="85"/>
      <c r="J17" s="101"/>
    </row>
    <row r="18" spans="1:11" ht="22.5" hidden="1" customHeight="1" x14ac:dyDescent="0.25">
      <c r="A18" s="9" t="s">
        <v>71</v>
      </c>
      <c r="B18" s="73" t="s">
        <v>87</v>
      </c>
      <c r="C18" s="74" t="s">
        <v>106</v>
      </c>
      <c r="D18" s="84"/>
      <c r="E18" s="87"/>
      <c r="F18" s="75"/>
      <c r="G18" s="75"/>
      <c r="H18" s="85"/>
      <c r="I18" s="85"/>
      <c r="J18" s="85"/>
    </row>
    <row r="19" spans="1:11" ht="24" hidden="1" customHeight="1" x14ac:dyDescent="0.25">
      <c r="A19" s="9" t="s">
        <v>76</v>
      </c>
      <c r="B19" s="73" t="s">
        <v>117</v>
      </c>
      <c r="C19" s="74" t="s">
        <v>122</v>
      </c>
      <c r="D19" s="84"/>
      <c r="E19" s="87"/>
      <c r="F19" s="75"/>
      <c r="G19" s="75"/>
      <c r="H19" s="63"/>
      <c r="I19" s="85"/>
      <c r="J19" s="85"/>
    </row>
    <row r="20" spans="1:11" ht="27" hidden="1" customHeight="1" x14ac:dyDescent="0.25">
      <c r="A20" s="9" t="s">
        <v>81</v>
      </c>
      <c r="B20" s="76" t="s">
        <v>131</v>
      </c>
      <c r="C20" s="77" t="s">
        <v>132</v>
      </c>
      <c r="D20" s="84"/>
      <c r="E20" s="87"/>
      <c r="F20" s="75"/>
      <c r="G20" s="75"/>
      <c r="H20" s="63"/>
      <c r="I20" s="85"/>
      <c r="J20" s="85"/>
    </row>
    <row r="21" spans="1:11" ht="24.75" hidden="1" customHeight="1" x14ac:dyDescent="0.25">
      <c r="A21" s="9" t="s">
        <v>96</v>
      </c>
      <c r="B21" s="73" t="s">
        <v>88</v>
      </c>
      <c r="C21" s="74" t="s">
        <v>107</v>
      </c>
      <c r="D21" s="84"/>
      <c r="E21" s="87"/>
      <c r="F21" s="75"/>
      <c r="G21" s="75"/>
      <c r="H21" s="85"/>
      <c r="I21" s="85"/>
      <c r="J21" s="101"/>
    </row>
    <row r="22" spans="1:11" ht="27.75" hidden="1" customHeight="1" x14ac:dyDescent="0.25">
      <c r="A22" s="9" t="s">
        <v>97</v>
      </c>
      <c r="B22" s="60" t="s">
        <v>89</v>
      </c>
      <c r="C22" s="61" t="s">
        <v>108</v>
      </c>
      <c r="D22" s="84"/>
      <c r="E22" s="87"/>
      <c r="F22" s="75"/>
      <c r="G22" s="75"/>
      <c r="H22" s="63"/>
      <c r="I22" s="85"/>
      <c r="J22" s="89"/>
    </row>
    <row r="23" spans="1:11" ht="26.25" hidden="1" customHeight="1" x14ac:dyDescent="0.25">
      <c r="A23" s="9" t="s">
        <v>98</v>
      </c>
      <c r="B23" s="60" t="s">
        <v>90</v>
      </c>
      <c r="C23" s="61" t="s">
        <v>109</v>
      </c>
      <c r="D23" s="84"/>
      <c r="E23" s="87"/>
      <c r="F23" s="75"/>
      <c r="G23" s="75"/>
      <c r="H23" s="85"/>
      <c r="I23" s="85"/>
      <c r="J23" s="85"/>
    </row>
    <row r="24" spans="1:11" ht="22.5" hidden="1" customHeight="1" x14ac:dyDescent="0.25">
      <c r="A24" s="9" t="s">
        <v>99</v>
      </c>
      <c r="B24" s="60" t="s">
        <v>91</v>
      </c>
      <c r="C24" s="61" t="s">
        <v>110</v>
      </c>
      <c r="D24" s="84"/>
      <c r="E24" s="87"/>
      <c r="F24" s="75"/>
      <c r="G24" s="75"/>
      <c r="H24" s="63"/>
      <c r="I24" s="85"/>
      <c r="J24" s="101"/>
    </row>
    <row r="25" spans="1:11" ht="51.75" hidden="1" customHeight="1" x14ac:dyDescent="0.25">
      <c r="A25" s="9" t="s">
        <v>100</v>
      </c>
      <c r="B25" s="73" t="s">
        <v>92</v>
      </c>
      <c r="C25" s="74" t="s">
        <v>111</v>
      </c>
      <c r="D25" s="84"/>
      <c r="E25" s="87"/>
      <c r="F25" s="75"/>
      <c r="G25" s="75"/>
      <c r="H25" s="63"/>
      <c r="I25" s="101"/>
      <c r="J25" s="101"/>
    </row>
    <row r="26" spans="1:11" ht="27.75" hidden="1" customHeight="1" x14ac:dyDescent="0.25">
      <c r="A26" s="9" t="s">
        <v>118</v>
      </c>
      <c r="B26" s="73" t="s">
        <v>93</v>
      </c>
      <c r="C26" s="74" t="s">
        <v>112</v>
      </c>
      <c r="D26" s="84"/>
      <c r="E26" s="87"/>
      <c r="F26" s="75"/>
      <c r="G26" s="75"/>
      <c r="H26" s="63"/>
      <c r="I26" s="85"/>
      <c r="J26" s="85"/>
    </row>
    <row r="27" spans="1:11" ht="37.5" hidden="1" customHeight="1" x14ac:dyDescent="0.25">
      <c r="A27" s="9" t="s">
        <v>119</v>
      </c>
      <c r="B27" s="60" t="s">
        <v>94</v>
      </c>
      <c r="C27" s="61" t="s">
        <v>113</v>
      </c>
      <c r="D27" s="84"/>
      <c r="E27" s="87"/>
      <c r="F27" s="75"/>
      <c r="G27" s="75"/>
      <c r="H27" s="85"/>
      <c r="I27" s="89"/>
      <c r="J27" s="89"/>
    </row>
    <row r="28" spans="1:11" ht="30" hidden="1" customHeight="1" x14ac:dyDescent="0.25">
      <c r="A28" s="9" t="s">
        <v>130</v>
      </c>
      <c r="B28" s="60" t="s">
        <v>95</v>
      </c>
      <c r="C28" s="61" t="s">
        <v>114</v>
      </c>
      <c r="D28" s="84"/>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58"/>
      <c r="B30" s="150" t="s">
        <v>13</v>
      </c>
      <c r="C30" s="151"/>
      <c r="D30" s="161" t="s">
        <v>70</v>
      </c>
      <c r="E30" s="162"/>
      <c r="F30" s="159" t="s">
        <v>53</v>
      </c>
      <c r="G30" s="160"/>
      <c r="H30" s="47"/>
      <c r="I30" s="47"/>
      <c r="J30" s="47"/>
      <c r="K30" s="11"/>
    </row>
    <row r="31" spans="1:11" s="12" customFormat="1" ht="22.5" customHeight="1" x14ac:dyDescent="0.25">
      <c r="A31" s="158"/>
      <c r="B31" s="152"/>
      <c r="C31" s="153"/>
      <c r="D31" s="51" t="s">
        <v>52</v>
      </c>
      <c r="E31" s="51" t="s">
        <v>56</v>
      </c>
      <c r="F31" s="53" t="s">
        <v>52</v>
      </c>
      <c r="G31" s="53" t="s">
        <v>56</v>
      </c>
      <c r="H31" s="47"/>
      <c r="I31" s="47"/>
      <c r="J31" s="47"/>
    </row>
    <row r="32" spans="1:11" s="12" customFormat="1" ht="17.25" customHeight="1" x14ac:dyDescent="0.25">
      <c r="A32" s="158"/>
      <c r="B32" s="154" t="s">
        <v>58</v>
      </c>
      <c r="C32" s="155"/>
      <c r="D32" s="52">
        <f>COUNTIF($D$11:$D$11,"A1")</f>
        <v>0</v>
      </c>
      <c r="E32" s="56">
        <f>ROUND(D32/$D$10,2)</f>
        <v>0</v>
      </c>
      <c r="F32" s="54">
        <f>COUNTIF($D$13:$D$28,"A1")</f>
        <v>0</v>
      </c>
      <c r="G32" s="55">
        <f>ROUND(F32/$D$12,2)</f>
        <v>0</v>
      </c>
      <c r="H32" s="47"/>
      <c r="I32" s="47"/>
      <c r="J32" s="47"/>
    </row>
    <row r="33" spans="1:10" s="12" customFormat="1" ht="21.6" customHeight="1" x14ac:dyDescent="0.25">
      <c r="A33" s="158"/>
      <c r="B33" s="154" t="s">
        <v>59</v>
      </c>
      <c r="C33" s="155"/>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58"/>
      <c r="B34" s="154" t="s">
        <v>60</v>
      </c>
      <c r="C34" s="155"/>
      <c r="D34" s="52">
        <f>COUNTIF($D$11:$D$11,"A3")</f>
        <v>0</v>
      </c>
      <c r="E34" s="56">
        <f t="shared" si="0"/>
        <v>0</v>
      </c>
      <c r="F34" s="54">
        <f>COUNTIF($D$13:$D$28,"A3")</f>
        <v>1</v>
      </c>
      <c r="G34" s="55">
        <f t="shared" si="1"/>
        <v>7.0000000000000007E-2</v>
      </c>
      <c r="H34" s="47"/>
      <c r="I34" s="47"/>
      <c r="J34" s="47"/>
    </row>
    <row r="35" spans="1:10" s="12" customFormat="1" ht="21.6" customHeight="1" x14ac:dyDescent="0.25">
      <c r="A35" s="158"/>
      <c r="B35" s="154" t="s">
        <v>61</v>
      </c>
      <c r="C35" s="155"/>
      <c r="D35" s="52">
        <f>COUNTIF($D$11:$D$11,"A4")</f>
        <v>0</v>
      </c>
      <c r="E35" s="56">
        <f t="shared" si="0"/>
        <v>0</v>
      </c>
      <c r="F35" s="54">
        <f>COUNTIF($D$13:$D$28,"A4")</f>
        <v>0</v>
      </c>
      <c r="G35" s="55">
        <f t="shared" si="1"/>
        <v>0</v>
      </c>
      <c r="H35" s="47"/>
      <c r="I35" s="47"/>
      <c r="J35" s="47"/>
    </row>
    <row r="36" spans="1:10" s="12" customFormat="1" ht="21.6" customHeight="1" x14ac:dyDescent="0.25">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25">
      <c r="A37" s="158"/>
      <c r="B37" s="154" t="s">
        <v>63</v>
      </c>
      <c r="C37" s="155"/>
      <c r="D37" s="52">
        <f>COUNTIF($D$11:$D$11,"B1")</f>
        <v>0</v>
      </c>
      <c r="E37" s="56">
        <f t="shared" si="0"/>
        <v>0</v>
      </c>
      <c r="F37" s="54">
        <f>COUNTIF($D$13:$D$28,"B1")</f>
        <v>0</v>
      </c>
      <c r="G37" s="55">
        <f t="shared" si="1"/>
        <v>0</v>
      </c>
      <c r="H37" s="47"/>
      <c r="I37" s="47"/>
      <c r="J37" s="47"/>
    </row>
    <row r="38" spans="1:10" s="12" customFormat="1" ht="21.6" customHeight="1" x14ac:dyDescent="0.25">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25">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25">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25">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25">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25">
      <c r="B43" s="171" t="s">
        <v>17</v>
      </c>
      <c r="C43" s="173"/>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75" x14ac:dyDescent="0.25">
      <c r="A46" s="12"/>
      <c r="B46" s="12"/>
      <c r="C46" s="12"/>
      <c r="D46" s="12"/>
      <c r="E46" s="12"/>
      <c r="F46" s="175" t="s">
        <v>170</v>
      </c>
      <c r="G46" s="175"/>
      <c r="H46" s="175"/>
      <c r="I46" s="175"/>
      <c r="J46" s="175"/>
    </row>
    <row r="47" spans="1:10" ht="15.75" x14ac:dyDescent="0.25">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8.75" x14ac:dyDescent="0.3">
      <c r="F52" s="174" t="s">
        <v>116</v>
      </c>
      <c r="G52" s="174"/>
      <c r="H52" s="174"/>
      <c r="I52" s="174"/>
      <c r="J52" s="174"/>
    </row>
  </sheetData>
  <mergeCells count="32">
    <mergeCell ref="D7:G7"/>
    <mergeCell ref="H7:H8"/>
    <mergeCell ref="I7:J7"/>
    <mergeCell ref="A1:E1"/>
    <mergeCell ref="F1:J1"/>
    <mergeCell ref="A2:E2"/>
    <mergeCell ref="F2:J2"/>
    <mergeCell ref="A3:E3"/>
    <mergeCell ref="A5:J5"/>
    <mergeCell ref="B34:C34"/>
    <mergeCell ref="B35:C35"/>
    <mergeCell ref="B36:C36"/>
    <mergeCell ref="B37:C37"/>
    <mergeCell ref="A7:A8"/>
    <mergeCell ref="B7:B8"/>
    <mergeCell ref="C7:C8"/>
    <mergeCell ref="A45:J45"/>
    <mergeCell ref="F46:J46"/>
    <mergeCell ref="F47:J47"/>
    <mergeCell ref="F52:J52"/>
    <mergeCell ref="B38:C38"/>
    <mergeCell ref="B39:C39"/>
    <mergeCell ref="B40:C40"/>
    <mergeCell ref="B41:C41"/>
    <mergeCell ref="B42:C42"/>
    <mergeCell ref="B43:C43"/>
    <mergeCell ref="A30:A42"/>
    <mergeCell ref="B30:C31"/>
    <mergeCell ref="D30:E30"/>
    <mergeCell ref="F30:G30"/>
    <mergeCell ref="B32:C32"/>
    <mergeCell ref="B33:C33"/>
  </mergeCells>
  <pageMargins left="0.25" right="0.25" top="0.75" bottom="0.75" header="0.3" footer="0.3"/>
  <pageSetup paperSize="9" orientation="landscape" r:id="rId1"/>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817BD-1703-4483-A5A2-027E5A77A6ED}">
  <dimension ref="A1:AK36"/>
  <sheetViews>
    <sheetView zoomScale="90" zoomScaleNormal="90" workbookViewId="0">
      <selection activeCell="X15" sqref="X1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198</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204</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c r="C11" s="65"/>
      <c r="D11" s="106"/>
      <c r="E11" s="90"/>
      <c r="F11" s="90"/>
      <c r="G11" s="106"/>
      <c r="H11" s="90"/>
      <c r="I11" s="106"/>
      <c r="J11" s="106"/>
      <c r="K11" s="106"/>
      <c r="L11" s="106"/>
      <c r="M11" s="106"/>
      <c r="N11" s="106"/>
      <c r="O11" s="106"/>
      <c r="P11" s="106"/>
      <c r="Q11" s="106"/>
      <c r="R11" s="106"/>
      <c r="S11" s="106"/>
      <c r="T11" s="106"/>
      <c r="U11" s="98"/>
      <c r="V11" s="16"/>
      <c r="W11" s="16"/>
      <c r="X11" s="16"/>
      <c r="Y11" s="99"/>
      <c r="Z11" s="99"/>
      <c r="AA11" s="99"/>
      <c r="AB11" s="99"/>
      <c r="AC11" s="99"/>
      <c r="AD11" s="16"/>
      <c r="AE11" s="16"/>
      <c r="AF11" s="16"/>
      <c r="AG11" s="49"/>
      <c r="AH11" s="107"/>
      <c r="AI11" s="100">
        <f t="shared" ref="AI11:AI19" si="0">COUNTIF(V11:AH11,"X")</f>
        <v>0</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hidden="1" customHeight="1" x14ac:dyDescent="0.25">
      <c r="A13" s="9" t="s">
        <v>0</v>
      </c>
      <c r="B13" s="66" t="s">
        <v>82</v>
      </c>
      <c r="C13" s="65" t="s">
        <v>101</v>
      </c>
      <c r="D13" s="109"/>
      <c r="E13" s="109"/>
      <c r="F13" s="109"/>
      <c r="G13" s="69"/>
      <c r="H13" s="90"/>
      <c r="I13" s="69"/>
      <c r="J13" s="69"/>
      <c r="K13" s="69"/>
      <c r="L13" s="69"/>
      <c r="M13" s="69"/>
      <c r="N13" s="69"/>
      <c r="O13" s="69"/>
      <c r="P13" s="69"/>
      <c r="Q13" s="69"/>
      <c r="R13" s="69"/>
      <c r="S13" s="69"/>
      <c r="T13" s="69"/>
      <c r="U13" s="98"/>
      <c r="V13" s="99"/>
      <c r="W13" s="99"/>
      <c r="X13" s="99"/>
      <c r="Y13" s="99"/>
      <c r="Z13" s="99"/>
      <c r="AA13" s="99"/>
      <c r="AB13" s="99"/>
      <c r="AC13" s="99"/>
      <c r="AD13" s="16"/>
      <c r="AE13" s="16"/>
      <c r="AF13" s="16"/>
      <c r="AG13" s="16"/>
      <c r="AH13" s="16"/>
      <c r="AI13" s="100" t="s">
        <v>166</v>
      </c>
      <c r="AJ13" s="108"/>
    </row>
    <row r="14" spans="1:36" ht="25.5" hidden="1"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0</v>
      </c>
      <c r="B15" s="67" t="s">
        <v>84</v>
      </c>
      <c r="C15" s="65" t="s">
        <v>103</v>
      </c>
      <c r="D15" s="109" t="s">
        <v>125</v>
      </c>
      <c r="E15" s="109"/>
      <c r="F15" s="109"/>
      <c r="G15" s="106"/>
      <c r="H15" s="90"/>
      <c r="I15" s="69"/>
      <c r="J15" s="106"/>
      <c r="K15" s="69"/>
      <c r="L15" s="106"/>
      <c r="M15" s="106"/>
      <c r="N15" s="106"/>
      <c r="O15" s="106"/>
      <c r="P15" s="106"/>
      <c r="Q15" s="106"/>
      <c r="R15" s="106"/>
      <c r="S15" s="106"/>
      <c r="T15" s="106"/>
      <c r="U15" s="98"/>
      <c r="V15" s="16" t="s">
        <v>125</v>
      </c>
      <c r="W15" s="16" t="s">
        <v>125</v>
      </c>
      <c r="X15" s="16"/>
      <c r="Y15" s="99"/>
      <c r="Z15" s="99"/>
      <c r="AA15" s="120"/>
      <c r="AB15" s="99"/>
      <c r="AC15" s="99"/>
      <c r="AD15" s="16"/>
      <c r="AE15" s="16"/>
      <c r="AF15" s="16"/>
      <c r="AG15" s="49"/>
      <c r="AH15" s="107"/>
      <c r="AI15" s="100">
        <f t="shared" si="0"/>
        <v>2</v>
      </c>
      <c r="AJ15" s="108"/>
    </row>
    <row r="16" spans="1:36" ht="27" hidden="1" customHeight="1" x14ac:dyDescent="0.25">
      <c r="A16" s="9" t="s">
        <v>3</v>
      </c>
      <c r="B16" s="67" t="s">
        <v>85</v>
      </c>
      <c r="C16" s="65" t="s">
        <v>104</v>
      </c>
      <c r="D16" s="109"/>
      <c r="E16" s="109"/>
      <c r="F16" s="109"/>
      <c r="G16" s="69"/>
      <c r="H16" s="90"/>
      <c r="I16" s="69"/>
      <c r="J16" s="69"/>
      <c r="K16" s="69"/>
      <c r="L16" s="69"/>
      <c r="M16" s="69"/>
      <c r="N16" s="69"/>
      <c r="O16" s="69"/>
      <c r="P16" s="69"/>
      <c r="Q16" s="69"/>
      <c r="R16" s="69"/>
      <c r="S16" s="69"/>
      <c r="T16" s="69"/>
      <c r="U16" s="98"/>
      <c r="V16" s="99"/>
      <c r="W16" s="99"/>
      <c r="X16" s="99"/>
      <c r="Y16" s="99"/>
      <c r="Z16" s="99"/>
      <c r="AA16" s="99"/>
      <c r="AB16" s="99"/>
      <c r="AC16" s="99"/>
      <c r="AD16" s="16"/>
      <c r="AE16" s="16"/>
      <c r="AF16" s="16"/>
      <c r="AG16" s="16"/>
      <c r="AH16" s="16"/>
      <c r="AI16" s="100">
        <f t="shared" si="0"/>
        <v>0</v>
      </c>
      <c r="AJ16" s="108"/>
    </row>
    <row r="17" spans="1:37" ht="24" hidden="1"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hidden="1"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hidden="1"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hidden="1"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hidden="1"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hidden="1"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c r="X22" s="99"/>
      <c r="Y22" s="99"/>
      <c r="Z22" s="99"/>
      <c r="AA22" s="99"/>
      <c r="AB22" s="99"/>
      <c r="AC22" s="99"/>
      <c r="AD22" s="16"/>
      <c r="AE22" s="16"/>
      <c r="AF22" s="16"/>
      <c r="AG22" s="16"/>
      <c r="AH22" s="16"/>
      <c r="AI22" s="100">
        <f t="shared" si="1"/>
        <v>0</v>
      </c>
      <c r="AJ22" s="108"/>
    </row>
    <row r="23" spans="1:37" ht="24.75" hidden="1"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hidden="1"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hidden="1"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hidden="1"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hidden="1"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hidden="1"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175</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A29:AJ29"/>
    <mergeCell ref="A30:AJ30"/>
    <mergeCell ref="V31:AJ31"/>
    <mergeCell ref="V32:AJ32"/>
    <mergeCell ref="V36:AJ36"/>
    <mergeCell ref="B1:D1"/>
    <mergeCell ref="U1:AJ2"/>
    <mergeCell ref="B2:D2"/>
    <mergeCell ref="B3:D3"/>
    <mergeCell ref="A5:AJ5"/>
    <mergeCell ref="A7:A8"/>
    <mergeCell ref="B7:C7"/>
    <mergeCell ref="D7:U7"/>
    <mergeCell ref="V7:AI7"/>
  </mergeCells>
  <pageMargins left="0.25" right="0.16" top="0.52" bottom="0.3" header="0.3" footer="0.16"/>
  <pageSetup paperSize="9" orientation="landscape"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5D49C-1D88-45CE-B6E0-D979CCF57A60}">
  <dimension ref="A1:K52"/>
  <sheetViews>
    <sheetView showZeros="0" zoomScaleNormal="100" workbookViewId="0">
      <selection activeCell="F12" sqref="F12"/>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3" t="s">
        <v>8</v>
      </c>
      <c r="B1" s="163"/>
      <c r="C1" s="163"/>
      <c r="D1" s="163"/>
      <c r="E1" s="163"/>
      <c r="F1" s="135" t="s">
        <v>16</v>
      </c>
      <c r="G1" s="170"/>
      <c r="H1" s="170"/>
      <c r="I1" s="170"/>
      <c r="J1" s="170"/>
    </row>
    <row r="2" spans="1:10" ht="15.75" x14ac:dyDescent="0.25">
      <c r="A2" s="163" t="s">
        <v>9</v>
      </c>
      <c r="B2" s="163"/>
      <c r="C2" s="163"/>
      <c r="D2" s="163"/>
      <c r="E2" s="163"/>
      <c r="F2" s="135" t="s">
        <v>15</v>
      </c>
      <c r="G2" s="135"/>
      <c r="H2" s="135"/>
      <c r="I2" s="135"/>
      <c r="J2" s="135"/>
    </row>
    <row r="3" spans="1:10" ht="33.75" customHeight="1" x14ac:dyDescent="0.25">
      <c r="A3" s="164" t="s">
        <v>198</v>
      </c>
      <c r="B3" s="165"/>
      <c r="C3" s="165"/>
      <c r="D3" s="165"/>
      <c r="E3" s="165"/>
      <c r="F3" s="3"/>
      <c r="G3" s="3"/>
      <c r="H3" s="3"/>
      <c r="I3" s="3"/>
      <c r="J3" s="3"/>
    </row>
    <row r="4" spans="1:10" ht="18.75" customHeight="1" x14ac:dyDescent="0.25">
      <c r="J4" s="46" t="s">
        <v>26</v>
      </c>
    </row>
    <row r="5" spans="1:10" ht="21" customHeight="1" x14ac:dyDescent="0.25">
      <c r="A5" s="166" t="s">
        <v>194</v>
      </c>
      <c r="B5" s="166"/>
      <c r="C5" s="166"/>
      <c r="D5" s="166"/>
      <c r="E5" s="166"/>
      <c r="F5" s="166"/>
      <c r="G5" s="166"/>
      <c r="H5" s="166"/>
      <c r="I5" s="166"/>
      <c r="J5" s="166"/>
    </row>
    <row r="6" spans="1:10" ht="5.25" customHeight="1" x14ac:dyDescent="0.25">
      <c r="A6" s="5">
        <v>9</v>
      </c>
    </row>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c r="C11" s="61"/>
      <c r="D11" s="84"/>
      <c r="E11" s="63"/>
      <c r="F11" s="75"/>
      <c r="G11" s="75"/>
      <c r="H11" s="63"/>
      <c r="I11" s="63"/>
      <c r="J11" s="85"/>
    </row>
    <row r="12" spans="1:10" ht="25.5" customHeight="1" x14ac:dyDescent="0.25">
      <c r="A12" s="8" t="s">
        <v>54</v>
      </c>
      <c r="B12" s="10"/>
      <c r="C12" s="10"/>
      <c r="D12" s="86">
        <v>15</v>
      </c>
      <c r="E12" s="87"/>
      <c r="F12" s="75"/>
      <c r="G12" s="75"/>
      <c r="H12" s="88"/>
      <c r="I12" s="88"/>
      <c r="J12" s="89"/>
    </row>
    <row r="13" spans="1:10" ht="28.5" hidden="1" customHeight="1" x14ac:dyDescent="0.25">
      <c r="A13" s="9" t="s">
        <v>0</v>
      </c>
      <c r="B13" s="10" t="s">
        <v>82</v>
      </c>
      <c r="C13" s="61" t="s">
        <v>101</v>
      </c>
      <c r="D13" s="84"/>
      <c r="E13" s="63"/>
      <c r="F13" s="75"/>
      <c r="G13" s="75"/>
      <c r="H13" s="63"/>
      <c r="I13" s="63"/>
      <c r="J13" s="85"/>
    </row>
    <row r="14" spans="1:10" ht="27.75" hidden="1" customHeight="1" x14ac:dyDescent="0.25">
      <c r="A14" s="9" t="s">
        <v>1</v>
      </c>
      <c r="B14" s="60" t="s">
        <v>83</v>
      </c>
      <c r="C14" s="61" t="s">
        <v>102</v>
      </c>
      <c r="D14" s="84"/>
      <c r="E14" s="87"/>
      <c r="F14" s="75"/>
      <c r="G14" s="75"/>
      <c r="H14" s="63"/>
      <c r="I14" s="85"/>
      <c r="J14" s="85"/>
    </row>
    <row r="15" spans="1:10" ht="29.25" customHeight="1" x14ac:dyDescent="0.25">
      <c r="A15" s="9" t="s">
        <v>0</v>
      </c>
      <c r="B15" s="60" t="s">
        <v>84</v>
      </c>
      <c r="C15" s="61" t="s">
        <v>103</v>
      </c>
      <c r="D15" s="84" t="s">
        <v>126</v>
      </c>
      <c r="E15" s="87"/>
      <c r="F15" s="75" t="s">
        <v>127</v>
      </c>
      <c r="G15" s="75"/>
      <c r="H15" s="63"/>
      <c r="I15" s="89"/>
      <c r="J15" s="101"/>
    </row>
    <row r="16" spans="1:10" ht="21.75" hidden="1" customHeight="1" x14ac:dyDescent="0.25">
      <c r="A16" s="9" t="s">
        <v>3</v>
      </c>
      <c r="B16" s="60" t="s">
        <v>85</v>
      </c>
      <c r="C16" s="61" t="s">
        <v>104</v>
      </c>
      <c r="D16" s="84"/>
      <c r="E16" s="63"/>
      <c r="F16" s="75"/>
      <c r="G16" s="75"/>
      <c r="H16" s="85"/>
      <c r="I16" s="63"/>
      <c r="J16" s="85"/>
    </row>
    <row r="17" spans="1:11" ht="24.75" hidden="1" customHeight="1" x14ac:dyDescent="0.25">
      <c r="A17" s="9" t="s">
        <v>4</v>
      </c>
      <c r="B17" s="73" t="s">
        <v>86</v>
      </c>
      <c r="C17" s="74" t="s">
        <v>105</v>
      </c>
      <c r="D17" s="84"/>
      <c r="E17" s="63"/>
      <c r="F17" s="75"/>
      <c r="G17" s="75"/>
      <c r="H17" s="63"/>
      <c r="I17" s="85"/>
      <c r="J17" s="101"/>
    </row>
    <row r="18" spans="1:11" ht="22.5" hidden="1" customHeight="1" x14ac:dyDescent="0.25">
      <c r="A18" s="9" t="s">
        <v>71</v>
      </c>
      <c r="B18" s="73" t="s">
        <v>87</v>
      </c>
      <c r="C18" s="74" t="s">
        <v>106</v>
      </c>
      <c r="D18" s="84"/>
      <c r="E18" s="87"/>
      <c r="F18" s="75"/>
      <c r="G18" s="75"/>
      <c r="H18" s="85"/>
      <c r="I18" s="85"/>
      <c r="J18" s="85"/>
    </row>
    <row r="19" spans="1:11" ht="24" hidden="1" customHeight="1" x14ac:dyDescent="0.25">
      <c r="A19" s="9" t="s">
        <v>76</v>
      </c>
      <c r="B19" s="73" t="s">
        <v>117</v>
      </c>
      <c r="C19" s="74" t="s">
        <v>122</v>
      </c>
      <c r="D19" s="84"/>
      <c r="E19" s="87"/>
      <c r="F19" s="75"/>
      <c r="G19" s="75"/>
      <c r="H19" s="63"/>
      <c r="I19" s="85"/>
      <c r="J19" s="85"/>
    </row>
    <row r="20" spans="1:11" ht="27" hidden="1" customHeight="1" x14ac:dyDescent="0.25">
      <c r="A20" s="9" t="s">
        <v>81</v>
      </c>
      <c r="B20" s="76" t="s">
        <v>131</v>
      </c>
      <c r="C20" s="77" t="s">
        <v>132</v>
      </c>
      <c r="D20" s="84"/>
      <c r="E20" s="87"/>
      <c r="F20" s="75"/>
      <c r="G20" s="75"/>
      <c r="H20" s="63"/>
      <c r="I20" s="85"/>
      <c r="J20" s="85"/>
    </row>
    <row r="21" spans="1:11" ht="24.75" hidden="1" customHeight="1" x14ac:dyDescent="0.25">
      <c r="A21" s="9" t="s">
        <v>96</v>
      </c>
      <c r="B21" s="73" t="s">
        <v>88</v>
      </c>
      <c r="C21" s="74" t="s">
        <v>107</v>
      </c>
      <c r="D21" s="84"/>
      <c r="E21" s="87"/>
      <c r="F21" s="75"/>
      <c r="G21" s="75"/>
      <c r="H21" s="85"/>
      <c r="I21" s="85"/>
      <c r="J21" s="101"/>
    </row>
    <row r="22" spans="1:11" ht="27.75" hidden="1" customHeight="1" x14ac:dyDescent="0.25">
      <c r="A22" s="9" t="s">
        <v>97</v>
      </c>
      <c r="B22" s="60" t="s">
        <v>89</v>
      </c>
      <c r="C22" s="61" t="s">
        <v>108</v>
      </c>
      <c r="D22" s="84"/>
      <c r="E22" s="87"/>
      <c r="F22" s="75"/>
      <c r="G22" s="75"/>
      <c r="H22" s="63"/>
      <c r="I22" s="85"/>
      <c r="J22" s="89"/>
    </row>
    <row r="23" spans="1:11" ht="26.25" hidden="1" customHeight="1" x14ac:dyDescent="0.25">
      <c r="A23" s="9" t="s">
        <v>98</v>
      </c>
      <c r="B23" s="60" t="s">
        <v>90</v>
      </c>
      <c r="C23" s="61" t="s">
        <v>109</v>
      </c>
      <c r="D23" s="84"/>
      <c r="E23" s="87"/>
      <c r="F23" s="75"/>
      <c r="G23" s="75"/>
      <c r="H23" s="85"/>
      <c r="I23" s="85"/>
      <c r="J23" s="85"/>
    </row>
    <row r="24" spans="1:11" ht="22.5" hidden="1" customHeight="1" x14ac:dyDescent="0.25">
      <c r="A24" s="9" t="s">
        <v>99</v>
      </c>
      <c r="B24" s="60" t="s">
        <v>91</v>
      </c>
      <c r="C24" s="61" t="s">
        <v>110</v>
      </c>
      <c r="D24" s="84"/>
      <c r="E24" s="87"/>
      <c r="F24" s="75"/>
      <c r="G24" s="75"/>
      <c r="H24" s="63"/>
      <c r="I24" s="85"/>
      <c r="J24" s="101"/>
    </row>
    <row r="25" spans="1:11" ht="51.75" hidden="1" customHeight="1" x14ac:dyDescent="0.25">
      <c r="A25" s="9" t="s">
        <v>100</v>
      </c>
      <c r="B25" s="73" t="s">
        <v>92</v>
      </c>
      <c r="C25" s="74" t="s">
        <v>111</v>
      </c>
      <c r="D25" s="84"/>
      <c r="E25" s="87"/>
      <c r="F25" s="75"/>
      <c r="G25" s="75"/>
      <c r="H25" s="63"/>
      <c r="I25" s="101"/>
      <c r="J25" s="101"/>
    </row>
    <row r="26" spans="1:11" ht="27.75" hidden="1" customHeight="1" x14ac:dyDescent="0.25">
      <c r="A26" s="9" t="s">
        <v>118</v>
      </c>
      <c r="B26" s="73" t="s">
        <v>93</v>
      </c>
      <c r="C26" s="74" t="s">
        <v>112</v>
      </c>
      <c r="D26" s="84"/>
      <c r="E26" s="87"/>
      <c r="F26" s="75"/>
      <c r="G26" s="75"/>
      <c r="H26" s="63"/>
      <c r="I26" s="85"/>
      <c r="J26" s="85"/>
    </row>
    <row r="27" spans="1:11" ht="37.5" hidden="1" customHeight="1" x14ac:dyDescent="0.25">
      <c r="A27" s="9" t="s">
        <v>119</v>
      </c>
      <c r="B27" s="60" t="s">
        <v>94</v>
      </c>
      <c r="C27" s="61" t="s">
        <v>113</v>
      </c>
      <c r="D27" s="84"/>
      <c r="E27" s="87"/>
      <c r="F27" s="75"/>
      <c r="G27" s="75"/>
      <c r="H27" s="85"/>
      <c r="I27" s="89"/>
      <c r="J27" s="89"/>
    </row>
    <row r="28" spans="1:11" ht="30" hidden="1" customHeight="1" x14ac:dyDescent="0.25">
      <c r="A28" s="9" t="s">
        <v>130</v>
      </c>
      <c r="B28" s="60" t="s">
        <v>95</v>
      </c>
      <c r="C28" s="61" t="s">
        <v>114</v>
      </c>
      <c r="D28" s="84"/>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58"/>
      <c r="B30" s="150" t="s">
        <v>13</v>
      </c>
      <c r="C30" s="151"/>
      <c r="D30" s="161" t="s">
        <v>70</v>
      </c>
      <c r="E30" s="162"/>
      <c r="F30" s="159" t="s">
        <v>53</v>
      </c>
      <c r="G30" s="160"/>
      <c r="H30" s="47"/>
      <c r="I30" s="47"/>
      <c r="J30" s="47"/>
      <c r="K30" s="11"/>
    </row>
    <row r="31" spans="1:11" s="12" customFormat="1" ht="22.5" customHeight="1" x14ac:dyDescent="0.25">
      <c r="A31" s="158"/>
      <c r="B31" s="152"/>
      <c r="C31" s="153"/>
      <c r="D31" s="51" t="s">
        <v>52</v>
      </c>
      <c r="E31" s="51" t="s">
        <v>56</v>
      </c>
      <c r="F31" s="53" t="s">
        <v>52</v>
      </c>
      <c r="G31" s="53" t="s">
        <v>56</v>
      </c>
      <c r="H31" s="47"/>
      <c r="I31" s="47"/>
      <c r="J31" s="47"/>
    </row>
    <row r="32" spans="1:11" s="12" customFormat="1" ht="17.25" customHeight="1" x14ac:dyDescent="0.25">
      <c r="A32" s="158"/>
      <c r="B32" s="154" t="s">
        <v>58</v>
      </c>
      <c r="C32" s="155"/>
      <c r="D32" s="52">
        <f>COUNTIF($D$11:$D$11,"A1")</f>
        <v>0</v>
      </c>
      <c r="E32" s="56">
        <f>ROUND(D32/$D$10,2)</f>
        <v>0</v>
      </c>
      <c r="F32" s="54">
        <f>COUNTIF($D$13:$D$28,"A1")</f>
        <v>0</v>
      </c>
      <c r="G32" s="55">
        <f>ROUND(F32/$D$12,2)</f>
        <v>0</v>
      </c>
      <c r="H32" s="47"/>
      <c r="I32" s="47"/>
      <c r="J32" s="47"/>
    </row>
    <row r="33" spans="1:10" s="12" customFormat="1" ht="21.6" customHeight="1" x14ac:dyDescent="0.25">
      <c r="A33" s="158"/>
      <c r="B33" s="154" t="s">
        <v>59</v>
      </c>
      <c r="C33" s="155"/>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58"/>
      <c r="B34" s="154" t="s">
        <v>60</v>
      </c>
      <c r="C34" s="155"/>
      <c r="D34" s="52">
        <f>COUNTIF($D$11:$D$11,"A3")</f>
        <v>0</v>
      </c>
      <c r="E34" s="56">
        <f t="shared" si="0"/>
        <v>0</v>
      </c>
      <c r="F34" s="54">
        <f>COUNTIF($D$13:$D$28,"A3")</f>
        <v>1</v>
      </c>
      <c r="G34" s="55">
        <f t="shared" si="1"/>
        <v>7.0000000000000007E-2</v>
      </c>
      <c r="H34" s="47"/>
      <c r="I34" s="47"/>
      <c r="J34" s="47"/>
    </row>
    <row r="35" spans="1:10" s="12" customFormat="1" ht="21.6" customHeight="1" x14ac:dyDescent="0.25">
      <c r="A35" s="158"/>
      <c r="B35" s="154" t="s">
        <v>61</v>
      </c>
      <c r="C35" s="155"/>
      <c r="D35" s="52">
        <f>COUNTIF($D$11:$D$11,"A4")</f>
        <v>0</v>
      </c>
      <c r="E35" s="56">
        <f t="shared" si="0"/>
        <v>0</v>
      </c>
      <c r="F35" s="54">
        <f>COUNTIF($D$13:$D$28,"A4")</f>
        <v>0</v>
      </c>
      <c r="G35" s="55">
        <f t="shared" si="1"/>
        <v>0</v>
      </c>
      <c r="H35" s="47"/>
      <c r="I35" s="47"/>
      <c r="J35" s="47"/>
    </row>
    <row r="36" spans="1:10" s="12" customFormat="1" ht="21.6" customHeight="1" x14ac:dyDescent="0.25">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25">
      <c r="A37" s="158"/>
      <c r="B37" s="154" t="s">
        <v>63</v>
      </c>
      <c r="C37" s="155"/>
      <c r="D37" s="52">
        <f>COUNTIF($D$11:$D$11,"B1")</f>
        <v>0</v>
      </c>
      <c r="E37" s="56">
        <f t="shared" si="0"/>
        <v>0</v>
      </c>
      <c r="F37" s="54">
        <f>COUNTIF($D$13:$D$28,"B1")</f>
        <v>0</v>
      </c>
      <c r="G37" s="55">
        <f t="shared" si="1"/>
        <v>0</v>
      </c>
      <c r="H37" s="47"/>
      <c r="I37" s="47"/>
      <c r="J37" s="47"/>
    </row>
    <row r="38" spans="1:10" s="12" customFormat="1" ht="21.6" customHeight="1" x14ac:dyDescent="0.25">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25">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25">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25">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25">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25">
      <c r="B43" s="171" t="s">
        <v>17</v>
      </c>
      <c r="C43" s="173"/>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75" x14ac:dyDescent="0.25">
      <c r="A46" s="12"/>
      <c r="B46" s="12"/>
      <c r="C46" s="12"/>
      <c r="D46" s="12"/>
      <c r="E46" s="12"/>
      <c r="F46" s="175" t="s">
        <v>170</v>
      </c>
      <c r="G46" s="175"/>
      <c r="H46" s="175"/>
      <c r="I46" s="175"/>
      <c r="J46" s="175"/>
    </row>
    <row r="47" spans="1:10" ht="15.75" x14ac:dyDescent="0.25">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8.75" x14ac:dyDescent="0.3">
      <c r="F52" s="174" t="s">
        <v>116</v>
      </c>
      <c r="G52" s="174"/>
      <c r="H52" s="174"/>
      <c r="I52" s="174"/>
      <c r="J52" s="174"/>
    </row>
  </sheetData>
  <mergeCells count="32">
    <mergeCell ref="D7:G7"/>
    <mergeCell ref="H7:H8"/>
    <mergeCell ref="I7:J7"/>
    <mergeCell ref="A1:E1"/>
    <mergeCell ref="F1:J1"/>
    <mergeCell ref="A2:E2"/>
    <mergeCell ref="F2:J2"/>
    <mergeCell ref="A3:E3"/>
    <mergeCell ref="A5:J5"/>
    <mergeCell ref="B34:C34"/>
    <mergeCell ref="B35:C35"/>
    <mergeCell ref="B36:C36"/>
    <mergeCell ref="B37:C37"/>
    <mergeCell ref="A7:A8"/>
    <mergeCell ref="B7:B8"/>
    <mergeCell ref="C7:C8"/>
    <mergeCell ref="A45:J45"/>
    <mergeCell ref="F46:J46"/>
    <mergeCell ref="F47:J47"/>
    <mergeCell ref="F52:J52"/>
    <mergeCell ref="B38:C38"/>
    <mergeCell ref="B39:C39"/>
    <mergeCell ref="B40:C40"/>
    <mergeCell ref="B41:C41"/>
    <mergeCell ref="B42:C42"/>
    <mergeCell ref="B43:C43"/>
    <mergeCell ref="A30:A42"/>
    <mergeCell ref="B30:C31"/>
    <mergeCell ref="D30:E30"/>
    <mergeCell ref="F30:G30"/>
    <mergeCell ref="B32:C32"/>
    <mergeCell ref="B33:C33"/>
  </mergeCells>
  <pageMargins left="0.25" right="0.25" top="0.75" bottom="0.75" header="0.3" footer="0.3"/>
  <pageSetup paperSize="9"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19D5E-41E7-474A-8E57-A26210E2516A}">
  <dimension ref="A1:K52"/>
  <sheetViews>
    <sheetView showZeros="0" tabSelected="1" zoomScaleNormal="100" workbookViewId="0">
      <selection activeCell="G15" sqref="G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3" t="s">
        <v>8</v>
      </c>
      <c r="B1" s="163"/>
      <c r="C1" s="163"/>
      <c r="D1" s="163"/>
      <c r="E1" s="163"/>
      <c r="F1" s="135" t="s">
        <v>16</v>
      </c>
      <c r="G1" s="170"/>
      <c r="H1" s="170"/>
      <c r="I1" s="170"/>
      <c r="J1" s="170"/>
    </row>
    <row r="2" spans="1:10" ht="15.75" x14ac:dyDescent="0.25">
      <c r="A2" s="163" t="s">
        <v>9</v>
      </c>
      <c r="B2" s="163"/>
      <c r="C2" s="163"/>
      <c r="D2" s="163"/>
      <c r="E2" s="163"/>
      <c r="F2" s="135" t="s">
        <v>15</v>
      </c>
      <c r="G2" s="135"/>
      <c r="H2" s="135"/>
      <c r="I2" s="135"/>
      <c r="J2" s="135"/>
    </row>
    <row r="3" spans="1:10" ht="33.75" customHeight="1" x14ac:dyDescent="0.25">
      <c r="A3" s="164" t="s">
        <v>198</v>
      </c>
      <c r="B3" s="165"/>
      <c r="C3" s="165"/>
      <c r="D3" s="165"/>
      <c r="E3" s="165"/>
      <c r="F3" s="3"/>
      <c r="G3" s="3"/>
      <c r="H3" s="3"/>
      <c r="I3" s="3"/>
      <c r="J3" s="3"/>
    </row>
    <row r="4" spans="1:10" ht="18.75" customHeight="1" x14ac:dyDescent="0.25">
      <c r="J4" s="46" t="s">
        <v>26</v>
      </c>
    </row>
    <row r="5" spans="1:10" ht="21" customHeight="1" x14ac:dyDescent="0.25">
      <c r="A5" s="166" t="s">
        <v>203</v>
      </c>
      <c r="B5" s="166"/>
      <c r="C5" s="166"/>
      <c r="D5" s="166"/>
      <c r="E5" s="166"/>
      <c r="F5" s="166"/>
      <c r="G5" s="166"/>
      <c r="H5" s="166"/>
      <c r="I5" s="166"/>
      <c r="J5" s="166"/>
    </row>
    <row r="6" spans="1:10" ht="5.25" customHeight="1" x14ac:dyDescent="0.25">
      <c r="A6" s="5">
        <v>9</v>
      </c>
    </row>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c r="C11" s="61"/>
      <c r="D11" s="84"/>
      <c r="E11" s="63"/>
      <c r="F11" s="75"/>
      <c r="G11" s="75"/>
      <c r="H11" s="63"/>
      <c r="I11" s="63"/>
      <c r="J11" s="85"/>
    </row>
    <row r="12" spans="1:10" ht="25.5" customHeight="1" x14ac:dyDescent="0.25">
      <c r="A12" s="8" t="s">
        <v>54</v>
      </c>
      <c r="B12" s="10"/>
      <c r="C12" s="10"/>
      <c r="D12" s="86">
        <v>15</v>
      </c>
      <c r="E12" s="87"/>
      <c r="F12" s="75"/>
      <c r="G12" s="75"/>
      <c r="H12" s="88"/>
      <c r="I12" s="88"/>
      <c r="J12" s="89"/>
    </row>
    <row r="13" spans="1:10" ht="28.5" hidden="1" customHeight="1" x14ac:dyDescent="0.25">
      <c r="A13" s="9" t="s">
        <v>0</v>
      </c>
      <c r="B13" s="10" t="s">
        <v>82</v>
      </c>
      <c r="C13" s="61" t="s">
        <v>101</v>
      </c>
      <c r="D13" s="84"/>
      <c r="E13" s="63"/>
      <c r="F13" s="75"/>
      <c r="G13" s="75"/>
      <c r="H13" s="63"/>
      <c r="I13" s="63"/>
      <c r="J13" s="85"/>
    </row>
    <row r="14" spans="1:10" ht="27.75" hidden="1" customHeight="1" x14ac:dyDescent="0.25">
      <c r="A14" s="9" t="s">
        <v>1</v>
      </c>
      <c r="B14" s="60" t="s">
        <v>83</v>
      </c>
      <c r="C14" s="61" t="s">
        <v>102</v>
      </c>
      <c r="D14" s="84"/>
      <c r="E14" s="87"/>
      <c r="F14" s="75"/>
      <c r="G14" s="75"/>
      <c r="H14" s="63"/>
      <c r="I14" s="85"/>
      <c r="J14" s="85"/>
    </row>
    <row r="15" spans="1:10" ht="29.25" customHeight="1" x14ac:dyDescent="0.25">
      <c r="A15" s="9" t="s">
        <v>0</v>
      </c>
      <c r="B15" s="60" t="s">
        <v>84</v>
      </c>
      <c r="C15" s="61" t="s">
        <v>103</v>
      </c>
      <c r="D15" s="84" t="s">
        <v>126</v>
      </c>
      <c r="E15" s="87"/>
      <c r="F15" s="75" t="s">
        <v>127</v>
      </c>
      <c r="G15" s="75" t="s">
        <v>166</v>
      </c>
      <c r="H15" s="63"/>
      <c r="I15" s="89"/>
      <c r="J15" s="101"/>
    </row>
    <row r="16" spans="1:10" ht="21.75" hidden="1" customHeight="1" x14ac:dyDescent="0.25">
      <c r="A16" s="9" t="s">
        <v>3</v>
      </c>
      <c r="B16" s="60" t="s">
        <v>85</v>
      </c>
      <c r="C16" s="61" t="s">
        <v>104</v>
      </c>
      <c r="D16" s="84"/>
      <c r="E16" s="63"/>
      <c r="F16" s="75"/>
      <c r="G16" s="75"/>
      <c r="H16" s="85"/>
      <c r="I16" s="63"/>
      <c r="J16" s="85"/>
    </row>
    <row r="17" spans="1:11" ht="24.75" hidden="1" customHeight="1" x14ac:dyDescent="0.25">
      <c r="A17" s="9" t="s">
        <v>4</v>
      </c>
      <c r="B17" s="73" t="s">
        <v>86</v>
      </c>
      <c r="C17" s="74" t="s">
        <v>105</v>
      </c>
      <c r="D17" s="84"/>
      <c r="E17" s="63"/>
      <c r="F17" s="75"/>
      <c r="G17" s="75"/>
      <c r="H17" s="63"/>
      <c r="I17" s="85"/>
      <c r="J17" s="101"/>
    </row>
    <row r="18" spans="1:11" ht="22.5" hidden="1" customHeight="1" x14ac:dyDescent="0.25">
      <c r="A18" s="9" t="s">
        <v>71</v>
      </c>
      <c r="B18" s="73" t="s">
        <v>87</v>
      </c>
      <c r="C18" s="74" t="s">
        <v>106</v>
      </c>
      <c r="D18" s="84"/>
      <c r="E18" s="87"/>
      <c r="F18" s="75"/>
      <c r="G18" s="75"/>
      <c r="H18" s="85"/>
      <c r="I18" s="85"/>
      <c r="J18" s="85"/>
    </row>
    <row r="19" spans="1:11" ht="24" hidden="1" customHeight="1" x14ac:dyDescent="0.25">
      <c r="A19" s="9" t="s">
        <v>76</v>
      </c>
      <c r="B19" s="73" t="s">
        <v>117</v>
      </c>
      <c r="C19" s="74" t="s">
        <v>122</v>
      </c>
      <c r="D19" s="84"/>
      <c r="E19" s="87"/>
      <c r="F19" s="75"/>
      <c r="G19" s="75"/>
      <c r="H19" s="63"/>
      <c r="I19" s="85"/>
      <c r="J19" s="85"/>
    </row>
    <row r="20" spans="1:11" ht="27" hidden="1" customHeight="1" x14ac:dyDescent="0.25">
      <c r="A20" s="9" t="s">
        <v>81</v>
      </c>
      <c r="B20" s="76" t="s">
        <v>131</v>
      </c>
      <c r="C20" s="77" t="s">
        <v>132</v>
      </c>
      <c r="D20" s="84"/>
      <c r="E20" s="87"/>
      <c r="F20" s="75"/>
      <c r="G20" s="75"/>
      <c r="H20" s="63"/>
      <c r="I20" s="85"/>
      <c r="J20" s="85"/>
    </row>
    <row r="21" spans="1:11" ht="24.75" hidden="1" customHeight="1" x14ac:dyDescent="0.25">
      <c r="A21" s="9" t="s">
        <v>96</v>
      </c>
      <c r="B21" s="73" t="s">
        <v>88</v>
      </c>
      <c r="C21" s="74" t="s">
        <v>107</v>
      </c>
      <c r="D21" s="84"/>
      <c r="E21" s="87"/>
      <c r="F21" s="75"/>
      <c r="G21" s="75"/>
      <c r="H21" s="85"/>
      <c r="I21" s="85"/>
      <c r="J21" s="101"/>
    </row>
    <row r="22" spans="1:11" ht="27.75" hidden="1" customHeight="1" x14ac:dyDescent="0.25">
      <c r="A22" s="9" t="s">
        <v>97</v>
      </c>
      <c r="B22" s="60" t="s">
        <v>89</v>
      </c>
      <c r="C22" s="61" t="s">
        <v>108</v>
      </c>
      <c r="D22" s="84"/>
      <c r="E22" s="87"/>
      <c r="F22" s="75"/>
      <c r="G22" s="75"/>
      <c r="H22" s="63"/>
      <c r="I22" s="85"/>
      <c r="J22" s="89"/>
    </row>
    <row r="23" spans="1:11" ht="26.25" hidden="1" customHeight="1" x14ac:dyDescent="0.25">
      <c r="A23" s="9" t="s">
        <v>98</v>
      </c>
      <c r="B23" s="60" t="s">
        <v>90</v>
      </c>
      <c r="C23" s="61" t="s">
        <v>109</v>
      </c>
      <c r="D23" s="84"/>
      <c r="E23" s="87"/>
      <c r="F23" s="75"/>
      <c r="G23" s="75"/>
      <c r="H23" s="85"/>
      <c r="I23" s="85"/>
      <c r="J23" s="85"/>
    </row>
    <row r="24" spans="1:11" ht="22.5" hidden="1" customHeight="1" x14ac:dyDescent="0.25">
      <c r="A24" s="9" t="s">
        <v>99</v>
      </c>
      <c r="B24" s="60" t="s">
        <v>91</v>
      </c>
      <c r="C24" s="61" t="s">
        <v>110</v>
      </c>
      <c r="D24" s="84"/>
      <c r="E24" s="87"/>
      <c r="F24" s="75"/>
      <c r="G24" s="75"/>
      <c r="H24" s="63"/>
      <c r="I24" s="85"/>
      <c r="J24" s="101"/>
    </row>
    <row r="25" spans="1:11" ht="51.75" hidden="1" customHeight="1" x14ac:dyDescent="0.25">
      <c r="A25" s="9" t="s">
        <v>100</v>
      </c>
      <c r="B25" s="73" t="s">
        <v>92</v>
      </c>
      <c r="C25" s="74" t="s">
        <v>111</v>
      </c>
      <c r="D25" s="84"/>
      <c r="E25" s="87"/>
      <c r="F25" s="75"/>
      <c r="G25" s="75"/>
      <c r="H25" s="63"/>
      <c r="I25" s="101"/>
      <c r="J25" s="101"/>
    </row>
    <row r="26" spans="1:11" ht="27.75" hidden="1" customHeight="1" x14ac:dyDescent="0.25">
      <c r="A26" s="9" t="s">
        <v>118</v>
      </c>
      <c r="B26" s="73" t="s">
        <v>93</v>
      </c>
      <c r="C26" s="74" t="s">
        <v>112</v>
      </c>
      <c r="D26" s="84"/>
      <c r="E26" s="87"/>
      <c r="F26" s="75"/>
      <c r="G26" s="75"/>
      <c r="H26" s="63"/>
      <c r="I26" s="85"/>
      <c r="J26" s="85"/>
    </row>
    <row r="27" spans="1:11" ht="37.5" hidden="1" customHeight="1" x14ac:dyDescent="0.25">
      <c r="A27" s="9" t="s">
        <v>119</v>
      </c>
      <c r="B27" s="60" t="s">
        <v>94</v>
      </c>
      <c r="C27" s="61" t="s">
        <v>113</v>
      </c>
      <c r="D27" s="84"/>
      <c r="E27" s="87"/>
      <c r="F27" s="75"/>
      <c r="G27" s="75"/>
      <c r="H27" s="85"/>
      <c r="I27" s="89"/>
      <c r="J27" s="89"/>
    </row>
    <row r="28" spans="1:11" ht="30" hidden="1" customHeight="1" x14ac:dyDescent="0.25">
      <c r="A28" s="9" t="s">
        <v>130</v>
      </c>
      <c r="B28" s="60" t="s">
        <v>95</v>
      </c>
      <c r="C28" s="61" t="s">
        <v>114</v>
      </c>
      <c r="D28" s="84"/>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58"/>
      <c r="B30" s="150" t="s">
        <v>13</v>
      </c>
      <c r="C30" s="151"/>
      <c r="D30" s="161" t="s">
        <v>70</v>
      </c>
      <c r="E30" s="162"/>
      <c r="F30" s="159" t="s">
        <v>53</v>
      </c>
      <c r="G30" s="160"/>
      <c r="H30" s="47"/>
      <c r="I30" s="47"/>
      <c r="J30" s="47"/>
      <c r="K30" s="11"/>
    </row>
    <row r="31" spans="1:11" s="12" customFormat="1" ht="22.5" customHeight="1" x14ac:dyDescent="0.25">
      <c r="A31" s="158"/>
      <c r="B31" s="152"/>
      <c r="C31" s="153"/>
      <c r="D31" s="51" t="s">
        <v>52</v>
      </c>
      <c r="E31" s="51" t="s">
        <v>56</v>
      </c>
      <c r="F31" s="53" t="s">
        <v>52</v>
      </c>
      <c r="G31" s="53" t="s">
        <v>56</v>
      </c>
      <c r="H31" s="47"/>
      <c r="I31" s="47"/>
      <c r="J31" s="47"/>
    </row>
    <row r="32" spans="1:11" s="12" customFormat="1" ht="17.25" customHeight="1" x14ac:dyDescent="0.25">
      <c r="A32" s="158"/>
      <c r="B32" s="154" t="s">
        <v>58</v>
      </c>
      <c r="C32" s="155"/>
      <c r="D32" s="52">
        <f>COUNTIF($D$11:$D$11,"A1")</f>
        <v>0</v>
      </c>
      <c r="E32" s="56">
        <f>ROUND(D32/$D$10,2)</f>
        <v>0</v>
      </c>
      <c r="F32" s="54">
        <f>COUNTIF($D$13:$D$28,"A1")</f>
        <v>0</v>
      </c>
      <c r="G32" s="55">
        <f>ROUND(F32/$D$12,2)</f>
        <v>0</v>
      </c>
      <c r="H32" s="47"/>
      <c r="I32" s="47"/>
      <c r="J32" s="47"/>
    </row>
    <row r="33" spans="1:10" s="12" customFormat="1" ht="21.6" customHeight="1" x14ac:dyDescent="0.25">
      <c r="A33" s="158"/>
      <c r="B33" s="154" t="s">
        <v>59</v>
      </c>
      <c r="C33" s="155"/>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58"/>
      <c r="B34" s="154" t="s">
        <v>60</v>
      </c>
      <c r="C34" s="155"/>
      <c r="D34" s="52">
        <f>COUNTIF($D$11:$D$11,"A3")</f>
        <v>0</v>
      </c>
      <c r="E34" s="56">
        <f t="shared" si="0"/>
        <v>0</v>
      </c>
      <c r="F34" s="54">
        <f>COUNTIF($D$13:$D$28,"A3")</f>
        <v>1</v>
      </c>
      <c r="G34" s="55">
        <f t="shared" si="1"/>
        <v>7.0000000000000007E-2</v>
      </c>
      <c r="H34" s="47"/>
      <c r="I34" s="47"/>
      <c r="J34" s="47"/>
    </row>
    <row r="35" spans="1:10" s="12" customFormat="1" ht="21.6" customHeight="1" x14ac:dyDescent="0.25">
      <c r="A35" s="158"/>
      <c r="B35" s="154" t="s">
        <v>61</v>
      </c>
      <c r="C35" s="155"/>
      <c r="D35" s="52">
        <f>COUNTIF($D$11:$D$11,"A4")</f>
        <v>0</v>
      </c>
      <c r="E35" s="56">
        <f t="shared" si="0"/>
        <v>0</v>
      </c>
      <c r="F35" s="54">
        <f>COUNTIF($D$13:$D$28,"A4")</f>
        <v>0</v>
      </c>
      <c r="G35" s="55">
        <f t="shared" si="1"/>
        <v>0</v>
      </c>
      <c r="H35" s="47"/>
      <c r="I35" s="47"/>
      <c r="J35" s="47"/>
    </row>
    <row r="36" spans="1:10" s="12" customFormat="1" ht="21.6" customHeight="1" x14ac:dyDescent="0.25">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25">
      <c r="A37" s="158"/>
      <c r="B37" s="154" t="s">
        <v>63</v>
      </c>
      <c r="C37" s="155"/>
      <c r="D37" s="52">
        <f>COUNTIF($D$11:$D$11,"B1")</f>
        <v>0</v>
      </c>
      <c r="E37" s="56">
        <f t="shared" si="0"/>
        <v>0</v>
      </c>
      <c r="F37" s="54">
        <f>COUNTIF($D$13:$D$28,"B1")</f>
        <v>0</v>
      </c>
      <c r="G37" s="55">
        <f t="shared" si="1"/>
        <v>0</v>
      </c>
      <c r="H37" s="47"/>
      <c r="I37" s="47"/>
      <c r="J37" s="47"/>
    </row>
    <row r="38" spans="1:10" s="12" customFormat="1" ht="21.6" customHeight="1" x14ac:dyDescent="0.25">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25">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25">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25">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25">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25">
      <c r="B43" s="171" t="s">
        <v>17</v>
      </c>
      <c r="C43" s="173"/>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75" x14ac:dyDescent="0.25">
      <c r="A46" s="12"/>
      <c r="B46" s="12"/>
      <c r="C46" s="12"/>
      <c r="D46" s="12"/>
      <c r="E46" s="12"/>
      <c r="F46" s="175" t="s">
        <v>170</v>
      </c>
      <c r="G46" s="175"/>
      <c r="H46" s="175"/>
      <c r="I46" s="175"/>
      <c r="J46" s="175"/>
    </row>
    <row r="47" spans="1:10" ht="15.75" x14ac:dyDescent="0.25">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8.75" x14ac:dyDescent="0.3">
      <c r="F52" s="174" t="s">
        <v>116</v>
      </c>
      <c r="G52" s="174"/>
      <c r="H52" s="174"/>
      <c r="I52" s="174"/>
      <c r="J52" s="174"/>
    </row>
  </sheetData>
  <mergeCells count="32">
    <mergeCell ref="A45:J45"/>
    <mergeCell ref="F46:J46"/>
    <mergeCell ref="F47:J47"/>
    <mergeCell ref="F52:J52"/>
    <mergeCell ref="B38:C38"/>
    <mergeCell ref="B39:C39"/>
    <mergeCell ref="B40:C40"/>
    <mergeCell ref="B41:C41"/>
    <mergeCell ref="B42:C42"/>
    <mergeCell ref="B43:C43"/>
    <mergeCell ref="A30:A42"/>
    <mergeCell ref="B30:C31"/>
    <mergeCell ref="D30:E30"/>
    <mergeCell ref="F30:G30"/>
    <mergeCell ref="B32:C32"/>
    <mergeCell ref="B33:C33"/>
    <mergeCell ref="B34:C34"/>
    <mergeCell ref="B35:C35"/>
    <mergeCell ref="B36:C36"/>
    <mergeCell ref="B37:C37"/>
    <mergeCell ref="A7:A8"/>
    <mergeCell ref="B7:B8"/>
    <mergeCell ref="C7:C8"/>
    <mergeCell ref="D7:G7"/>
    <mergeCell ref="H7:H8"/>
    <mergeCell ref="I7:J7"/>
    <mergeCell ref="A1:E1"/>
    <mergeCell ref="F1:J1"/>
    <mergeCell ref="A2:E2"/>
    <mergeCell ref="F2:J2"/>
    <mergeCell ref="A3:E3"/>
    <mergeCell ref="A5:J5"/>
  </mergeCells>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10</vt:i4>
      </vt:variant>
    </vt:vector>
  </HeadingPairs>
  <TitlesOfParts>
    <vt:vector size="25" baseType="lpstr">
      <vt:lpstr>Mau 1</vt:lpstr>
      <vt:lpstr>Mau 2</vt:lpstr>
      <vt:lpstr>Mau 3 </vt:lpstr>
      <vt:lpstr>Mau-thang4</vt:lpstr>
      <vt:lpstr>Mau 2 (thang 4)</vt:lpstr>
      <vt:lpstr>Mau 3  (thang 4)</vt:lpstr>
      <vt:lpstr>Mau 1-T5 </vt:lpstr>
      <vt:lpstr>Mau 1-T6</vt:lpstr>
      <vt:lpstr>Mau 2-T5</vt:lpstr>
      <vt:lpstr>Mau 1-T7</vt:lpstr>
      <vt:lpstr>Mau 2-T6</vt:lpstr>
      <vt:lpstr>Mau 3-T5</vt:lpstr>
      <vt:lpstr>Mau 2-T7</vt:lpstr>
      <vt:lpstr>Mau 3-T6</vt:lpstr>
      <vt:lpstr>Mau 3-T7</vt:lpstr>
      <vt:lpstr>'Mau 1'!Print_Titles</vt:lpstr>
      <vt:lpstr>'Mau 1-T5 '!Print_Titles</vt:lpstr>
      <vt:lpstr>'Mau 1-T6'!Print_Titles</vt:lpstr>
      <vt:lpstr>'Mau 1-T7'!Print_Titles</vt:lpstr>
      <vt:lpstr>'Mau 3 '!Print_Titles</vt:lpstr>
      <vt:lpstr>'Mau 3  (thang 4)'!Print_Titles</vt:lpstr>
      <vt:lpstr>'Mau 3-T5'!Print_Titles</vt:lpstr>
      <vt:lpstr>'Mau 3-T6'!Print_Titles</vt:lpstr>
      <vt:lpstr>'Mau 3-T7'!Print_Titles</vt:lpstr>
      <vt:lpstr>'Mau-thang4'!Print_Titles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cp:lastModifiedBy>
  <cp:lastPrinted>2024-11-22T03:50:12Z</cp:lastPrinted>
  <dcterms:created xsi:type="dcterms:W3CDTF">2020-11-20T02:18:37Z</dcterms:created>
  <dcterms:modified xsi:type="dcterms:W3CDTF">2026-07-20T07:29:02Z</dcterms:modified>
</cp:coreProperties>
</file>