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6975"/>
  </bookViews>
  <sheets>
    <sheet name="BÁO CÔNG NỢ" sheetId="1" r:id="rId1"/>
  </sheets>
  <externalReferences>
    <externalReference r:id="rId2"/>
  </externalReferences>
  <definedNames>
    <definedName name="_xlnm._FilterDatabase" localSheetId="0" hidden="1">'BÁO CÔNG NỢ'!$A$5:$M$1851</definedName>
    <definedName name="_xlnm.Print_Area" localSheetId="0">'BÁO CÔNG NỢ'!$A$1:$L$1856</definedName>
    <definedName name="_xlnm.Print_Titles" localSheetId="0">'BÁO CÔNG NỢ'!$5:$5</definedName>
  </definedNames>
  <calcPr calcId="144525"/>
</workbook>
</file>

<file path=xl/calcChain.xml><?xml version="1.0" encoding="utf-8"?>
<calcChain xmlns="http://schemas.openxmlformats.org/spreadsheetml/2006/main">
  <c r="D1848" i="1" l="1"/>
  <c r="E1848" i="1"/>
  <c r="M1847" i="1"/>
  <c r="L1847" i="1"/>
  <c r="K1847" i="1"/>
  <c r="M1846" i="1"/>
  <c r="L1846" i="1"/>
  <c r="K1846" i="1"/>
  <c r="M1845" i="1"/>
  <c r="L1845" i="1"/>
  <c r="M1844" i="1"/>
  <c r="L1844" i="1"/>
  <c r="M1843" i="1"/>
  <c r="L1843" i="1"/>
  <c r="M1842" i="1"/>
  <c r="L1842" i="1"/>
  <c r="M1841" i="1"/>
  <c r="L1841" i="1"/>
  <c r="M1840" i="1"/>
  <c r="L1840" i="1"/>
  <c r="M1839" i="1"/>
  <c r="L1839" i="1"/>
  <c r="M1838" i="1"/>
  <c r="L1838" i="1"/>
  <c r="M1837" i="1"/>
  <c r="L1837" i="1"/>
  <c r="M1836" i="1"/>
  <c r="L1836" i="1"/>
  <c r="M1835" i="1"/>
  <c r="L1835" i="1"/>
  <c r="M1834" i="1"/>
  <c r="L1834" i="1"/>
  <c r="M1833" i="1"/>
  <c r="L1833" i="1"/>
  <c r="M1832" i="1"/>
  <c r="L1832" i="1"/>
  <c r="M1831" i="1"/>
  <c r="L1831" i="1"/>
  <c r="M1830" i="1"/>
  <c r="L1830" i="1"/>
  <c r="M1829" i="1"/>
  <c r="L1829" i="1"/>
  <c r="K1829" i="1"/>
  <c r="M1828" i="1"/>
  <c r="L1828" i="1"/>
  <c r="K1828" i="1"/>
  <c r="M1827" i="1"/>
  <c r="L1827" i="1"/>
  <c r="K1827" i="1"/>
  <c r="M1826" i="1"/>
  <c r="L1826" i="1"/>
  <c r="K1826" i="1"/>
  <c r="M1825" i="1"/>
  <c r="L1825" i="1"/>
  <c r="K1825" i="1"/>
  <c r="M1824" i="1"/>
  <c r="L1824" i="1"/>
  <c r="M1823" i="1"/>
  <c r="L1823" i="1"/>
  <c r="M1822" i="1"/>
  <c r="L1822" i="1"/>
  <c r="M1821" i="1"/>
  <c r="L1821" i="1"/>
  <c r="M1820" i="1"/>
  <c r="L1820" i="1"/>
  <c r="M1819" i="1"/>
  <c r="L1819" i="1"/>
  <c r="M1818" i="1"/>
  <c r="L1818" i="1"/>
  <c r="M1817" i="1"/>
  <c r="L1817" i="1"/>
  <c r="M1816" i="1"/>
  <c r="L1816" i="1"/>
  <c r="M1815" i="1"/>
  <c r="L1815" i="1"/>
  <c r="M1814" i="1"/>
  <c r="L1814" i="1"/>
  <c r="M1813" i="1"/>
  <c r="L1813" i="1"/>
  <c r="M1812" i="1"/>
  <c r="L1812" i="1"/>
  <c r="M1811" i="1"/>
  <c r="L1811" i="1"/>
  <c r="M1810" i="1"/>
  <c r="L1810" i="1"/>
  <c r="M1809" i="1"/>
  <c r="L1809" i="1"/>
  <c r="M1808" i="1"/>
  <c r="L1808" i="1"/>
  <c r="M1807" i="1"/>
  <c r="L1807" i="1"/>
  <c r="M1806" i="1"/>
  <c r="L1806" i="1"/>
  <c r="M1805" i="1"/>
  <c r="L1805" i="1"/>
  <c r="M1804" i="1"/>
  <c r="L1804" i="1"/>
  <c r="M1803" i="1"/>
  <c r="L1803" i="1"/>
  <c r="M1802" i="1"/>
  <c r="L1802" i="1"/>
  <c r="M1801" i="1"/>
  <c r="L1801" i="1"/>
  <c r="M1800" i="1"/>
  <c r="L1800" i="1"/>
  <c r="M1799" i="1"/>
  <c r="L1799" i="1"/>
  <c r="M1798" i="1"/>
  <c r="L1798" i="1"/>
  <c r="M1797" i="1"/>
  <c r="L1797" i="1"/>
  <c r="M1796" i="1"/>
  <c r="L1796" i="1"/>
  <c r="M1795" i="1"/>
  <c r="L1795" i="1"/>
  <c r="M1794" i="1"/>
  <c r="L1794" i="1"/>
  <c r="M1793" i="1"/>
  <c r="L1793" i="1"/>
  <c r="M1792" i="1"/>
  <c r="L1792" i="1"/>
  <c r="M1791" i="1"/>
  <c r="L1791" i="1"/>
  <c r="M1790" i="1"/>
  <c r="L1790" i="1"/>
  <c r="M1789" i="1"/>
  <c r="L1789" i="1"/>
  <c r="M1788" i="1"/>
  <c r="L1788" i="1"/>
  <c r="M1787" i="1"/>
  <c r="L1787" i="1"/>
  <c r="M1786" i="1"/>
  <c r="L1786" i="1"/>
  <c r="M1785" i="1"/>
  <c r="L1785" i="1"/>
  <c r="M1784" i="1"/>
  <c r="L1784" i="1"/>
  <c r="M1783" i="1"/>
  <c r="L1783" i="1"/>
  <c r="M1782" i="1"/>
  <c r="L1782" i="1"/>
  <c r="M1781" i="1"/>
  <c r="L1781" i="1"/>
  <c r="M1780" i="1"/>
  <c r="L1780" i="1"/>
  <c r="M1779" i="1"/>
  <c r="L1779" i="1"/>
  <c r="M1778" i="1"/>
  <c r="L1778" i="1"/>
  <c r="M1777" i="1"/>
  <c r="L1777" i="1"/>
  <c r="M1776" i="1"/>
  <c r="L1776" i="1"/>
  <c r="M1775" i="1"/>
  <c r="L1775" i="1"/>
  <c r="M1774" i="1"/>
  <c r="L1774" i="1"/>
  <c r="M1773" i="1"/>
  <c r="L1773" i="1"/>
  <c r="M1772" i="1"/>
  <c r="L1772" i="1"/>
  <c r="M1771" i="1"/>
  <c r="L1771" i="1"/>
  <c r="M1770" i="1"/>
  <c r="L1770" i="1"/>
  <c r="M1769" i="1"/>
  <c r="L1769" i="1"/>
  <c r="M1768" i="1"/>
  <c r="L1768" i="1"/>
  <c r="M1767" i="1"/>
  <c r="L1767" i="1"/>
  <c r="M1766" i="1"/>
  <c r="L1766" i="1"/>
  <c r="M1765" i="1"/>
  <c r="L1765" i="1"/>
  <c r="M1764" i="1"/>
  <c r="L1764" i="1"/>
  <c r="M1763" i="1"/>
  <c r="L1763" i="1"/>
  <c r="M1762" i="1"/>
  <c r="L1762" i="1"/>
  <c r="M1761" i="1"/>
  <c r="L1761" i="1"/>
  <c r="M1760" i="1"/>
  <c r="L1760" i="1"/>
  <c r="M1759" i="1"/>
  <c r="L1759" i="1"/>
  <c r="M1758" i="1"/>
  <c r="L1758" i="1"/>
  <c r="M1757" i="1"/>
  <c r="L1757" i="1"/>
  <c r="M1756" i="1"/>
  <c r="L1756" i="1"/>
  <c r="M1755" i="1"/>
  <c r="L1755" i="1"/>
  <c r="M1754" i="1"/>
  <c r="L1754" i="1"/>
  <c r="M1753" i="1"/>
  <c r="L1753" i="1"/>
  <c r="M1752" i="1"/>
  <c r="L1752" i="1"/>
  <c r="M1751" i="1"/>
  <c r="L1751" i="1"/>
  <c r="M1750" i="1"/>
  <c r="L1750" i="1"/>
  <c r="M1749" i="1"/>
  <c r="L1749" i="1"/>
  <c r="M1748" i="1"/>
  <c r="L1748" i="1"/>
  <c r="M1747" i="1"/>
  <c r="L1747" i="1"/>
  <c r="M1746" i="1"/>
  <c r="L1746" i="1"/>
  <c r="M1745" i="1"/>
  <c r="L1745" i="1"/>
  <c r="M1744" i="1"/>
  <c r="L1744" i="1"/>
  <c r="M1743" i="1"/>
  <c r="L1743" i="1"/>
  <c r="M1742" i="1"/>
  <c r="L1742" i="1"/>
  <c r="M1741" i="1"/>
  <c r="L1741" i="1"/>
  <c r="M1740" i="1"/>
  <c r="L1740" i="1"/>
  <c r="M1739" i="1"/>
  <c r="L1739" i="1"/>
  <c r="M1738" i="1"/>
  <c r="L1738" i="1"/>
  <c r="M1737" i="1"/>
  <c r="L1737" i="1"/>
  <c r="M1736" i="1"/>
  <c r="L1736" i="1"/>
  <c r="M1735" i="1"/>
  <c r="L1735" i="1"/>
  <c r="M1734" i="1"/>
  <c r="L1734" i="1"/>
  <c r="M1733" i="1"/>
  <c r="L1733" i="1"/>
  <c r="M1732" i="1"/>
  <c r="L1732" i="1"/>
  <c r="M1731" i="1"/>
  <c r="L1731" i="1"/>
  <c r="M1730" i="1"/>
  <c r="L1730" i="1"/>
  <c r="M1729" i="1"/>
  <c r="L1729" i="1"/>
  <c r="M1728" i="1"/>
  <c r="L1728" i="1"/>
  <c r="M1727" i="1"/>
  <c r="L1727" i="1"/>
  <c r="M1726" i="1"/>
  <c r="L1726" i="1"/>
  <c r="M1725" i="1"/>
  <c r="L1725" i="1"/>
  <c r="M1724" i="1"/>
  <c r="L1724" i="1"/>
  <c r="M1723" i="1"/>
  <c r="L1723" i="1"/>
  <c r="M1722" i="1"/>
  <c r="L1722" i="1"/>
  <c r="M1721" i="1"/>
  <c r="L1721" i="1"/>
  <c r="M1720" i="1"/>
  <c r="L1720" i="1"/>
  <c r="M1719" i="1"/>
  <c r="L1719" i="1"/>
  <c r="M1718" i="1"/>
  <c r="L1718" i="1"/>
  <c r="M1717" i="1"/>
  <c r="L1717" i="1"/>
  <c r="M1716" i="1"/>
  <c r="L1716" i="1"/>
  <c r="M1715" i="1"/>
  <c r="L1715" i="1"/>
  <c r="M1714" i="1"/>
  <c r="L1714" i="1"/>
  <c r="M1713" i="1"/>
  <c r="L1713" i="1"/>
  <c r="M1712" i="1"/>
  <c r="L1712" i="1"/>
  <c r="M1711" i="1"/>
  <c r="L1711" i="1"/>
  <c r="M1710" i="1"/>
  <c r="L1710" i="1"/>
  <c r="M1709" i="1"/>
  <c r="L1709" i="1"/>
  <c r="M1708" i="1"/>
  <c r="L1708" i="1"/>
  <c r="M1707" i="1"/>
  <c r="L1707" i="1"/>
  <c r="M1706" i="1"/>
  <c r="L1706" i="1"/>
  <c r="M1705" i="1"/>
  <c r="L1705" i="1"/>
  <c r="M1704" i="1"/>
  <c r="L1704" i="1"/>
  <c r="M1703" i="1"/>
  <c r="L1703" i="1"/>
  <c r="M1702" i="1"/>
  <c r="L1702" i="1"/>
  <c r="M1701" i="1"/>
  <c r="L1701" i="1"/>
  <c r="M1700" i="1"/>
  <c r="L1700" i="1"/>
  <c r="M1699" i="1"/>
  <c r="L1699" i="1"/>
  <c r="M1698" i="1"/>
  <c r="L1698" i="1"/>
  <c r="M1697" i="1"/>
  <c r="L1697" i="1"/>
  <c r="M1696" i="1"/>
  <c r="L1696" i="1"/>
  <c r="M1695" i="1"/>
  <c r="L1695" i="1"/>
  <c r="M1694" i="1"/>
  <c r="L1694" i="1"/>
  <c r="M1693" i="1"/>
  <c r="L1693" i="1"/>
  <c r="M1692" i="1"/>
  <c r="L1692" i="1"/>
  <c r="M1691" i="1"/>
  <c r="L1691" i="1"/>
  <c r="M1690" i="1"/>
  <c r="L1690" i="1"/>
  <c r="M1689" i="1"/>
  <c r="L1689" i="1"/>
  <c r="M1688" i="1"/>
  <c r="L1688" i="1"/>
  <c r="M1687" i="1"/>
  <c r="L1687" i="1"/>
  <c r="M1686" i="1"/>
  <c r="L1686" i="1"/>
  <c r="M1685" i="1"/>
  <c r="L1685" i="1"/>
  <c r="M1684" i="1"/>
  <c r="L1684" i="1"/>
  <c r="M1683" i="1"/>
  <c r="L1683" i="1"/>
  <c r="M1682" i="1"/>
  <c r="L1682" i="1"/>
  <c r="M1681" i="1"/>
  <c r="L1681" i="1"/>
  <c r="M1680" i="1"/>
  <c r="L1680" i="1"/>
  <c r="M1679" i="1"/>
  <c r="L1679" i="1"/>
  <c r="M1678" i="1"/>
  <c r="L1678" i="1"/>
  <c r="M1677" i="1"/>
  <c r="L1677" i="1"/>
  <c r="M1676" i="1"/>
  <c r="L1676" i="1"/>
  <c r="M1675" i="1"/>
  <c r="L1675" i="1"/>
  <c r="M1674" i="1"/>
  <c r="L1674" i="1"/>
  <c r="M1673" i="1"/>
  <c r="L1673" i="1"/>
  <c r="M1672" i="1"/>
  <c r="L1672" i="1"/>
  <c r="M1671" i="1"/>
  <c r="L1671" i="1"/>
  <c r="M1670" i="1"/>
  <c r="L1670" i="1"/>
  <c r="M1669" i="1"/>
  <c r="L1669" i="1"/>
  <c r="M1668" i="1"/>
  <c r="L1668" i="1"/>
  <c r="M1667" i="1"/>
  <c r="L1667" i="1"/>
  <c r="M1666" i="1"/>
  <c r="L1666" i="1"/>
  <c r="M1665" i="1"/>
  <c r="L1665" i="1"/>
  <c r="M1664" i="1"/>
  <c r="L1664" i="1"/>
  <c r="M1663" i="1"/>
  <c r="L1663" i="1"/>
  <c r="M1662" i="1"/>
  <c r="L1662" i="1"/>
  <c r="M1661" i="1"/>
  <c r="L1661" i="1"/>
  <c r="M1660" i="1"/>
  <c r="L1660" i="1"/>
  <c r="M1659" i="1"/>
  <c r="L1659" i="1"/>
  <c r="M1658" i="1"/>
  <c r="L1658" i="1"/>
  <c r="M1657" i="1"/>
  <c r="L1657" i="1"/>
  <c r="M1656" i="1"/>
  <c r="L1656" i="1"/>
  <c r="M1655" i="1"/>
  <c r="L1655" i="1"/>
  <c r="M1654" i="1"/>
  <c r="L1654" i="1"/>
  <c r="M1653" i="1"/>
  <c r="L1653" i="1"/>
  <c r="M1652" i="1"/>
  <c r="L1652" i="1"/>
  <c r="M1651" i="1"/>
  <c r="L1651" i="1"/>
  <c r="M1650" i="1"/>
  <c r="L1650" i="1"/>
  <c r="M1649" i="1"/>
  <c r="L1649" i="1"/>
  <c r="M1648" i="1"/>
  <c r="L1648" i="1"/>
  <c r="M1647" i="1"/>
  <c r="L1647" i="1"/>
  <c r="M1646" i="1"/>
  <c r="L1646" i="1"/>
  <c r="M1645" i="1"/>
  <c r="L1645" i="1"/>
  <c r="K1645" i="1"/>
  <c r="M1644" i="1"/>
  <c r="L1644" i="1"/>
  <c r="M1643" i="1"/>
  <c r="L1643" i="1"/>
  <c r="M1642" i="1"/>
  <c r="L1642" i="1"/>
  <c r="M1641" i="1"/>
  <c r="L1641" i="1"/>
  <c r="M1640" i="1"/>
  <c r="L1640" i="1"/>
  <c r="M1639" i="1"/>
  <c r="L1639" i="1"/>
  <c r="M1638" i="1"/>
  <c r="L1638" i="1"/>
  <c r="M1637" i="1"/>
  <c r="L1637" i="1"/>
  <c r="M1636" i="1"/>
  <c r="L1636" i="1"/>
  <c r="M1635" i="1"/>
  <c r="L1635" i="1"/>
  <c r="M1634" i="1"/>
  <c r="L1634" i="1"/>
  <c r="M1633" i="1"/>
  <c r="L1633" i="1"/>
  <c r="M1632" i="1"/>
  <c r="L1632" i="1"/>
  <c r="M1631" i="1"/>
  <c r="L1631" i="1"/>
  <c r="M1630" i="1"/>
  <c r="L1630" i="1"/>
  <c r="M1629" i="1"/>
  <c r="L1629" i="1"/>
  <c r="M1628" i="1"/>
  <c r="L1628" i="1"/>
  <c r="M1627" i="1"/>
  <c r="L1627" i="1"/>
  <c r="M1626" i="1"/>
  <c r="L1626" i="1"/>
  <c r="M1625" i="1"/>
  <c r="L1625" i="1"/>
  <c r="M1624" i="1"/>
  <c r="L1624" i="1"/>
  <c r="M1623" i="1"/>
  <c r="L1623" i="1"/>
  <c r="K1623" i="1"/>
  <c r="M1622" i="1"/>
  <c r="L1622" i="1"/>
  <c r="K1622" i="1"/>
  <c r="M1621" i="1"/>
  <c r="L1621" i="1"/>
  <c r="K1621" i="1"/>
  <c r="M1620" i="1"/>
  <c r="L1620" i="1"/>
  <c r="K1620" i="1"/>
  <c r="M1619" i="1"/>
  <c r="L1619" i="1"/>
  <c r="K1619" i="1"/>
  <c r="M1618" i="1"/>
  <c r="L1618" i="1"/>
  <c r="M1617" i="1"/>
  <c r="L1617" i="1"/>
  <c r="M1616" i="1"/>
  <c r="L1616" i="1"/>
  <c r="M1615" i="1"/>
  <c r="L1615" i="1"/>
  <c r="M1614" i="1"/>
  <c r="L1614" i="1"/>
  <c r="M1613" i="1"/>
  <c r="L1613" i="1"/>
  <c r="M1612" i="1"/>
  <c r="L1612" i="1"/>
  <c r="M1611" i="1"/>
  <c r="L1611" i="1"/>
  <c r="M1610" i="1"/>
  <c r="L1610" i="1"/>
  <c r="M1609" i="1"/>
  <c r="L1609" i="1"/>
  <c r="M1608" i="1"/>
  <c r="L1608" i="1"/>
  <c r="M1607" i="1"/>
  <c r="L1607" i="1"/>
  <c r="M1606" i="1"/>
  <c r="L1606" i="1"/>
  <c r="M1605" i="1"/>
  <c r="L1605" i="1"/>
  <c r="M1604" i="1"/>
  <c r="L1604" i="1"/>
  <c r="M1603" i="1"/>
  <c r="L1603" i="1"/>
  <c r="M1602" i="1"/>
  <c r="L1602" i="1"/>
  <c r="M1601" i="1"/>
  <c r="L1601" i="1"/>
  <c r="M1600" i="1"/>
  <c r="L1600" i="1"/>
  <c r="M1599" i="1"/>
  <c r="L1599" i="1"/>
  <c r="M1598" i="1"/>
  <c r="L1598" i="1"/>
  <c r="M1597" i="1"/>
  <c r="L1597" i="1"/>
  <c r="M1596" i="1"/>
  <c r="L1596" i="1"/>
  <c r="M1595" i="1"/>
  <c r="L1595" i="1"/>
  <c r="M1594" i="1"/>
  <c r="L1594" i="1"/>
  <c r="M1593" i="1"/>
  <c r="L1593" i="1"/>
  <c r="M1592" i="1"/>
  <c r="L1592" i="1"/>
  <c r="M1591" i="1"/>
  <c r="L1591" i="1"/>
  <c r="M1590" i="1"/>
  <c r="L1590" i="1"/>
  <c r="M1589" i="1"/>
  <c r="L1589" i="1"/>
  <c r="M1588" i="1"/>
  <c r="L1588" i="1"/>
  <c r="M1587" i="1"/>
  <c r="L1587" i="1"/>
  <c r="M1586" i="1"/>
  <c r="L1586" i="1"/>
  <c r="M1585" i="1"/>
  <c r="L1585" i="1"/>
  <c r="M1584" i="1"/>
  <c r="L1584" i="1"/>
  <c r="M1583" i="1"/>
  <c r="L1583" i="1"/>
  <c r="M1582" i="1"/>
  <c r="L1582" i="1"/>
  <c r="M1581" i="1"/>
  <c r="L1581" i="1"/>
  <c r="M1580" i="1"/>
  <c r="L1580" i="1"/>
  <c r="M1579" i="1"/>
  <c r="L1579" i="1"/>
  <c r="M1578" i="1"/>
  <c r="L1578" i="1"/>
  <c r="M1577" i="1"/>
  <c r="L1577" i="1"/>
  <c r="M1576" i="1"/>
  <c r="L1576" i="1"/>
  <c r="M1575" i="1"/>
  <c r="L1575" i="1"/>
  <c r="M1574" i="1"/>
  <c r="L1574" i="1"/>
  <c r="M1573" i="1"/>
  <c r="L1573" i="1"/>
  <c r="M1572" i="1"/>
  <c r="L1572" i="1"/>
  <c r="M1571" i="1"/>
  <c r="L1571" i="1"/>
  <c r="M1570" i="1"/>
  <c r="L1570" i="1"/>
  <c r="M1569" i="1"/>
  <c r="L1569" i="1"/>
  <c r="M1568" i="1"/>
  <c r="L1568" i="1"/>
  <c r="M1567" i="1"/>
  <c r="L1567" i="1"/>
  <c r="M1566" i="1"/>
  <c r="L1566" i="1"/>
  <c r="M1565" i="1"/>
  <c r="L1565" i="1"/>
  <c r="M1564" i="1"/>
  <c r="L1564" i="1"/>
  <c r="M1563" i="1"/>
  <c r="L1563" i="1"/>
  <c r="M1562" i="1"/>
  <c r="L1562" i="1"/>
  <c r="M1561" i="1"/>
  <c r="L1561" i="1"/>
  <c r="M1560" i="1"/>
  <c r="L1560" i="1"/>
  <c r="M1559" i="1"/>
  <c r="L1559" i="1"/>
  <c r="M1558" i="1"/>
  <c r="L1558" i="1"/>
  <c r="M1557" i="1"/>
  <c r="L1557" i="1"/>
  <c r="M1556" i="1"/>
  <c r="L1556" i="1"/>
  <c r="M1555" i="1"/>
  <c r="L1555" i="1"/>
  <c r="M1554" i="1"/>
  <c r="L1554" i="1"/>
  <c r="M1553" i="1"/>
  <c r="L1553" i="1"/>
  <c r="M1552" i="1"/>
  <c r="L1552" i="1"/>
  <c r="M1551" i="1"/>
  <c r="L1551" i="1"/>
  <c r="M1550" i="1"/>
  <c r="L1550" i="1"/>
  <c r="M1549" i="1"/>
  <c r="L1549" i="1"/>
  <c r="M1548" i="1"/>
  <c r="L1548" i="1"/>
  <c r="M1547" i="1"/>
  <c r="L1547" i="1"/>
  <c r="M1546" i="1"/>
  <c r="L1546" i="1"/>
  <c r="M1545" i="1"/>
  <c r="L1545" i="1"/>
  <c r="M1544" i="1"/>
  <c r="L1544" i="1"/>
  <c r="M1543" i="1"/>
  <c r="L1543" i="1"/>
  <c r="M1542" i="1"/>
  <c r="L1542" i="1"/>
  <c r="M1541" i="1"/>
  <c r="L1541" i="1"/>
  <c r="M1540" i="1"/>
  <c r="L1540" i="1"/>
  <c r="M1539" i="1"/>
  <c r="L1539" i="1"/>
  <c r="M1538" i="1"/>
  <c r="L1538" i="1"/>
  <c r="M1537" i="1"/>
  <c r="L1537" i="1"/>
  <c r="M1536" i="1"/>
  <c r="L1536" i="1"/>
  <c r="M1535" i="1"/>
  <c r="L1535" i="1"/>
  <c r="M1534" i="1"/>
  <c r="L1534" i="1"/>
  <c r="M1533" i="1"/>
  <c r="L1533" i="1"/>
  <c r="M1532" i="1"/>
  <c r="L1532" i="1"/>
  <c r="M1531" i="1"/>
  <c r="L1531" i="1"/>
  <c r="M1530" i="1"/>
  <c r="L1530" i="1"/>
  <c r="M1529" i="1"/>
  <c r="L1529" i="1"/>
  <c r="M1528" i="1"/>
  <c r="L1528" i="1"/>
  <c r="M1527" i="1"/>
  <c r="L1527" i="1"/>
  <c r="M1526" i="1"/>
  <c r="L1526" i="1"/>
  <c r="M1525" i="1"/>
  <c r="L1525" i="1"/>
  <c r="M1524" i="1"/>
  <c r="L1524" i="1"/>
  <c r="M1523" i="1"/>
  <c r="L1523" i="1"/>
  <c r="M1522" i="1"/>
  <c r="L1522" i="1"/>
  <c r="M1521" i="1"/>
  <c r="L1521" i="1"/>
  <c r="M1520" i="1"/>
  <c r="L1520" i="1"/>
  <c r="M1519" i="1"/>
  <c r="L1519" i="1"/>
  <c r="M1518" i="1"/>
  <c r="L1518" i="1"/>
  <c r="M1517" i="1"/>
  <c r="L1517" i="1"/>
  <c r="M1516" i="1"/>
  <c r="L1516" i="1"/>
  <c r="M1515" i="1"/>
  <c r="L1515" i="1"/>
  <c r="M1514" i="1"/>
  <c r="L1514" i="1"/>
  <c r="M1513" i="1"/>
  <c r="L1513" i="1"/>
  <c r="M1512" i="1"/>
  <c r="L1512" i="1"/>
  <c r="M1511" i="1"/>
  <c r="L1511" i="1"/>
  <c r="M1510" i="1"/>
  <c r="L1510" i="1"/>
  <c r="M1509" i="1"/>
  <c r="L1509" i="1"/>
  <c r="M1508" i="1"/>
  <c r="L1508" i="1"/>
  <c r="M1507" i="1"/>
  <c r="L1507" i="1"/>
  <c r="M1506" i="1"/>
  <c r="L1506" i="1"/>
  <c r="M1505" i="1"/>
  <c r="L1505" i="1"/>
  <c r="M1504" i="1"/>
  <c r="L1504" i="1"/>
  <c r="M1503" i="1"/>
  <c r="L1503" i="1"/>
  <c r="M1502" i="1"/>
  <c r="L1502" i="1"/>
  <c r="M1501" i="1"/>
  <c r="L1501" i="1"/>
  <c r="M1500" i="1"/>
  <c r="L1500" i="1"/>
  <c r="M1499" i="1"/>
  <c r="L1499" i="1"/>
  <c r="M1498" i="1"/>
  <c r="L1498" i="1"/>
  <c r="M1497" i="1"/>
  <c r="L1497" i="1"/>
  <c r="M1496" i="1"/>
  <c r="L1496" i="1"/>
  <c r="M1495" i="1"/>
  <c r="L1495" i="1"/>
  <c r="M1494" i="1"/>
  <c r="L1494" i="1"/>
  <c r="M1493" i="1"/>
  <c r="L1493" i="1"/>
  <c r="M1492" i="1"/>
  <c r="L1492" i="1"/>
  <c r="M1491" i="1"/>
  <c r="L1491" i="1"/>
  <c r="M1490" i="1"/>
  <c r="L1490" i="1"/>
  <c r="M1489" i="1"/>
  <c r="L1489" i="1"/>
  <c r="M1488" i="1"/>
  <c r="L1488" i="1"/>
  <c r="M1487" i="1"/>
  <c r="L1487" i="1"/>
  <c r="M1486" i="1"/>
  <c r="L1486" i="1"/>
  <c r="M1485" i="1"/>
  <c r="L1485" i="1"/>
  <c r="M1484" i="1"/>
  <c r="L1484" i="1"/>
  <c r="M1483" i="1"/>
  <c r="L1483" i="1"/>
  <c r="M1482" i="1"/>
  <c r="L1482" i="1"/>
  <c r="M1481" i="1"/>
  <c r="L1481" i="1"/>
  <c r="M1480" i="1"/>
  <c r="L1480" i="1"/>
  <c r="M1479" i="1"/>
  <c r="L1479" i="1"/>
  <c r="M1478" i="1"/>
  <c r="L1478" i="1"/>
  <c r="M1477" i="1"/>
  <c r="L1477" i="1"/>
  <c r="M1476" i="1"/>
  <c r="L1476" i="1"/>
  <c r="M1475" i="1"/>
  <c r="L1475" i="1"/>
  <c r="K1475" i="1"/>
  <c r="M1474" i="1"/>
  <c r="L1474" i="1"/>
  <c r="M1473" i="1"/>
  <c r="L1473" i="1"/>
  <c r="M1472" i="1"/>
  <c r="L1472" i="1"/>
  <c r="M1471" i="1"/>
  <c r="L1471" i="1"/>
  <c r="M1470" i="1"/>
  <c r="L1470" i="1"/>
  <c r="M1469" i="1"/>
  <c r="L1469" i="1"/>
  <c r="M1468" i="1"/>
  <c r="L1468" i="1"/>
  <c r="M1467" i="1"/>
  <c r="L1467" i="1"/>
  <c r="M1466" i="1"/>
  <c r="L1466" i="1"/>
  <c r="M1465" i="1"/>
  <c r="L1465" i="1"/>
  <c r="M1464" i="1"/>
  <c r="L1464" i="1"/>
  <c r="M1463" i="1"/>
  <c r="L1463" i="1"/>
  <c r="M1462" i="1"/>
  <c r="L1462" i="1"/>
  <c r="M1461" i="1"/>
  <c r="L1461" i="1"/>
  <c r="M1460" i="1"/>
  <c r="L1460" i="1"/>
  <c r="M1459" i="1"/>
  <c r="L1459" i="1"/>
  <c r="M1458" i="1"/>
  <c r="L1458" i="1"/>
  <c r="M1457" i="1"/>
  <c r="L1457" i="1"/>
  <c r="M1456" i="1"/>
  <c r="L1456" i="1"/>
  <c r="M1455" i="1"/>
  <c r="L1455" i="1"/>
  <c r="M1454" i="1"/>
  <c r="L1454" i="1"/>
  <c r="M1453" i="1"/>
  <c r="L1453" i="1"/>
  <c r="M1452" i="1"/>
  <c r="L1452" i="1"/>
  <c r="M1451" i="1"/>
  <c r="L1451" i="1"/>
  <c r="M1450" i="1"/>
  <c r="L1450" i="1"/>
  <c r="M1449" i="1"/>
  <c r="L1449" i="1"/>
  <c r="M1448" i="1"/>
  <c r="L1448" i="1"/>
  <c r="M1447" i="1"/>
  <c r="L1447" i="1"/>
  <c r="M1446" i="1"/>
  <c r="L1446" i="1"/>
  <c r="M1445" i="1"/>
  <c r="L1445" i="1"/>
  <c r="M1444" i="1"/>
  <c r="L1444" i="1"/>
  <c r="M1443" i="1"/>
  <c r="L1443" i="1"/>
  <c r="M1442" i="1"/>
  <c r="L1442" i="1"/>
  <c r="M1441" i="1"/>
  <c r="L1441" i="1"/>
  <c r="M1440" i="1"/>
  <c r="L1440" i="1"/>
  <c r="M1439" i="1"/>
  <c r="L1439" i="1"/>
  <c r="M1438" i="1"/>
  <c r="L1438" i="1"/>
  <c r="M1437" i="1"/>
  <c r="L1437" i="1"/>
  <c r="M1436" i="1"/>
  <c r="L1436" i="1"/>
  <c r="M1435" i="1"/>
  <c r="L1435" i="1"/>
  <c r="M1434" i="1"/>
  <c r="L1434" i="1"/>
  <c r="M1433" i="1"/>
  <c r="L1433" i="1"/>
  <c r="M1432" i="1"/>
  <c r="L1432" i="1"/>
  <c r="K1432" i="1"/>
  <c r="M1431" i="1"/>
  <c r="L1431" i="1"/>
  <c r="K1431" i="1"/>
  <c r="M1430" i="1"/>
  <c r="L1430" i="1"/>
  <c r="K1430" i="1"/>
  <c r="M1429" i="1"/>
  <c r="L1429" i="1"/>
  <c r="K1429" i="1"/>
  <c r="M1428" i="1"/>
  <c r="L1428" i="1"/>
  <c r="K1428" i="1"/>
  <c r="M1427" i="1"/>
  <c r="L1427" i="1"/>
  <c r="K1427" i="1"/>
  <c r="M1426" i="1"/>
  <c r="L1426" i="1"/>
  <c r="K1426" i="1"/>
  <c r="M1425" i="1"/>
  <c r="L1425" i="1"/>
  <c r="K1425" i="1"/>
  <c r="M1424" i="1"/>
  <c r="L1424" i="1"/>
  <c r="K1424" i="1"/>
  <c r="M1423" i="1"/>
  <c r="L1423" i="1"/>
  <c r="G1423" i="1"/>
  <c r="M1422" i="1"/>
  <c r="L1422" i="1"/>
  <c r="M1421" i="1"/>
  <c r="L1421" i="1"/>
  <c r="M1420" i="1"/>
  <c r="L1420" i="1"/>
  <c r="M1419" i="1"/>
  <c r="L1419" i="1"/>
  <c r="M1418" i="1"/>
  <c r="L1418" i="1"/>
  <c r="M1417" i="1"/>
  <c r="L1417" i="1"/>
  <c r="M1416" i="1"/>
  <c r="L1416" i="1"/>
  <c r="M1415" i="1"/>
  <c r="L1415" i="1"/>
  <c r="M1414" i="1"/>
  <c r="L1414" i="1"/>
  <c r="M1413" i="1"/>
  <c r="L1413" i="1"/>
  <c r="M1412" i="1"/>
  <c r="L1412" i="1"/>
  <c r="M1411" i="1"/>
  <c r="L1411" i="1"/>
  <c r="M1410" i="1"/>
  <c r="L1410" i="1"/>
  <c r="M1409" i="1"/>
  <c r="L1409" i="1"/>
  <c r="M1408" i="1"/>
  <c r="L1408" i="1"/>
  <c r="M1407" i="1"/>
  <c r="L1407" i="1"/>
  <c r="M1406" i="1"/>
  <c r="L1406" i="1"/>
  <c r="M1405" i="1"/>
  <c r="L1405" i="1"/>
  <c r="M1404" i="1"/>
  <c r="L1404" i="1"/>
  <c r="M1403" i="1"/>
  <c r="L1403" i="1"/>
  <c r="M1402" i="1"/>
  <c r="L1402" i="1"/>
  <c r="M1401" i="1"/>
  <c r="L1401" i="1"/>
  <c r="M1400" i="1"/>
  <c r="L1400" i="1"/>
  <c r="M1399" i="1"/>
  <c r="L1399" i="1"/>
  <c r="M1398" i="1"/>
  <c r="L1398" i="1"/>
  <c r="M1397" i="1"/>
  <c r="L1397" i="1"/>
  <c r="M1396" i="1"/>
  <c r="L1396" i="1"/>
  <c r="M1395" i="1"/>
  <c r="L1395" i="1"/>
  <c r="M1394" i="1"/>
  <c r="L1394" i="1"/>
  <c r="M1393" i="1"/>
  <c r="L1393" i="1"/>
  <c r="M1392" i="1"/>
  <c r="L1392" i="1"/>
  <c r="M1391" i="1"/>
  <c r="L1391" i="1"/>
  <c r="M1390" i="1"/>
  <c r="L1390" i="1"/>
  <c r="M1389" i="1"/>
  <c r="L1389" i="1"/>
  <c r="M1388" i="1"/>
  <c r="L1388" i="1"/>
  <c r="M1387" i="1"/>
  <c r="L1387" i="1"/>
  <c r="M1386" i="1"/>
  <c r="L1386" i="1"/>
  <c r="M1385" i="1"/>
  <c r="L1385" i="1"/>
  <c r="M1384" i="1"/>
  <c r="L1384" i="1"/>
  <c r="M1383" i="1"/>
  <c r="L1383" i="1"/>
  <c r="M1382" i="1"/>
  <c r="L1382" i="1"/>
  <c r="M1381" i="1"/>
  <c r="L1381" i="1"/>
  <c r="M1380" i="1"/>
  <c r="L1380" i="1"/>
  <c r="M1379" i="1"/>
  <c r="L1379" i="1"/>
  <c r="M1378" i="1"/>
  <c r="L1378" i="1"/>
  <c r="M1377" i="1"/>
  <c r="L1377" i="1"/>
  <c r="M1376" i="1"/>
  <c r="L1376" i="1"/>
  <c r="M1375" i="1"/>
  <c r="L1375" i="1"/>
  <c r="M1374" i="1"/>
  <c r="L1374" i="1"/>
  <c r="M1373" i="1"/>
  <c r="L1373" i="1"/>
  <c r="M1372" i="1"/>
  <c r="L1372" i="1"/>
  <c r="M1371" i="1"/>
  <c r="L1371" i="1"/>
  <c r="M1370" i="1"/>
  <c r="L1370" i="1"/>
  <c r="M1369" i="1"/>
  <c r="L1369" i="1"/>
  <c r="M1368" i="1"/>
  <c r="L1368" i="1"/>
  <c r="M1367" i="1"/>
  <c r="L1367" i="1"/>
  <c r="M1366" i="1"/>
  <c r="L1366" i="1"/>
  <c r="M1365" i="1"/>
  <c r="L1365" i="1"/>
  <c r="M1364" i="1"/>
  <c r="L1364" i="1"/>
  <c r="M1363" i="1"/>
  <c r="L1363" i="1"/>
  <c r="M1362" i="1"/>
  <c r="L1362" i="1"/>
  <c r="M1361" i="1"/>
  <c r="L1361" i="1"/>
  <c r="M1360" i="1"/>
  <c r="L1360" i="1"/>
  <c r="M1359" i="1"/>
  <c r="L1359" i="1"/>
  <c r="M1358" i="1"/>
  <c r="L1358" i="1"/>
  <c r="M1357" i="1"/>
  <c r="L1357" i="1"/>
  <c r="M1356" i="1"/>
  <c r="L1356" i="1"/>
  <c r="M1355" i="1"/>
  <c r="L1355" i="1"/>
  <c r="M1354" i="1"/>
  <c r="L1354" i="1"/>
  <c r="M1353" i="1"/>
  <c r="L1353" i="1"/>
  <c r="M1352" i="1"/>
  <c r="L1352" i="1"/>
  <c r="M1351" i="1"/>
  <c r="L1351" i="1"/>
  <c r="M1350" i="1"/>
  <c r="L1350" i="1"/>
  <c r="M1349" i="1"/>
  <c r="L1349" i="1"/>
  <c r="M1348" i="1"/>
  <c r="L1348" i="1"/>
  <c r="M1347" i="1"/>
  <c r="L1347" i="1"/>
  <c r="M1346" i="1"/>
  <c r="L1346" i="1"/>
  <c r="M1345" i="1"/>
  <c r="L1345" i="1"/>
  <c r="M1344" i="1"/>
  <c r="L1344" i="1"/>
  <c r="M1343" i="1"/>
  <c r="L1343" i="1"/>
  <c r="M1342" i="1"/>
  <c r="L1342" i="1"/>
  <c r="M1341" i="1"/>
  <c r="L1341" i="1"/>
  <c r="M1340" i="1"/>
  <c r="L1340" i="1"/>
  <c r="M1339" i="1"/>
  <c r="L1339" i="1"/>
  <c r="M1338" i="1"/>
  <c r="L1338" i="1"/>
  <c r="M1337" i="1"/>
  <c r="L1337" i="1"/>
  <c r="M1336" i="1"/>
  <c r="L1336" i="1"/>
  <c r="M1335" i="1"/>
  <c r="L1335" i="1"/>
  <c r="M1334" i="1"/>
  <c r="L1334" i="1"/>
  <c r="M1333" i="1"/>
  <c r="L1333" i="1"/>
  <c r="M1332" i="1"/>
  <c r="L1332" i="1"/>
  <c r="M1331" i="1"/>
  <c r="L1331" i="1"/>
  <c r="M1330" i="1"/>
  <c r="L1330" i="1"/>
  <c r="M1329" i="1"/>
  <c r="L1329" i="1"/>
  <c r="M1328" i="1"/>
  <c r="L1328" i="1"/>
  <c r="M1327" i="1"/>
  <c r="L1327" i="1"/>
  <c r="M1326" i="1"/>
  <c r="L1326" i="1"/>
  <c r="M1325" i="1"/>
  <c r="L1325" i="1"/>
  <c r="M1324" i="1"/>
  <c r="L1324" i="1"/>
  <c r="M1323" i="1"/>
  <c r="L1323" i="1"/>
  <c r="M1322" i="1"/>
  <c r="L1322" i="1"/>
  <c r="M1321" i="1"/>
  <c r="L1321" i="1"/>
  <c r="M1320" i="1"/>
  <c r="L1320" i="1"/>
  <c r="M1319" i="1"/>
  <c r="L1319" i="1"/>
  <c r="M1318" i="1"/>
  <c r="L1318" i="1"/>
  <c r="M1317" i="1"/>
  <c r="L1317" i="1"/>
  <c r="M1316" i="1"/>
  <c r="L1316" i="1"/>
  <c r="M1315" i="1"/>
  <c r="L1315" i="1"/>
  <c r="M1314" i="1"/>
  <c r="L1314" i="1"/>
  <c r="M1313" i="1"/>
  <c r="L1313" i="1"/>
  <c r="M1312" i="1"/>
  <c r="L1312" i="1"/>
  <c r="M1311" i="1"/>
  <c r="L1311" i="1"/>
  <c r="M1310" i="1"/>
  <c r="L1310" i="1"/>
  <c r="M1309" i="1"/>
  <c r="L1309" i="1"/>
  <c r="M1308" i="1"/>
  <c r="L1308" i="1"/>
  <c r="M1307" i="1"/>
  <c r="L1307" i="1"/>
  <c r="M1306" i="1"/>
  <c r="L1306" i="1"/>
  <c r="M1305" i="1"/>
  <c r="L1305" i="1"/>
  <c r="M1304" i="1"/>
  <c r="L1304" i="1"/>
  <c r="M1303" i="1"/>
  <c r="L1303" i="1"/>
  <c r="M1302" i="1"/>
  <c r="L1302" i="1"/>
  <c r="M1301" i="1"/>
  <c r="L1301" i="1"/>
  <c r="M1300" i="1"/>
  <c r="L1300" i="1"/>
  <c r="M1299" i="1"/>
  <c r="L1299" i="1"/>
  <c r="M1298" i="1"/>
  <c r="L1298" i="1"/>
  <c r="M1297" i="1"/>
  <c r="L1297" i="1"/>
  <c r="M1296" i="1"/>
  <c r="L1296" i="1"/>
  <c r="M1295" i="1"/>
  <c r="L1295" i="1"/>
  <c r="M1294" i="1"/>
  <c r="L1294" i="1"/>
  <c r="M1293" i="1"/>
  <c r="L1293" i="1"/>
  <c r="M1292" i="1"/>
  <c r="L1292" i="1"/>
  <c r="M1291" i="1"/>
  <c r="L1291" i="1"/>
  <c r="M1290" i="1"/>
  <c r="L1290" i="1"/>
  <c r="M1289" i="1"/>
  <c r="L1289" i="1"/>
  <c r="M1288" i="1"/>
  <c r="L1288" i="1"/>
  <c r="M1287" i="1"/>
  <c r="L1287" i="1"/>
  <c r="M1286" i="1"/>
  <c r="L1286" i="1"/>
  <c r="M1285" i="1"/>
  <c r="L1285" i="1"/>
  <c r="M1284" i="1"/>
  <c r="L1284" i="1"/>
  <c r="M1283" i="1"/>
  <c r="L1283" i="1"/>
  <c r="M1282" i="1"/>
  <c r="L1282" i="1"/>
  <c r="M1281" i="1"/>
  <c r="L1281" i="1"/>
  <c r="M1280" i="1"/>
  <c r="L1280" i="1"/>
  <c r="M1279" i="1"/>
  <c r="L1279" i="1"/>
  <c r="M1278" i="1"/>
  <c r="L1278" i="1"/>
  <c r="M1277" i="1"/>
  <c r="L1277" i="1"/>
  <c r="M1276" i="1"/>
  <c r="L1276" i="1"/>
  <c r="M1275" i="1"/>
  <c r="L1275" i="1"/>
  <c r="M1274" i="1"/>
  <c r="L1274" i="1"/>
  <c r="M1273" i="1"/>
  <c r="L1273" i="1"/>
  <c r="M1272" i="1"/>
  <c r="L1272" i="1"/>
  <c r="M1271" i="1"/>
  <c r="L1271" i="1"/>
  <c r="M1270" i="1"/>
  <c r="L1270" i="1"/>
  <c r="M1269" i="1"/>
  <c r="L1269" i="1"/>
  <c r="M1268" i="1"/>
  <c r="L1268" i="1"/>
  <c r="M1267" i="1"/>
  <c r="L1267" i="1"/>
  <c r="M1266" i="1"/>
  <c r="L1266" i="1"/>
  <c r="M1265" i="1"/>
  <c r="L1265" i="1"/>
  <c r="M1264" i="1"/>
  <c r="L1264" i="1"/>
  <c r="M1263" i="1"/>
  <c r="L1263" i="1"/>
  <c r="M1262" i="1"/>
  <c r="L1262" i="1"/>
  <c r="M1261" i="1"/>
  <c r="L1261" i="1"/>
  <c r="M1260" i="1"/>
  <c r="L1260" i="1"/>
  <c r="M1259" i="1"/>
  <c r="L1259" i="1"/>
  <c r="M1258" i="1"/>
  <c r="L1258" i="1"/>
  <c r="M1257" i="1"/>
  <c r="L1257" i="1"/>
  <c r="M1256" i="1"/>
  <c r="L1256" i="1"/>
  <c r="M1255" i="1"/>
  <c r="L1255" i="1"/>
  <c r="M1254" i="1"/>
  <c r="L1254" i="1"/>
  <c r="M1253" i="1"/>
  <c r="L1253" i="1"/>
  <c r="M1252" i="1"/>
  <c r="L1252" i="1"/>
  <c r="M1251" i="1"/>
  <c r="L1251" i="1"/>
  <c r="M1250" i="1"/>
  <c r="L1250" i="1"/>
  <c r="M1249" i="1"/>
  <c r="L1249" i="1"/>
  <c r="M1248" i="1"/>
  <c r="L1248" i="1"/>
  <c r="M1247" i="1"/>
  <c r="L1247" i="1"/>
  <c r="M1246" i="1"/>
  <c r="L1246" i="1"/>
  <c r="M1245" i="1"/>
  <c r="L1245" i="1"/>
  <c r="M1244" i="1"/>
  <c r="L1244" i="1"/>
  <c r="M1243" i="1"/>
  <c r="L1243" i="1"/>
  <c r="M1242" i="1"/>
  <c r="L1242" i="1"/>
  <c r="M1241" i="1"/>
  <c r="L1241" i="1"/>
  <c r="M1240" i="1"/>
  <c r="L1240" i="1"/>
  <c r="M1239" i="1"/>
  <c r="L1239" i="1"/>
  <c r="M1238" i="1"/>
  <c r="L1238" i="1"/>
  <c r="M1237" i="1"/>
  <c r="L1237" i="1"/>
  <c r="M1236" i="1"/>
  <c r="L1236" i="1"/>
  <c r="M1235" i="1"/>
  <c r="L1235" i="1"/>
  <c r="M1234" i="1"/>
  <c r="L1234" i="1"/>
  <c r="M1233" i="1"/>
  <c r="L1233" i="1"/>
  <c r="M1232" i="1"/>
  <c r="L1232" i="1"/>
  <c r="M1231" i="1"/>
  <c r="L1231" i="1"/>
  <c r="M1230" i="1"/>
  <c r="L1230" i="1"/>
  <c r="M1229" i="1"/>
  <c r="L1229" i="1"/>
  <c r="M1228" i="1"/>
  <c r="L1228" i="1"/>
  <c r="M1227" i="1"/>
  <c r="L1227" i="1"/>
  <c r="M1226" i="1"/>
  <c r="L1226" i="1"/>
  <c r="M1225" i="1"/>
  <c r="L1225" i="1"/>
  <c r="M1224" i="1"/>
  <c r="L1224" i="1"/>
  <c r="M1223" i="1"/>
  <c r="L1223" i="1"/>
  <c r="M1222" i="1"/>
  <c r="L1222" i="1"/>
  <c r="M1221" i="1"/>
  <c r="L1221" i="1"/>
  <c r="M1220" i="1"/>
  <c r="L1220" i="1"/>
  <c r="M1219" i="1"/>
  <c r="L1219" i="1"/>
  <c r="M1218" i="1"/>
  <c r="L1218" i="1"/>
  <c r="M1217" i="1"/>
  <c r="L1217" i="1"/>
  <c r="M1216" i="1"/>
  <c r="L1216" i="1"/>
  <c r="M1215" i="1"/>
  <c r="L1215" i="1"/>
  <c r="M1214" i="1"/>
  <c r="L1214" i="1"/>
  <c r="M1213" i="1"/>
  <c r="L1213" i="1"/>
  <c r="M1212" i="1"/>
  <c r="L1212" i="1"/>
  <c r="M1211" i="1"/>
  <c r="L1211" i="1"/>
  <c r="M1210" i="1"/>
  <c r="L1210" i="1"/>
  <c r="M1209" i="1"/>
  <c r="L1209" i="1"/>
  <c r="M1208" i="1"/>
  <c r="L1208" i="1"/>
  <c r="M1207" i="1"/>
  <c r="L1207" i="1"/>
  <c r="M1206" i="1"/>
  <c r="L1206" i="1"/>
  <c r="M1205" i="1"/>
  <c r="L1205" i="1"/>
  <c r="M1204" i="1"/>
  <c r="L1204" i="1"/>
  <c r="M1203" i="1"/>
  <c r="L1203" i="1"/>
  <c r="M1202" i="1"/>
  <c r="L1202" i="1"/>
  <c r="M1201" i="1"/>
  <c r="L1201" i="1"/>
  <c r="M1200" i="1"/>
  <c r="L1200" i="1"/>
  <c r="M1199" i="1"/>
  <c r="L1199" i="1"/>
  <c r="M1198" i="1"/>
  <c r="L1198" i="1"/>
  <c r="M1197" i="1"/>
  <c r="L1197" i="1"/>
  <c r="M1196" i="1"/>
  <c r="L1196" i="1"/>
  <c r="M1195" i="1"/>
  <c r="L1195" i="1"/>
  <c r="M1194" i="1"/>
  <c r="L1194" i="1"/>
  <c r="M1193" i="1"/>
  <c r="L1193" i="1"/>
  <c r="M1192" i="1"/>
  <c r="L1192" i="1"/>
  <c r="M1191" i="1"/>
  <c r="L1191" i="1"/>
  <c r="M1190" i="1"/>
  <c r="L1190" i="1"/>
  <c r="M1189" i="1"/>
  <c r="L1189" i="1"/>
  <c r="M1188" i="1"/>
  <c r="L1188" i="1"/>
  <c r="M1187" i="1"/>
  <c r="L1187" i="1"/>
  <c r="M1186" i="1"/>
  <c r="L1186" i="1"/>
  <c r="M1185" i="1"/>
  <c r="L1185" i="1"/>
  <c r="M1184" i="1"/>
  <c r="L1184" i="1"/>
  <c r="M1183" i="1"/>
  <c r="L1183" i="1"/>
  <c r="M1182" i="1"/>
  <c r="L1182" i="1"/>
  <c r="M1181" i="1"/>
  <c r="L1181" i="1"/>
  <c r="M1180" i="1"/>
  <c r="L1180" i="1"/>
  <c r="M1179" i="1"/>
  <c r="L1179" i="1"/>
  <c r="M1178" i="1"/>
  <c r="L1178" i="1"/>
  <c r="M1177" i="1"/>
  <c r="L1177" i="1"/>
  <c r="M1176" i="1"/>
  <c r="L1176" i="1"/>
  <c r="M1175" i="1"/>
  <c r="L1175" i="1"/>
  <c r="M1174" i="1"/>
  <c r="L1174" i="1"/>
  <c r="M1173" i="1"/>
  <c r="L1173" i="1"/>
  <c r="M1172" i="1"/>
  <c r="L1172" i="1"/>
  <c r="M1171" i="1"/>
  <c r="L1171" i="1"/>
  <c r="M1170" i="1"/>
  <c r="L1170" i="1"/>
  <c r="M1169" i="1"/>
  <c r="L1169" i="1"/>
  <c r="M1168" i="1"/>
  <c r="L1168" i="1"/>
  <c r="M1167" i="1"/>
  <c r="L1167" i="1"/>
  <c r="M1166" i="1"/>
  <c r="L1166" i="1"/>
  <c r="M1165" i="1"/>
  <c r="L1165" i="1"/>
  <c r="M1164" i="1"/>
  <c r="L1164" i="1"/>
  <c r="M1163" i="1"/>
  <c r="L1163" i="1"/>
  <c r="M1162" i="1"/>
  <c r="L1162" i="1"/>
  <c r="M1161" i="1"/>
  <c r="L1161" i="1"/>
  <c r="M1160" i="1"/>
  <c r="L1160" i="1"/>
  <c r="M1159" i="1"/>
  <c r="L1159" i="1"/>
  <c r="M1158" i="1"/>
  <c r="L1158" i="1"/>
  <c r="M1157" i="1"/>
  <c r="L1157" i="1"/>
  <c r="M1156" i="1"/>
  <c r="L1156" i="1"/>
  <c r="M1155" i="1"/>
  <c r="L1155" i="1"/>
  <c r="M1154" i="1"/>
  <c r="L1154" i="1"/>
  <c r="M1153" i="1"/>
  <c r="L1153" i="1"/>
  <c r="M1152" i="1"/>
  <c r="L1152" i="1"/>
  <c r="M1151" i="1"/>
  <c r="L1151" i="1"/>
  <c r="M1150" i="1"/>
  <c r="L1150" i="1"/>
  <c r="M1149" i="1"/>
  <c r="L1149" i="1"/>
  <c r="M1148" i="1"/>
  <c r="L1148" i="1"/>
  <c r="M1147" i="1"/>
  <c r="L1147" i="1"/>
  <c r="M1146" i="1"/>
  <c r="L1146" i="1"/>
  <c r="M1145" i="1"/>
  <c r="L1145" i="1"/>
  <c r="M1144" i="1"/>
  <c r="L1144" i="1"/>
  <c r="M1143" i="1"/>
  <c r="L1143" i="1"/>
  <c r="M1142" i="1"/>
  <c r="L1142" i="1"/>
  <c r="M1141" i="1"/>
  <c r="L1141" i="1"/>
  <c r="M1140" i="1"/>
  <c r="L1140" i="1"/>
  <c r="M1139" i="1"/>
  <c r="L1139" i="1"/>
  <c r="I1139" i="1"/>
  <c r="M1138" i="1"/>
  <c r="L1138" i="1"/>
  <c r="M1137" i="1"/>
  <c r="L1137" i="1"/>
  <c r="M1136" i="1"/>
  <c r="L1136" i="1"/>
  <c r="M1135" i="1"/>
  <c r="L1135" i="1"/>
  <c r="M1134" i="1"/>
  <c r="L1134" i="1"/>
  <c r="M1133" i="1"/>
  <c r="L1133" i="1"/>
  <c r="M1132" i="1"/>
  <c r="L1132" i="1"/>
  <c r="M1131" i="1"/>
  <c r="L1131" i="1"/>
  <c r="M1130" i="1"/>
  <c r="L1130" i="1"/>
  <c r="M1129" i="1"/>
  <c r="L1129" i="1"/>
  <c r="M1128" i="1"/>
  <c r="L1128" i="1"/>
  <c r="M1127" i="1"/>
  <c r="L1127" i="1"/>
  <c r="M1126" i="1"/>
  <c r="L1126" i="1"/>
  <c r="M1125" i="1"/>
  <c r="L1125" i="1"/>
  <c r="M1124" i="1"/>
  <c r="L1124" i="1"/>
  <c r="M1123" i="1"/>
  <c r="L1123" i="1"/>
  <c r="M1122" i="1"/>
  <c r="L1122" i="1"/>
  <c r="M1121" i="1"/>
  <c r="L1121" i="1"/>
  <c r="M1120" i="1"/>
  <c r="L1120" i="1"/>
  <c r="M1119" i="1"/>
  <c r="L1119" i="1"/>
  <c r="M1118" i="1"/>
  <c r="L1118" i="1"/>
  <c r="M1117" i="1"/>
  <c r="L1117" i="1"/>
  <c r="M1116" i="1"/>
  <c r="L1116" i="1"/>
  <c r="M1115" i="1"/>
  <c r="L1115" i="1"/>
  <c r="M1114" i="1"/>
  <c r="L1114" i="1"/>
  <c r="M1113" i="1"/>
  <c r="L1113" i="1"/>
  <c r="M1112" i="1"/>
  <c r="L1112" i="1"/>
  <c r="M1111" i="1"/>
  <c r="L1111" i="1"/>
  <c r="M1110" i="1"/>
  <c r="L1110" i="1"/>
  <c r="M1109" i="1"/>
  <c r="L1109" i="1"/>
  <c r="M1108" i="1"/>
  <c r="L1108" i="1"/>
  <c r="M1107" i="1"/>
  <c r="L1107" i="1"/>
  <c r="M1106" i="1"/>
  <c r="L1106" i="1"/>
  <c r="M1105" i="1"/>
  <c r="L1105" i="1"/>
  <c r="M1104" i="1"/>
  <c r="L1104" i="1"/>
  <c r="M1103" i="1"/>
  <c r="L1103" i="1"/>
  <c r="M1102" i="1"/>
  <c r="L1102" i="1"/>
  <c r="M1101" i="1"/>
  <c r="L1101" i="1"/>
  <c r="M1100" i="1"/>
  <c r="L1100" i="1"/>
  <c r="M1099" i="1"/>
  <c r="L1099" i="1"/>
  <c r="M1098" i="1"/>
  <c r="L1098" i="1"/>
  <c r="M1097" i="1"/>
  <c r="L1097" i="1"/>
  <c r="M1096" i="1"/>
  <c r="L1096" i="1"/>
  <c r="M1095" i="1"/>
  <c r="L1095" i="1"/>
  <c r="M1094" i="1"/>
  <c r="L1094" i="1"/>
  <c r="M1093" i="1"/>
  <c r="L1093" i="1"/>
  <c r="M1092" i="1"/>
  <c r="L1092" i="1"/>
  <c r="M1091" i="1"/>
  <c r="L1091" i="1"/>
  <c r="M1090" i="1"/>
  <c r="L1090" i="1"/>
  <c r="M1089" i="1"/>
  <c r="L1089" i="1"/>
  <c r="M1088" i="1"/>
  <c r="L1088" i="1"/>
  <c r="M1087" i="1"/>
  <c r="L1087" i="1"/>
  <c r="M1086" i="1"/>
  <c r="L1086" i="1"/>
  <c r="M1085" i="1"/>
  <c r="L1085" i="1"/>
  <c r="M1084" i="1"/>
  <c r="L1084" i="1"/>
  <c r="M1083" i="1"/>
  <c r="L1083" i="1"/>
  <c r="M1082" i="1"/>
  <c r="L1082" i="1"/>
  <c r="M1081" i="1"/>
  <c r="L1081" i="1"/>
  <c r="M1080" i="1"/>
  <c r="L1080" i="1"/>
  <c r="M1079" i="1"/>
  <c r="L1079" i="1"/>
  <c r="M1078" i="1"/>
  <c r="L1078" i="1"/>
  <c r="M1077" i="1"/>
  <c r="L1077" i="1"/>
  <c r="M1076" i="1"/>
  <c r="L1076" i="1"/>
  <c r="M1075" i="1"/>
  <c r="L1075" i="1"/>
  <c r="M1074" i="1"/>
  <c r="L1074" i="1"/>
  <c r="M1073" i="1"/>
  <c r="L1073" i="1"/>
  <c r="M1072" i="1"/>
  <c r="L1072" i="1"/>
  <c r="M1071" i="1"/>
  <c r="L1071" i="1"/>
  <c r="M1070" i="1"/>
  <c r="L1070" i="1"/>
  <c r="M1069" i="1"/>
  <c r="L1069" i="1"/>
  <c r="M1068" i="1"/>
  <c r="L1068" i="1"/>
  <c r="M1067" i="1"/>
  <c r="L1067" i="1"/>
  <c r="M1066" i="1"/>
  <c r="L1066" i="1"/>
  <c r="M1065" i="1"/>
  <c r="L1065" i="1"/>
  <c r="M1064" i="1"/>
  <c r="L1064" i="1"/>
  <c r="M1063" i="1"/>
  <c r="L1063" i="1"/>
  <c r="M1062" i="1"/>
  <c r="L1062" i="1"/>
  <c r="M1061" i="1"/>
  <c r="L1061" i="1"/>
  <c r="M1060" i="1"/>
  <c r="L1060" i="1"/>
  <c r="M1059" i="1"/>
  <c r="L1059" i="1"/>
  <c r="M1058" i="1"/>
  <c r="L1058" i="1"/>
  <c r="M1057" i="1"/>
  <c r="L1057" i="1"/>
  <c r="M1056" i="1"/>
  <c r="L1056" i="1"/>
  <c r="M1055" i="1"/>
  <c r="L1055" i="1"/>
  <c r="M1054" i="1"/>
  <c r="L1054" i="1"/>
  <c r="M1053" i="1"/>
  <c r="L1053" i="1"/>
  <c r="M1052" i="1"/>
  <c r="L1052" i="1"/>
  <c r="M1051" i="1"/>
  <c r="L1051" i="1"/>
  <c r="M1050" i="1"/>
  <c r="L1050" i="1"/>
  <c r="M1049" i="1"/>
  <c r="L1049" i="1"/>
  <c r="M1048" i="1"/>
  <c r="L1048" i="1"/>
  <c r="M1047" i="1"/>
  <c r="L1047" i="1"/>
  <c r="M1046" i="1"/>
  <c r="L1046" i="1"/>
  <c r="M1045" i="1"/>
  <c r="L1045" i="1"/>
  <c r="M1044" i="1"/>
  <c r="L1044" i="1"/>
  <c r="M1043" i="1"/>
  <c r="L1043" i="1"/>
  <c r="M1042" i="1"/>
  <c r="L1042" i="1"/>
  <c r="M1041" i="1"/>
  <c r="L1041" i="1"/>
  <c r="M1040" i="1"/>
  <c r="L1040" i="1"/>
  <c r="M1039" i="1"/>
  <c r="L1039" i="1"/>
  <c r="M1038" i="1"/>
  <c r="L1038" i="1"/>
  <c r="M1037" i="1"/>
  <c r="L1037" i="1"/>
  <c r="M1036" i="1"/>
  <c r="L1036" i="1"/>
  <c r="M1035" i="1"/>
  <c r="L1035" i="1"/>
  <c r="M1034" i="1"/>
  <c r="L1034" i="1"/>
  <c r="M1033" i="1"/>
  <c r="L1033" i="1"/>
  <c r="M1032" i="1"/>
  <c r="L1032" i="1"/>
  <c r="M1031" i="1"/>
  <c r="L1031" i="1"/>
  <c r="M1030" i="1"/>
  <c r="L1030" i="1"/>
  <c r="M1029" i="1"/>
  <c r="L1029" i="1"/>
  <c r="M1028" i="1"/>
  <c r="L1028" i="1"/>
  <c r="M1027" i="1"/>
  <c r="L1027" i="1"/>
  <c r="M1026" i="1"/>
  <c r="L1026" i="1"/>
  <c r="M1025" i="1"/>
  <c r="L1025" i="1"/>
  <c r="M1024" i="1"/>
  <c r="L1024" i="1"/>
  <c r="M1023" i="1"/>
  <c r="L1023" i="1"/>
  <c r="M1022" i="1"/>
  <c r="L1022" i="1"/>
  <c r="M1021" i="1"/>
  <c r="L1021" i="1"/>
  <c r="M1020" i="1"/>
  <c r="L1020" i="1"/>
  <c r="M1019" i="1"/>
  <c r="L1019" i="1"/>
  <c r="M1018" i="1"/>
  <c r="L1018" i="1"/>
  <c r="M1017" i="1"/>
  <c r="L1017" i="1"/>
  <c r="M1016" i="1"/>
  <c r="L1016" i="1"/>
  <c r="M1015" i="1"/>
  <c r="L1015" i="1"/>
  <c r="M1014" i="1"/>
  <c r="L1014" i="1"/>
  <c r="M1013" i="1"/>
  <c r="L1013" i="1"/>
  <c r="M1012" i="1"/>
  <c r="L1012" i="1"/>
  <c r="M1011" i="1"/>
  <c r="L1011" i="1"/>
  <c r="M1010" i="1"/>
  <c r="L1010" i="1"/>
  <c r="M1009" i="1"/>
  <c r="L1009" i="1"/>
  <c r="M1008" i="1"/>
  <c r="L1008" i="1"/>
  <c r="M1007" i="1"/>
  <c r="L1007" i="1"/>
  <c r="M1006" i="1"/>
  <c r="L1006" i="1"/>
  <c r="M1005" i="1"/>
  <c r="L1005" i="1"/>
  <c r="M1004" i="1"/>
  <c r="L1004" i="1"/>
  <c r="M1003" i="1"/>
  <c r="L1003" i="1"/>
  <c r="M1002" i="1"/>
  <c r="L1002" i="1"/>
  <c r="M1001" i="1"/>
  <c r="L1001" i="1"/>
  <c r="M1000" i="1"/>
  <c r="L1000" i="1"/>
  <c r="M999" i="1"/>
  <c r="L999" i="1"/>
  <c r="M998" i="1"/>
  <c r="L998" i="1"/>
  <c r="M997" i="1"/>
  <c r="L997" i="1"/>
  <c r="M996" i="1"/>
  <c r="L996" i="1"/>
  <c r="M995" i="1"/>
  <c r="L995" i="1"/>
  <c r="M994" i="1"/>
  <c r="L994" i="1"/>
  <c r="M993" i="1"/>
  <c r="L993" i="1"/>
  <c r="M992" i="1"/>
  <c r="L992" i="1"/>
  <c r="M991" i="1"/>
  <c r="L991" i="1"/>
  <c r="M990" i="1"/>
  <c r="L990" i="1"/>
  <c r="M989" i="1"/>
  <c r="L989" i="1"/>
  <c r="M988" i="1"/>
  <c r="L988" i="1"/>
  <c r="M987" i="1"/>
  <c r="L987" i="1"/>
  <c r="M986" i="1"/>
  <c r="L986" i="1"/>
  <c r="M985" i="1"/>
  <c r="L985" i="1"/>
  <c r="M984" i="1"/>
  <c r="L984" i="1"/>
  <c r="M983" i="1"/>
  <c r="L983" i="1"/>
  <c r="M982" i="1"/>
  <c r="L982" i="1"/>
  <c r="M981" i="1"/>
  <c r="L981" i="1"/>
  <c r="M980" i="1"/>
  <c r="L980" i="1"/>
  <c r="M979" i="1"/>
  <c r="L979" i="1"/>
  <c r="M978" i="1"/>
  <c r="L978" i="1"/>
  <c r="M977" i="1"/>
  <c r="L977" i="1"/>
  <c r="M976" i="1"/>
  <c r="L976" i="1"/>
  <c r="M975" i="1"/>
  <c r="L975" i="1"/>
  <c r="M974" i="1"/>
  <c r="L974" i="1"/>
  <c r="M973" i="1"/>
  <c r="L973" i="1"/>
  <c r="M972" i="1"/>
  <c r="L972" i="1"/>
  <c r="M971" i="1"/>
  <c r="L971" i="1"/>
  <c r="M970" i="1"/>
  <c r="L970" i="1"/>
  <c r="M969" i="1"/>
  <c r="L969" i="1"/>
  <c r="M968" i="1"/>
  <c r="L968" i="1"/>
  <c r="M967" i="1"/>
  <c r="L967" i="1"/>
  <c r="M966" i="1"/>
  <c r="L966" i="1"/>
  <c r="M965" i="1"/>
  <c r="L965" i="1"/>
  <c r="M964" i="1"/>
  <c r="L964" i="1"/>
  <c r="M963" i="1"/>
  <c r="L963" i="1"/>
  <c r="M962" i="1"/>
  <c r="L962" i="1"/>
  <c r="M961" i="1"/>
  <c r="L961" i="1"/>
  <c r="M960" i="1"/>
  <c r="L960" i="1"/>
  <c r="M959" i="1"/>
  <c r="L959" i="1"/>
  <c r="M958" i="1"/>
  <c r="L958" i="1"/>
  <c r="M957" i="1"/>
  <c r="L957" i="1"/>
  <c r="M956" i="1"/>
  <c r="L956" i="1"/>
  <c r="M955" i="1"/>
  <c r="L955" i="1"/>
  <c r="M954" i="1"/>
  <c r="L954" i="1"/>
  <c r="M953" i="1"/>
  <c r="L953" i="1"/>
  <c r="M952" i="1"/>
  <c r="L952" i="1"/>
  <c r="M951" i="1"/>
  <c r="L951" i="1"/>
  <c r="M950" i="1"/>
  <c r="L950" i="1"/>
  <c r="M949" i="1"/>
  <c r="L949" i="1"/>
  <c r="M948" i="1"/>
  <c r="L948" i="1"/>
  <c r="M947" i="1"/>
  <c r="L947" i="1"/>
  <c r="M946" i="1"/>
  <c r="L946" i="1"/>
  <c r="M945" i="1"/>
  <c r="L945" i="1"/>
  <c r="M944" i="1"/>
  <c r="L944" i="1"/>
  <c r="M943" i="1"/>
  <c r="L943" i="1"/>
  <c r="M942" i="1"/>
  <c r="L942" i="1"/>
  <c r="M941" i="1"/>
  <c r="L941" i="1"/>
  <c r="M940" i="1"/>
  <c r="L940" i="1"/>
  <c r="M939" i="1"/>
  <c r="L939" i="1"/>
  <c r="M938" i="1"/>
  <c r="L938" i="1"/>
  <c r="M937" i="1"/>
  <c r="L937" i="1"/>
  <c r="M936" i="1"/>
  <c r="L936" i="1"/>
  <c r="M935" i="1"/>
  <c r="L935" i="1"/>
  <c r="M934" i="1"/>
  <c r="L934" i="1"/>
  <c r="M933" i="1"/>
  <c r="L933" i="1"/>
  <c r="M932" i="1"/>
  <c r="L932" i="1"/>
  <c r="M931" i="1"/>
  <c r="L931" i="1"/>
  <c r="M930" i="1"/>
  <c r="L930" i="1"/>
  <c r="M929" i="1"/>
  <c r="L929" i="1"/>
  <c r="M928" i="1"/>
  <c r="L928" i="1"/>
  <c r="M927" i="1"/>
  <c r="L927" i="1"/>
  <c r="M926" i="1"/>
  <c r="L926" i="1"/>
  <c r="M925" i="1"/>
  <c r="L925" i="1"/>
  <c r="M924" i="1"/>
  <c r="L924" i="1"/>
  <c r="M923" i="1"/>
  <c r="L923" i="1"/>
  <c r="M922" i="1"/>
  <c r="L922" i="1"/>
  <c r="M921" i="1"/>
  <c r="L921" i="1"/>
  <c r="M920" i="1"/>
  <c r="L920" i="1"/>
  <c r="M919" i="1"/>
  <c r="L919" i="1"/>
  <c r="M918" i="1"/>
  <c r="L918" i="1"/>
  <c r="M917" i="1"/>
  <c r="L917" i="1"/>
  <c r="M916" i="1"/>
  <c r="L916" i="1"/>
  <c r="M915" i="1"/>
  <c r="L915" i="1"/>
  <c r="M914" i="1"/>
  <c r="L914" i="1"/>
  <c r="M913" i="1"/>
  <c r="L913" i="1"/>
  <c r="M912" i="1"/>
  <c r="L912" i="1"/>
  <c r="M911" i="1"/>
  <c r="L911" i="1"/>
  <c r="M910" i="1"/>
  <c r="L910" i="1"/>
  <c r="M909" i="1"/>
  <c r="L909" i="1"/>
  <c r="M908" i="1"/>
  <c r="L908" i="1"/>
  <c r="M907" i="1"/>
  <c r="L907" i="1"/>
  <c r="M906" i="1"/>
  <c r="L906" i="1"/>
  <c r="M905" i="1"/>
  <c r="L905" i="1"/>
  <c r="M904" i="1"/>
  <c r="L904" i="1"/>
  <c r="M903" i="1"/>
  <c r="L903" i="1"/>
  <c r="M902" i="1"/>
  <c r="L902" i="1"/>
  <c r="M901" i="1"/>
  <c r="L901" i="1"/>
  <c r="M900" i="1"/>
  <c r="L900" i="1"/>
  <c r="M899" i="1"/>
  <c r="L899" i="1"/>
  <c r="M898" i="1"/>
  <c r="L898" i="1"/>
  <c r="M897" i="1"/>
  <c r="L897" i="1"/>
  <c r="M896" i="1"/>
  <c r="L896" i="1"/>
  <c r="M895" i="1"/>
  <c r="L895" i="1"/>
  <c r="M894" i="1"/>
  <c r="L894" i="1"/>
  <c r="M893" i="1"/>
  <c r="L893" i="1"/>
  <c r="M892" i="1"/>
  <c r="L892" i="1"/>
  <c r="M891" i="1"/>
  <c r="L891" i="1"/>
  <c r="M890" i="1"/>
  <c r="L890" i="1"/>
  <c r="M889" i="1"/>
  <c r="L889" i="1"/>
  <c r="M888" i="1"/>
  <c r="L888" i="1"/>
  <c r="M887" i="1"/>
  <c r="L887" i="1"/>
  <c r="M886" i="1"/>
  <c r="L886" i="1"/>
  <c r="M885" i="1"/>
  <c r="L885" i="1"/>
  <c r="M884" i="1"/>
  <c r="L884" i="1"/>
  <c r="M883" i="1"/>
  <c r="L883" i="1"/>
  <c r="M882" i="1"/>
  <c r="L882" i="1"/>
  <c r="M881" i="1"/>
  <c r="L881" i="1"/>
  <c r="M880" i="1"/>
  <c r="L880" i="1"/>
  <c r="M879" i="1"/>
  <c r="L879" i="1"/>
  <c r="M878" i="1"/>
  <c r="L878" i="1"/>
  <c r="M877" i="1"/>
  <c r="L877" i="1"/>
  <c r="K877" i="1"/>
  <c r="M876" i="1"/>
  <c r="L876" i="1"/>
  <c r="K876" i="1"/>
  <c r="M875" i="1"/>
  <c r="L875" i="1"/>
  <c r="K875" i="1"/>
  <c r="M874" i="1"/>
  <c r="L874" i="1"/>
  <c r="K874" i="1"/>
  <c r="M873" i="1"/>
  <c r="L873" i="1"/>
  <c r="K873" i="1"/>
  <c r="M872" i="1"/>
  <c r="L872" i="1"/>
  <c r="K872" i="1"/>
  <c r="M871" i="1"/>
  <c r="L871" i="1"/>
  <c r="K871" i="1"/>
  <c r="M870" i="1"/>
  <c r="L870" i="1"/>
  <c r="K870" i="1"/>
  <c r="M869" i="1"/>
  <c r="L869" i="1"/>
  <c r="K869" i="1"/>
  <c r="M868" i="1"/>
  <c r="L868" i="1"/>
  <c r="M867" i="1"/>
  <c r="L867" i="1"/>
  <c r="M866" i="1"/>
  <c r="L866" i="1"/>
  <c r="M865" i="1"/>
  <c r="L865" i="1"/>
  <c r="M864" i="1"/>
  <c r="L864" i="1"/>
  <c r="M863" i="1"/>
  <c r="L863" i="1"/>
  <c r="M862" i="1"/>
  <c r="L862" i="1"/>
  <c r="M861" i="1"/>
  <c r="L861" i="1"/>
  <c r="M860" i="1"/>
  <c r="L860" i="1"/>
  <c r="M859" i="1"/>
  <c r="L859" i="1"/>
  <c r="M858" i="1"/>
  <c r="L858" i="1"/>
  <c r="M857" i="1"/>
  <c r="L857" i="1"/>
  <c r="M856" i="1"/>
  <c r="L856" i="1"/>
  <c r="M855" i="1"/>
  <c r="L855" i="1"/>
  <c r="M854" i="1"/>
  <c r="L854" i="1"/>
  <c r="M853" i="1"/>
  <c r="L853" i="1"/>
  <c r="M852" i="1"/>
  <c r="L852" i="1"/>
  <c r="M851" i="1"/>
  <c r="L851" i="1"/>
  <c r="M850" i="1"/>
  <c r="L850" i="1"/>
  <c r="M849" i="1"/>
  <c r="L849" i="1"/>
  <c r="M848" i="1"/>
  <c r="L848" i="1"/>
  <c r="M847" i="1"/>
  <c r="L847" i="1"/>
  <c r="M846" i="1"/>
  <c r="L846" i="1"/>
  <c r="M845" i="1"/>
  <c r="L845" i="1"/>
  <c r="M844" i="1"/>
  <c r="L844" i="1"/>
  <c r="M843" i="1"/>
  <c r="L843" i="1"/>
  <c r="M842" i="1"/>
  <c r="L842" i="1"/>
  <c r="M841" i="1"/>
  <c r="L841" i="1"/>
  <c r="M840" i="1"/>
  <c r="L840" i="1"/>
  <c r="M839" i="1"/>
  <c r="L839" i="1"/>
  <c r="M838" i="1"/>
  <c r="L838" i="1"/>
  <c r="M837" i="1"/>
  <c r="L837" i="1"/>
  <c r="M836" i="1"/>
  <c r="L836" i="1"/>
  <c r="M835" i="1"/>
  <c r="L835" i="1"/>
  <c r="M834" i="1"/>
  <c r="L834" i="1"/>
  <c r="M833" i="1"/>
  <c r="L833" i="1"/>
  <c r="M832" i="1"/>
  <c r="L832" i="1"/>
  <c r="M831" i="1"/>
  <c r="L831" i="1"/>
  <c r="M830" i="1"/>
  <c r="L830" i="1"/>
  <c r="M829" i="1"/>
  <c r="L829" i="1"/>
  <c r="M828" i="1"/>
  <c r="L828" i="1"/>
  <c r="M827" i="1"/>
  <c r="L827" i="1"/>
  <c r="M826" i="1"/>
  <c r="L826" i="1"/>
  <c r="M825" i="1"/>
  <c r="L825" i="1"/>
  <c r="M824" i="1"/>
  <c r="L824" i="1"/>
  <c r="M823" i="1"/>
  <c r="L823" i="1"/>
  <c r="M822" i="1"/>
  <c r="L822" i="1"/>
  <c r="M821" i="1"/>
  <c r="L821" i="1"/>
  <c r="M820" i="1"/>
  <c r="L820" i="1"/>
  <c r="M819" i="1"/>
  <c r="L819" i="1"/>
  <c r="M818" i="1"/>
  <c r="L818" i="1"/>
  <c r="M817" i="1"/>
  <c r="L817" i="1"/>
  <c r="M816" i="1"/>
  <c r="L816" i="1"/>
  <c r="M815" i="1"/>
  <c r="L815" i="1"/>
  <c r="M814" i="1"/>
  <c r="L814" i="1"/>
  <c r="M813" i="1"/>
  <c r="L813" i="1"/>
  <c r="M812" i="1"/>
  <c r="L812" i="1"/>
  <c r="M811" i="1"/>
  <c r="L811" i="1"/>
  <c r="M810" i="1"/>
  <c r="L810" i="1"/>
  <c r="M809" i="1"/>
  <c r="L809" i="1"/>
  <c r="M808" i="1"/>
  <c r="L808" i="1"/>
  <c r="M807" i="1"/>
  <c r="L807" i="1"/>
  <c r="M806" i="1"/>
  <c r="L806" i="1"/>
  <c r="M805" i="1"/>
  <c r="L805" i="1"/>
  <c r="M804" i="1"/>
  <c r="L804" i="1"/>
  <c r="M803" i="1"/>
  <c r="L803" i="1"/>
  <c r="M802" i="1"/>
  <c r="L802" i="1"/>
  <c r="M801" i="1"/>
  <c r="L801" i="1"/>
  <c r="M800" i="1"/>
  <c r="L800" i="1"/>
  <c r="M799" i="1"/>
  <c r="L799" i="1"/>
  <c r="M798" i="1"/>
  <c r="L798" i="1"/>
  <c r="M797" i="1"/>
  <c r="L797" i="1"/>
  <c r="M796" i="1"/>
  <c r="L796" i="1"/>
  <c r="M795" i="1"/>
  <c r="L795" i="1"/>
  <c r="M794" i="1"/>
  <c r="L794" i="1"/>
  <c r="M793" i="1"/>
  <c r="L793" i="1"/>
  <c r="M792" i="1"/>
  <c r="L792" i="1"/>
  <c r="M791" i="1"/>
  <c r="L791" i="1"/>
  <c r="M790" i="1"/>
  <c r="L790" i="1"/>
  <c r="M789" i="1"/>
  <c r="L789" i="1"/>
  <c r="M788" i="1"/>
  <c r="L788" i="1"/>
  <c r="M787" i="1"/>
  <c r="L787" i="1"/>
  <c r="M786" i="1"/>
  <c r="L786" i="1"/>
  <c r="M785" i="1"/>
  <c r="L785" i="1"/>
  <c r="M784" i="1"/>
  <c r="L784" i="1"/>
  <c r="M783" i="1"/>
  <c r="L783" i="1"/>
  <c r="M782" i="1"/>
  <c r="L782" i="1"/>
  <c r="M781" i="1"/>
  <c r="L781" i="1"/>
  <c r="M780" i="1"/>
  <c r="L780" i="1"/>
  <c r="M779" i="1"/>
  <c r="L779" i="1"/>
  <c r="M778" i="1"/>
  <c r="L778" i="1"/>
  <c r="M777" i="1"/>
  <c r="L777" i="1"/>
  <c r="M776" i="1"/>
  <c r="L776" i="1"/>
  <c r="M775" i="1"/>
  <c r="L775" i="1"/>
  <c r="M774" i="1"/>
  <c r="L774" i="1"/>
  <c r="M773" i="1"/>
  <c r="L773" i="1"/>
  <c r="M772" i="1"/>
  <c r="L772" i="1"/>
  <c r="M771" i="1"/>
  <c r="L771" i="1"/>
  <c r="M770" i="1"/>
  <c r="L770" i="1"/>
  <c r="M769" i="1"/>
  <c r="L769" i="1"/>
  <c r="M768" i="1"/>
  <c r="L768" i="1"/>
  <c r="M767" i="1"/>
  <c r="L767" i="1"/>
  <c r="M766" i="1"/>
  <c r="L766" i="1"/>
  <c r="M765" i="1"/>
  <c r="L765" i="1"/>
  <c r="M764" i="1"/>
  <c r="L764" i="1"/>
  <c r="M763" i="1"/>
  <c r="L763" i="1"/>
  <c r="M762" i="1"/>
  <c r="L762" i="1"/>
  <c r="M761" i="1"/>
  <c r="L761" i="1"/>
  <c r="M760" i="1"/>
  <c r="L760" i="1"/>
  <c r="M759" i="1"/>
  <c r="L759" i="1"/>
  <c r="M758" i="1"/>
  <c r="L758" i="1"/>
  <c r="M757" i="1"/>
  <c r="L757" i="1"/>
  <c r="M756" i="1"/>
  <c r="L756" i="1"/>
  <c r="M755" i="1"/>
  <c r="L755" i="1"/>
  <c r="M754" i="1"/>
  <c r="L754" i="1"/>
  <c r="M753" i="1"/>
  <c r="L753" i="1"/>
  <c r="M752" i="1"/>
  <c r="L752" i="1"/>
  <c r="M751" i="1"/>
  <c r="L751" i="1"/>
  <c r="M750" i="1"/>
  <c r="L750" i="1"/>
  <c r="M749" i="1"/>
  <c r="L749" i="1"/>
  <c r="M748" i="1"/>
  <c r="L748" i="1"/>
  <c r="M747" i="1"/>
  <c r="L747" i="1"/>
  <c r="M746" i="1"/>
  <c r="L746" i="1"/>
  <c r="M745" i="1"/>
  <c r="L745" i="1"/>
  <c r="M744" i="1"/>
  <c r="L744" i="1"/>
  <c r="M743" i="1"/>
  <c r="L743" i="1"/>
  <c r="M742" i="1"/>
  <c r="L742" i="1"/>
  <c r="M741" i="1"/>
  <c r="L741" i="1"/>
  <c r="M740" i="1"/>
  <c r="L740" i="1"/>
  <c r="M739" i="1"/>
  <c r="L739" i="1"/>
  <c r="M738" i="1"/>
  <c r="L738" i="1"/>
  <c r="M737" i="1"/>
  <c r="L737" i="1"/>
  <c r="M736" i="1"/>
  <c r="L736" i="1"/>
  <c r="M735" i="1"/>
  <c r="L735" i="1"/>
  <c r="M734" i="1"/>
  <c r="L734" i="1"/>
  <c r="M733" i="1"/>
  <c r="L733" i="1"/>
  <c r="M732" i="1"/>
  <c r="L732" i="1"/>
  <c r="M731" i="1"/>
  <c r="L731" i="1"/>
  <c r="M730" i="1"/>
  <c r="L730" i="1"/>
  <c r="M729" i="1"/>
  <c r="L729" i="1"/>
  <c r="M728" i="1"/>
  <c r="L728" i="1"/>
  <c r="M727" i="1"/>
  <c r="L727" i="1"/>
  <c r="M726" i="1"/>
  <c r="L726" i="1"/>
  <c r="M725" i="1"/>
  <c r="L725" i="1"/>
  <c r="M724" i="1"/>
  <c r="L724" i="1"/>
  <c r="M723" i="1"/>
  <c r="L723" i="1"/>
  <c r="M722" i="1"/>
  <c r="L722" i="1"/>
  <c r="M721" i="1"/>
  <c r="L721" i="1"/>
  <c r="M720" i="1"/>
  <c r="L720" i="1"/>
  <c r="M719" i="1"/>
  <c r="L719" i="1"/>
  <c r="M718" i="1"/>
  <c r="L718" i="1"/>
  <c r="M717" i="1"/>
  <c r="L717" i="1"/>
  <c r="M716" i="1"/>
  <c r="L716" i="1"/>
  <c r="M715" i="1"/>
  <c r="L715" i="1"/>
  <c r="M714" i="1"/>
  <c r="L714" i="1"/>
  <c r="M713" i="1"/>
  <c r="L713" i="1"/>
  <c r="M712" i="1"/>
  <c r="L712" i="1"/>
  <c r="M711" i="1"/>
  <c r="L711" i="1"/>
  <c r="M710" i="1"/>
  <c r="L710" i="1"/>
  <c r="M709" i="1"/>
  <c r="L709" i="1"/>
  <c r="M708" i="1"/>
  <c r="L708" i="1"/>
  <c r="M707" i="1"/>
  <c r="L707" i="1"/>
  <c r="M706" i="1"/>
  <c r="L706" i="1"/>
  <c r="M705" i="1"/>
  <c r="L705" i="1"/>
  <c r="M704" i="1"/>
  <c r="L704" i="1"/>
  <c r="M703" i="1"/>
  <c r="L703" i="1"/>
  <c r="M702" i="1"/>
  <c r="L702" i="1"/>
  <c r="M701" i="1"/>
  <c r="L701" i="1"/>
  <c r="M700" i="1"/>
  <c r="L700" i="1"/>
  <c r="M699" i="1"/>
  <c r="L699" i="1"/>
  <c r="M698" i="1"/>
  <c r="L698" i="1"/>
  <c r="M697" i="1"/>
  <c r="L697" i="1"/>
  <c r="M696" i="1"/>
  <c r="L696" i="1"/>
  <c r="M695" i="1"/>
  <c r="L695" i="1"/>
  <c r="M694" i="1"/>
  <c r="L694" i="1"/>
  <c r="M693" i="1"/>
  <c r="L693" i="1"/>
  <c r="M692" i="1"/>
  <c r="L692" i="1"/>
  <c r="M691" i="1"/>
  <c r="L691" i="1"/>
  <c r="M690" i="1"/>
  <c r="L690" i="1"/>
  <c r="M689" i="1"/>
  <c r="L689" i="1"/>
  <c r="M688" i="1"/>
  <c r="L688" i="1"/>
  <c r="M687" i="1"/>
  <c r="L687" i="1"/>
  <c r="M686" i="1"/>
  <c r="L686" i="1"/>
  <c r="M685" i="1"/>
  <c r="L685" i="1"/>
  <c r="M684" i="1"/>
  <c r="L684" i="1"/>
  <c r="M683" i="1"/>
  <c r="L683" i="1"/>
  <c r="M682" i="1"/>
  <c r="L682" i="1"/>
  <c r="M681" i="1"/>
  <c r="L681" i="1"/>
  <c r="M680" i="1"/>
  <c r="L680" i="1"/>
  <c r="M679" i="1"/>
  <c r="L679" i="1"/>
  <c r="M678" i="1"/>
  <c r="L678" i="1"/>
  <c r="M677" i="1"/>
  <c r="L677" i="1"/>
  <c r="M676" i="1"/>
  <c r="L676" i="1"/>
  <c r="M675" i="1"/>
  <c r="L675" i="1"/>
  <c r="M674" i="1"/>
  <c r="L674" i="1"/>
  <c r="M673" i="1"/>
  <c r="L673" i="1"/>
  <c r="M672" i="1"/>
  <c r="L672" i="1"/>
  <c r="M671" i="1"/>
  <c r="L671" i="1"/>
  <c r="M670" i="1"/>
  <c r="L670" i="1"/>
  <c r="M669" i="1"/>
  <c r="L669" i="1"/>
  <c r="M668" i="1"/>
  <c r="L668" i="1"/>
  <c r="M667" i="1"/>
  <c r="L667" i="1"/>
  <c r="M666" i="1"/>
  <c r="L666" i="1"/>
  <c r="M665" i="1"/>
  <c r="L665" i="1"/>
  <c r="M664" i="1"/>
  <c r="L664" i="1"/>
  <c r="M663" i="1"/>
  <c r="L663" i="1"/>
  <c r="M662" i="1"/>
  <c r="L662" i="1"/>
  <c r="M661" i="1"/>
  <c r="L661" i="1"/>
  <c r="M660" i="1"/>
  <c r="L660" i="1"/>
  <c r="M659" i="1"/>
  <c r="L659" i="1"/>
  <c r="M658" i="1"/>
  <c r="L658" i="1"/>
  <c r="M657" i="1"/>
  <c r="L657" i="1"/>
  <c r="M656" i="1"/>
  <c r="L656" i="1"/>
  <c r="M655" i="1"/>
  <c r="L655" i="1"/>
  <c r="M654" i="1"/>
  <c r="L654" i="1"/>
  <c r="M653" i="1"/>
  <c r="L653" i="1"/>
  <c r="M652" i="1"/>
  <c r="L652" i="1"/>
  <c r="M651" i="1"/>
  <c r="L651" i="1"/>
  <c r="M650" i="1"/>
  <c r="L650" i="1"/>
  <c r="M649" i="1"/>
  <c r="L649" i="1"/>
  <c r="M648" i="1"/>
  <c r="L648" i="1"/>
  <c r="M647" i="1"/>
  <c r="L647" i="1"/>
  <c r="M646" i="1"/>
  <c r="L646" i="1"/>
  <c r="M645" i="1"/>
  <c r="L645" i="1"/>
  <c r="M644" i="1"/>
  <c r="L644" i="1"/>
  <c r="M643" i="1"/>
  <c r="L643" i="1"/>
  <c r="M642" i="1"/>
  <c r="L642" i="1"/>
  <c r="M641" i="1"/>
  <c r="L641" i="1"/>
  <c r="M640" i="1"/>
  <c r="L640" i="1"/>
  <c r="M639" i="1"/>
  <c r="L639" i="1"/>
  <c r="M638" i="1"/>
  <c r="L638" i="1"/>
  <c r="M637" i="1"/>
  <c r="L637" i="1"/>
  <c r="M636" i="1"/>
  <c r="L636" i="1"/>
  <c r="M635" i="1"/>
  <c r="L635" i="1"/>
  <c r="M634" i="1"/>
  <c r="L634" i="1"/>
  <c r="M633" i="1"/>
  <c r="L633" i="1"/>
  <c r="M632" i="1"/>
  <c r="L632" i="1"/>
  <c r="M631" i="1"/>
  <c r="L631" i="1"/>
  <c r="M630" i="1"/>
  <c r="L630" i="1"/>
  <c r="M629" i="1"/>
  <c r="L629" i="1"/>
  <c r="M628" i="1"/>
  <c r="L628" i="1"/>
  <c r="M627" i="1"/>
  <c r="L627" i="1"/>
  <c r="M626" i="1"/>
  <c r="L626" i="1"/>
  <c r="M625" i="1"/>
  <c r="L625" i="1"/>
  <c r="M624" i="1"/>
  <c r="L624" i="1"/>
  <c r="M623" i="1"/>
  <c r="L623" i="1"/>
  <c r="M622" i="1"/>
  <c r="L622" i="1"/>
  <c r="M621" i="1"/>
  <c r="L621" i="1"/>
  <c r="M620" i="1"/>
  <c r="L620" i="1"/>
  <c r="M619" i="1"/>
  <c r="L619" i="1"/>
  <c r="M618" i="1"/>
  <c r="L618" i="1"/>
  <c r="M617" i="1"/>
  <c r="L617" i="1"/>
  <c r="M616" i="1"/>
  <c r="L616" i="1"/>
  <c r="M615" i="1"/>
  <c r="L615" i="1"/>
  <c r="M614" i="1"/>
  <c r="L614" i="1"/>
  <c r="M613" i="1"/>
  <c r="L613" i="1"/>
  <c r="M612" i="1"/>
  <c r="L612" i="1"/>
  <c r="M611" i="1"/>
  <c r="L611" i="1"/>
  <c r="M610" i="1"/>
  <c r="L610" i="1"/>
  <c r="M609" i="1"/>
  <c r="L609" i="1"/>
  <c r="M608" i="1"/>
  <c r="L608" i="1"/>
  <c r="M607" i="1"/>
  <c r="L607" i="1"/>
  <c r="M606" i="1"/>
  <c r="L606" i="1"/>
  <c r="M605" i="1"/>
  <c r="L605" i="1"/>
  <c r="M604" i="1"/>
  <c r="L604" i="1"/>
  <c r="M603" i="1"/>
  <c r="L603" i="1"/>
  <c r="M602" i="1"/>
  <c r="L602" i="1"/>
  <c r="M601" i="1"/>
  <c r="L601" i="1"/>
  <c r="M600" i="1"/>
  <c r="L600" i="1"/>
  <c r="M599" i="1"/>
  <c r="L599" i="1"/>
  <c r="M598" i="1"/>
  <c r="L598" i="1"/>
  <c r="M597" i="1"/>
  <c r="L597" i="1"/>
  <c r="M596" i="1"/>
  <c r="L596" i="1"/>
  <c r="M595" i="1"/>
  <c r="L595" i="1"/>
  <c r="M594" i="1"/>
  <c r="L594" i="1"/>
  <c r="M593" i="1"/>
  <c r="L593" i="1"/>
  <c r="M592" i="1"/>
  <c r="L592" i="1"/>
  <c r="M591" i="1"/>
  <c r="L591" i="1"/>
  <c r="M590" i="1"/>
  <c r="L590" i="1"/>
  <c r="M589" i="1"/>
  <c r="L589" i="1"/>
  <c r="M588" i="1"/>
  <c r="L588" i="1"/>
  <c r="M587" i="1"/>
  <c r="L587" i="1"/>
  <c r="M586" i="1"/>
  <c r="L586" i="1"/>
  <c r="M585" i="1"/>
  <c r="L585" i="1"/>
  <c r="M584" i="1"/>
  <c r="L584" i="1"/>
  <c r="M583" i="1"/>
  <c r="L583" i="1"/>
  <c r="M582" i="1"/>
  <c r="L582" i="1"/>
  <c r="M581" i="1"/>
  <c r="L581" i="1"/>
  <c r="M580" i="1"/>
  <c r="L580" i="1"/>
  <c r="M579" i="1"/>
  <c r="L579" i="1"/>
  <c r="M578" i="1"/>
  <c r="L578" i="1"/>
  <c r="M577" i="1"/>
  <c r="L577" i="1"/>
  <c r="M576" i="1"/>
  <c r="L576" i="1"/>
  <c r="M575" i="1"/>
  <c r="L575" i="1"/>
  <c r="M574" i="1"/>
  <c r="L574" i="1"/>
  <c r="M573" i="1"/>
  <c r="L573" i="1"/>
  <c r="M572" i="1"/>
  <c r="L572" i="1"/>
  <c r="M571" i="1"/>
  <c r="L571" i="1"/>
  <c r="M570" i="1"/>
  <c r="L570" i="1"/>
  <c r="M569" i="1"/>
  <c r="L569" i="1"/>
  <c r="M568" i="1"/>
  <c r="L568" i="1"/>
  <c r="M567" i="1"/>
  <c r="L567" i="1"/>
  <c r="M566" i="1"/>
  <c r="L566" i="1"/>
  <c r="M565" i="1"/>
  <c r="L565" i="1"/>
  <c r="M564" i="1"/>
  <c r="L564" i="1"/>
  <c r="M563" i="1"/>
  <c r="L563" i="1"/>
  <c r="M562" i="1"/>
  <c r="L562" i="1"/>
  <c r="M561" i="1"/>
  <c r="L561" i="1"/>
  <c r="M560" i="1"/>
  <c r="L560" i="1"/>
  <c r="M559" i="1"/>
  <c r="L559" i="1"/>
  <c r="M558" i="1"/>
  <c r="L558" i="1"/>
  <c r="M557" i="1"/>
  <c r="L557" i="1"/>
  <c r="M556" i="1"/>
  <c r="L556" i="1"/>
  <c r="M555" i="1"/>
  <c r="L555" i="1"/>
  <c r="M554" i="1"/>
  <c r="L554" i="1"/>
  <c r="K554" i="1"/>
  <c r="M553" i="1"/>
  <c r="L553" i="1"/>
  <c r="K553" i="1"/>
  <c r="M552" i="1"/>
  <c r="L552" i="1"/>
  <c r="K552" i="1"/>
  <c r="M551" i="1"/>
  <c r="L551" i="1"/>
  <c r="K551" i="1"/>
  <c r="M550" i="1"/>
  <c r="L550" i="1"/>
  <c r="K550" i="1"/>
  <c r="M549" i="1"/>
  <c r="L549" i="1"/>
  <c r="K549" i="1"/>
  <c r="M548" i="1"/>
  <c r="L548" i="1"/>
  <c r="K548" i="1"/>
  <c r="M547" i="1"/>
  <c r="L547" i="1"/>
  <c r="K547" i="1"/>
  <c r="M546" i="1"/>
  <c r="L546" i="1"/>
  <c r="K546" i="1"/>
  <c r="M545" i="1"/>
  <c r="L545" i="1"/>
  <c r="K545" i="1"/>
  <c r="M544" i="1"/>
  <c r="L544" i="1"/>
  <c r="K544" i="1"/>
  <c r="M543" i="1"/>
  <c r="L543" i="1"/>
  <c r="K543" i="1"/>
  <c r="M542" i="1"/>
  <c r="L542" i="1"/>
  <c r="K542" i="1"/>
  <c r="M541" i="1"/>
  <c r="L541" i="1"/>
  <c r="K541" i="1"/>
  <c r="M540" i="1"/>
  <c r="L540" i="1"/>
  <c r="K540" i="1"/>
  <c r="M539" i="1"/>
  <c r="L539" i="1"/>
  <c r="M538" i="1"/>
  <c r="L538" i="1"/>
  <c r="M537" i="1"/>
  <c r="L537" i="1"/>
  <c r="M536" i="1"/>
  <c r="L536" i="1"/>
  <c r="M535" i="1"/>
  <c r="L535" i="1"/>
  <c r="M534" i="1"/>
  <c r="L534" i="1"/>
  <c r="M533" i="1"/>
  <c r="L533" i="1"/>
  <c r="M532" i="1"/>
  <c r="L532" i="1"/>
  <c r="M531" i="1"/>
  <c r="L531" i="1"/>
  <c r="M530" i="1"/>
  <c r="L530" i="1"/>
  <c r="M529" i="1"/>
  <c r="L529" i="1"/>
  <c r="M528" i="1"/>
  <c r="L528" i="1"/>
  <c r="M527" i="1"/>
  <c r="L527" i="1"/>
  <c r="M526" i="1"/>
  <c r="L526" i="1"/>
  <c r="M525" i="1"/>
  <c r="L525" i="1"/>
  <c r="M524" i="1"/>
  <c r="L524" i="1"/>
  <c r="M523" i="1"/>
  <c r="L523" i="1"/>
  <c r="M522" i="1"/>
  <c r="L522" i="1"/>
  <c r="M521" i="1"/>
  <c r="L521" i="1"/>
  <c r="M520" i="1"/>
  <c r="L520" i="1"/>
  <c r="M519" i="1"/>
  <c r="L519" i="1"/>
  <c r="M518" i="1"/>
  <c r="L518" i="1"/>
  <c r="M517" i="1"/>
  <c r="L517" i="1"/>
  <c r="M516" i="1"/>
  <c r="L516" i="1"/>
  <c r="M515" i="1"/>
  <c r="L515" i="1"/>
  <c r="M514" i="1"/>
  <c r="L514" i="1"/>
  <c r="M513" i="1"/>
  <c r="L513" i="1"/>
  <c r="M512" i="1"/>
  <c r="L512" i="1"/>
  <c r="M511" i="1"/>
  <c r="L511" i="1"/>
  <c r="M510" i="1"/>
  <c r="L510" i="1"/>
  <c r="M509" i="1"/>
  <c r="L509" i="1"/>
  <c r="M508" i="1"/>
  <c r="L508" i="1"/>
  <c r="M507" i="1"/>
  <c r="L507" i="1"/>
  <c r="M506" i="1"/>
  <c r="L506" i="1"/>
  <c r="M505" i="1"/>
  <c r="L505" i="1"/>
  <c r="M504" i="1"/>
  <c r="L504" i="1"/>
  <c r="M503" i="1"/>
  <c r="L503" i="1"/>
  <c r="M502" i="1"/>
  <c r="L502" i="1"/>
  <c r="M501" i="1"/>
  <c r="L501" i="1"/>
  <c r="M500" i="1"/>
  <c r="L500" i="1"/>
  <c r="M499" i="1"/>
  <c r="L499" i="1"/>
  <c r="M498" i="1"/>
  <c r="L498" i="1"/>
  <c r="M497" i="1"/>
  <c r="L497" i="1"/>
  <c r="M496" i="1"/>
  <c r="L496" i="1"/>
  <c r="M495" i="1"/>
  <c r="L495" i="1"/>
  <c r="M494" i="1"/>
  <c r="L494" i="1"/>
  <c r="M493" i="1"/>
  <c r="L493" i="1"/>
  <c r="M492" i="1"/>
  <c r="L492" i="1"/>
  <c r="M491" i="1"/>
  <c r="L491" i="1"/>
  <c r="M490" i="1"/>
  <c r="L490" i="1"/>
  <c r="M489" i="1"/>
  <c r="L489" i="1"/>
  <c r="M488" i="1"/>
  <c r="L488" i="1"/>
  <c r="M487" i="1"/>
  <c r="L487" i="1"/>
  <c r="M486" i="1"/>
  <c r="L486" i="1"/>
  <c r="M485" i="1"/>
  <c r="L485" i="1"/>
  <c r="M484" i="1"/>
  <c r="L484" i="1"/>
  <c r="M483" i="1"/>
  <c r="L483" i="1"/>
  <c r="M482" i="1"/>
  <c r="L482" i="1"/>
  <c r="M481" i="1"/>
  <c r="L481" i="1"/>
  <c r="M480" i="1"/>
  <c r="L480" i="1"/>
  <c r="M479" i="1"/>
  <c r="L479" i="1"/>
  <c r="M478" i="1"/>
  <c r="L478" i="1"/>
  <c r="M477" i="1"/>
  <c r="L477" i="1"/>
  <c r="M476" i="1"/>
  <c r="L476" i="1"/>
  <c r="M475" i="1"/>
  <c r="L475" i="1"/>
  <c r="M474" i="1"/>
  <c r="L474" i="1"/>
  <c r="M473" i="1"/>
  <c r="L473" i="1"/>
  <c r="M472" i="1"/>
  <c r="L472" i="1"/>
  <c r="M471" i="1"/>
  <c r="L471" i="1"/>
  <c r="M470" i="1"/>
  <c r="L470" i="1"/>
  <c r="M469" i="1"/>
  <c r="L469" i="1"/>
  <c r="M468" i="1"/>
  <c r="L468" i="1"/>
  <c r="M467" i="1"/>
  <c r="L467" i="1"/>
  <c r="M466" i="1"/>
  <c r="L466" i="1"/>
  <c r="M465" i="1"/>
  <c r="L465" i="1"/>
  <c r="M464" i="1"/>
  <c r="L464" i="1"/>
  <c r="M463" i="1"/>
  <c r="L463" i="1"/>
  <c r="M462" i="1"/>
  <c r="L462" i="1"/>
  <c r="M461" i="1"/>
  <c r="L461" i="1"/>
  <c r="M460" i="1"/>
  <c r="L460" i="1"/>
  <c r="M459" i="1"/>
  <c r="L459" i="1"/>
  <c r="M458" i="1"/>
  <c r="L458" i="1"/>
  <c r="M457" i="1"/>
  <c r="L457" i="1"/>
  <c r="M456" i="1"/>
  <c r="L456" i="1"/>
  <c r="M455" i="1"/>
  <c r="L455" i="1"/>
  <c r="M454" i="1"/>
  <c r="L454" i="1"/>
  <c r="M453" i="1"/>
  <c r="L453" i="1"/>
  <c r="M452" i="1"/>
  <c r="L452" i="1"/>
  <c r="M451" i="1"/>
  <c r="L451" i="1"/>
  <c r="M450" i="1"/>
  <c r="L450" i="1"/>
  <c r="M449" i="1"/>
  <c r="L449" i="1"/>
  <c r="M448" i="1"/>
  <c r="L448" i="1"/>
  <c r="M447" i="1"/>
  <c r="L447" i="1"/>
  <c r="M446" i="1"/>
  <c r="L446" i="1"/>
  <c r="M445" i="1"/>
  <c r="L445" i="1"/>
  <c r="M444" i="1"/>
  <c r="L444" i="1"/>
  <c r="M443" i="1"/>
  <c r="L443" i="1"/>
  <c r="M442" i="1"/>
  <c r="L442" i="1"/>
  <c r="M441" i="1"/>
  <c r="L441" i="1"/>
  <c r="M440" i="1"/>
  <c r="L440" i="1"/>
  <c r="M439" i="1"/>
  <c r="L439" i="1"/>
  <c r="M438" i="1"/>
  <c r="L438" i="1"/>
  <c r="M437" i="1"/>
  <c r="L437" i="1"/>
  <c r="M436" i="1"/>
  <c r="L436" i="1"/>
  <c r="M435" i="1"/>
  <c r="L435" i="1"/>
  <c r="M434" i="1"/>
  <c r="L434" i="1"/>
  <c r="M433" i="1"/>
  <c r="L433" i="1"/>
  <c r="M432" i="1"/>
  <c r="L432" i="1"/>
  <c r="M431" i="1"/>
  <c r="L431" i="1"/>
  <c r="M430" i="1"/>
  <c r="L430" i="1"/>
  <c r="M429" i="1"/>
  <c r="L429" i="1"/>
  <c r="M428" i="1"/>
  <c r="L428" i="1"/>
  <c r="M427" i="1"/>
  <c r="L427" i="1"/>
  <c r="M426" i="1"/>
  <c r="L426" i="1"/>
  <c r="M425" i="1"/>
  <c r="L425" i="1"/>
  <c r="M424" i="1"/>
  <c r="L424" i="1"/>
  <c r="M423" i="1"/>
  <c r="L423" i="1"/>
  <c r="M422" i="1"/>
  <c r="L422" i="1"/>
  <c r="M421" i="1"/>
  <c r="L421" i="1"/>
  <c r="M420" i="1"/>
  <c r="L420" i="1"/>
  <c r="M419" i="1"/>
  <c r="L419" i="1"/>
  <c r="M418" i="1"/>
  <c r="L418" i="1"/>
  <c r="M417" i="1"/>
  <c r="L417" i="1"/>
  <c r="M416" i="1"/>
  <c r="L416" i="1"/>
  <c r="M415" i="1"/>
  <c r="L415" i="1"/>
  <c r="M414" i="1"/>
  <c r="L414" i="1"/>
  <c r="M413" i="1"/>
  <c r="L413" i="1"/>
  <c r="M412" i="1"/>
  <c r="L412" i="1"/>
  <c r="M411" i="1"/>
  <c r="L411" i="1"/>
  <c r="M410" i="1"/>
  <c r="L410" i="1"/>
  <c r="M409" i="1"/>
  <c r="L409" i="1"/>
  <c r="M408" i="1"/>
  <c r="L408" i="1"/>
  <c r="M407" i="1"/>
  <c r="L407" i="1"/>
  <c r="M406" i="1"/>
  <c r="L406" i="1"/>
  <c r="M405" i="1"/>
  <c r="L405" i="1"/>
  <c r="M404" i="1"/>
  <c r="L404" i="1"/>
  <c r="M403" i="1"/>
  <c r="L403" i="1"/>
  <c r="M402" i="1"/>
  <c r="L402" i="1"/>
  <c r="M401" i="1"/>
  <c r="L401" i="1"/>
  <c r="M400" i="1"/>
  <c r="L400" i="1"/>
  <c r="M399" i="1"/>
  <c r="L399" i="1"/>
  <c r="M398" i="1"/>
  <c r="L398" i="1"/>
  <c r="M397" i="1"/>
  <c r="L397" i="1"/>
  <c r="M396" i="1"/>
  <c r="L396" i="1"/>
  <c r="M395" i="1"/>
  <c r="L395" i="1"/>
  <c r="M394" i="1"/>
  <c r="L394" i="1"/>
  <c r="M393" i="1"/>
  <c r="L393" i="1"/>
  <c r="M392" i="1"/>
  <c r="L392" i="1"/>
  <c r="M391" i="1"/>
  <c r="L391" i="1"/>
  <c r="M390" i="1"/>
  <c r="L390" i="1"/>
  <c r="M389" i="1"/>
  <c r="L389" i="1"/>
  <c r="M388" i="1"/>
  <c r="L388" i="1"/>
  <c r="M387" i="1"/>
  <c r="L387" i="1"/>
  <c r="M386" i="1"/>
  <c r="L386" i="1"/>
  <c r="M385" i="1"/>
  <c r="L385" i="1"/>
  <c r="M384" i="1"/>
  <c r="L384" i="1"/>
  <c r="M383" i="1"/>
  <c r="L383" i="1"/>
  <c r="M382" i="1"/>
  <c r="L382" i="1"/>
  <c r="M381" i="1"/>
  <c r="L381" i="1"/>
  <c r="M380" i="1"/>
  <c r="L380" i="1"/>
  <c r="M379" i="1"/>
  <c r="L379" i="1"/>
  <c r="M378" i="1"/>
  <c r="L378" i="1"/>
  <c r="M377" i="1"/>
  <c r="L377" i="1"/>
  <c r="M376" i="1"/>
  <c r="L376" i="1"/>
  <c r="M375" i="1"/>
  <c r="L375" i="1"/>
  <c r="M374" i="1"/>
  <c r="L374" i="1"/>
  <c r="M373" i="1"/>
  <c r="L373" i="1"/>
  <c r="M372" i="1"/>
  <c r="L372" i="1"/>
  <c r="M371" i="1"/>
  <c r="L371" i="1"/>
  <c r="M370" i="1"/>
  <c r="L370" i="1"/>
  <c r="M369" i="1"/>
  <c r="L369" i="1"/>
  <c r="M368" i="1"/>
  <c r="L368" i="1"/>
  <c r="M367" i="1"/>
  <c r="L367" i="1"/>
  <c r="M366" i="1"/>
  <c r="L366" i="1"/>
  <c r="M365" i="1"/>
  <c r="L365" i="1"/>
  <c r="M364" i="1"/>
  <c r="L364" i="1"/>
  <c r="M363" i="1"/>
  <c r="L363" i="1"/>
  <c r="M362" i="1"/>
  <c r="L362" i="1"/>
  <c r="M361" i="1"/>
  <c r="L361" i="1"/>
  <c r="M360" i="1"/>
  <c r="L360" i="1"/>
  <c r="M359" i="1"/>
  <c r="L359" i="1"/>
  <c r="M358" i="1"/>
  <c r="L358" i="1"/>
  <c r="M357" i="1"/>
  <c r="L357" i="1"/>
  <c r="M356" i="1"/>
  <c r="L356" i="1"/>
  <c r="M355" i="1"/>
  <c r="L355" i="1"/>
  <c r="M354" i="1"/>
  <c r="L354" i="1"/>
  <c r="M353" i="1"/>
  <c r="L353" i="1"/>
  <c r="M352" i="1"/>
  <c r="L352" i="1"/>
  <c r="M351" i="1"/>
  <c r="L351" i="1"/>
  <c r="M350" i="1"/>
  <c r="L350" i="1"/>
  <c r="M349" i="1"/>
  <c r="L349" i="1"/>
  <c r="M348" i="1"/>
  <c r="L348" i="1"/>
  <c r="M347" i="1"/>
  <c r="L347" i="1"/>
  <c r="M346" i="1"/>
  <c r="L346" i="1"/>
  <c r="M345" i="1"/>
  <c r="L345" i="1"/>
  <c r="M344" i="1"/>
  <c r="L344" i="1"/>
  <c r="M343" i="1"/>
  <c r="L343" i="1"/>
  <c r="M342" i="1"/>
  <c r="L342" i="1"/>
  <c r="M341" i="1"/>
  <c r="L341" i="1"/>
  <c r="M340" i="1"/>
  <c r="L340" i="1"/>
  <c r="M339" i="1"/>
  <c r="L339" i="1"/>
  <c r="M338" i="1"/>
  <c r="L338" i="1"/>
  <c r="M337" i="1"/>
  <c r="L337" i="1"/>
  <c r="M336" i="1"/>
  <c r="L336" i="1"/>
  <c r="M335" i="1"/>
  <c r="L335" i="1"/>
  <c r="M334" i="1"/>
  <c r="L334" i="1"/>
  <c r="M333" i="1"/>
  <c r="L333" i="1"/>
  <c r="M332" i="1"/>
  <c r="L332" i="1"/>
  <c r="M331" i="1"/>
  <c r="L331" i="1"/>
  <c r="M330" i="1"/>
  <c r="L330" i="1"/>
  <c r="M329" i="1"/>
  <c r="L329" i="1"/>
  <c r="M328" i="1"/>
  <c r="L328" i="1"/>
  <c r="M327" i="1"/>
  <c r="L327" i="1"/>
  <c r="M326" i="1"/>
  <c r="L326" i="1"/>
  <c r="M325" i="1"/>
  <c r="L325" i="1"/>
  <c r="M324" i="1"/>
  <c r="L324" i="1"/>
  <c r="M323" i="1"/>
  <c r="L323" i="1"/>
  <c r="M322" i="1"/>
  <c r="L322" i="1"/>
  <c r="M321" i="1"/>
  <c r="L321" i="1"/>
  <c r="M320" i="1"/>
  <c r="L320" i="1"/>
  <c r="M319" i="1"/>
  <c r="L319" i="1"/>
  <c r="M318" i="1"/>
  <c r="L318" i="1"/>
  <c r="M317" i="1"/>
  <c r="L317" i="1"/>
  <c r="M316" i="1"/>
  <c r="L316" i="1"/>
  <c r="M315" i="1"/>
  <c r="L315" i="1"/>
  <c r="M314" i="1"/>
  <c r="L314" i="1"/>
  <c r="M313" i="1"/>
  <c r="L313" i="1"/>
  <c r="M312" i="1"/>
  <c r="L312" i="1"/>
  <c r="M311" i="1"/>
  <c r="L311" i="1"/>
  <c r="M310" i="1"/>
  <c r="L310" i="1"/>
  <c r="M309" i="1"/>
  <c r="L309" i="1"/>
  <c r="M308" i="1"/>
  <c r="L308" i="1"/>
  <c r="M307" i="1"/>
  <c r="L307" i="1"/>
  <c r="M306" i="1"/>
  <c r="L306" i="1"/>
  <c r="M305" i="1"/>
  <c r="L305" i="1"/>
  <c r="M304" i="1"/>
  <c r="L304" i="1"/>
  <c r="M303" i="1"/>
  <c r="L303" i="1"/>
  <c r="M302" i="1"/>
  <c r="L302" i="1"/>
  <c r="M301" i="1"/>
  <c r="L301" i="1"/>
  <c r="M300" i="1"/>
  <c r="L300" i="1"/>
  <c r="M299" i="1"/>
  <c r="L299" i="1"/>
  <c r="M298" i="1"/>
  <c r="L298" i="1"/>
  <c r="M297" i="1"/>
  <c r="L297" i="1"/>
  <c r="M296" i="1"/>
  <c r="L296" i="1"/>
  <c r="M295" i="1"/>
  <c r="L295" i="1"/>
  <c r="M294" i="1"/>
  <c r="L294" i="1"/>
  <c r="M293" i="1"/>
  <c r="L293" i="1"/>
  <c r="M292" i="1"/>
  <c r="L292" i="1"/>
  <c r="M291" i="1"/>
  <c r="L291" i="1"/>
  <c r="M290" i="1"/>
  <c r="L290" i="1"/>
  <c r="M289" i="1"/>
  <c r="L289" i="1"/>
  <c r="M288" i="1"/>
  <c r="L288" i="1"/>
  <c r="M287" i="1"/>
  <c r="L287" i="1"/>
  <c r="M286" i="1"/>
  <c r="L286" i="1"/>
  <c r="M285" i="1"/>
  <c r="L285" i="1"/>
  <c r="M284" i="1"/>
  <c r="L284" i="1"/>
  <c r="M283" i="1"/>
  <c r="L283" i="1"/>
  <c r="M282" i="1"/>
  <c r="L282" i="1"/>
  <c r="M281" i="1"/>
  <c r="L281" i="1"/>
  <c r="M280" i="1"/>
  <c r="L280" i="1"/>
  <c r="M279" i="1"/>
  <c r="L279" i="1"/>
  <c r="M278" i="1"/>
  <c r="L278" i="1"/>
  <c r="K278" i="1"/>
  <c r="M277" i="1"/>
  <c r="L277" i="1"/>
  <c r="K277" i="1"/>
  <c r="M276" i="1"/>
  <c r="L276" i="1"/>
  <c r="K276" i="1"/>
  <c r="M275" i="1"/>
  <c r="L275" i="1"/>
  <c r="M274" i="1"/>
  <c r="L274" i="1"/>
  <c r="M273" i="1"/>
  <c r="L273" i="1"/>
  <c r="M272" i="1"/>
  <c r="L272" i="1"/>
  <c r="M271" i="1"/>
  <c r="L271" i="1"/>
  <c r="M270" i="1"/>
  <c r="L270" i="1"/>
  <c r="M269" i="1"/>
  <c r="L269" i="1"/>
  <c r="M268" i="1"/>
  <c r="L268" i="1"/>
  <c r="M267" i="1"/>
  <c r="L267" i="1"/>
  <c r="M266" i="1"/>
  <c r="L266" i="1"/>
  <c r="M265" i="1"/>
  <c r="L265" i="1"/>
  <c r="M264" i="1"/>
  <c r="L264" i="1"/>
  <c r="M263" i="1"/>
  <c r="L263" i="1"/>
  <c r="M262" i="1"/>
  <c r="L262" i="1"/>
  <c r="M261" i="1"/>
  <c r="L261" i="1"/>
  <c r="M260" i="1"/>
  <c r="L260" i="1"/>
  <c r="M259" i="1"/>
  <c r="L259" i="1"/>
  <c r="M258" i="1"/>
  <c r="L258" i="1"/>
  <c r="M257" i="1"/>
  <c r="L257" i="1"/>
  <c r="M256" i="1"/>
  <c r="L256" i="1"/>
  <c r="M255" i="1"/>
  <c r="L255" i="1"/>
  <c r="M254" i="1"/>
  <c r="L254" i="1"/>
  <c r="M253" i="1"/>
  <c r="L253" i="1"/>
  <c r="M252" i="1"/>
  <c r="L252" i="1"/>
  <c r="M251" i="1"/>
  <c r="L251" i="1"/>
  <c r="M250" i="1"/>
  <c r="L250" i="1"/>
  <c r="M249" i="1"/>
  <c r="L249" i="1"/>
  <c r="M248" i="1"/>
  <c r="L248" i="1"/>
  <c r="M247" i="1"/>
  <c r="L247" i="1"/>
  <c r="M246" i="1"/>
  <c r="L246" i="1"/>
  <c r="M245" i="1"/>
  <c r="L245" i="1"/>
  <c r="M244" i="1"/>
  <c r="L244" i="1"/>
  <c r="M243" i="1"/>
  <c r="L243" i="1"/>
  <c r="M242" i="1"/>
  <c r="L242" i="1"/>
  <c r="M241" i="1"/>
  <c r="L241" i="1"/>
  <c r="M240" i="1"/>
  <c r="L240" i="1"/>
  <c r="M239" i="1"/>
  <c r="L239" i="1"/>
  <c r="M238" i="1"/>
  <c r="L238" i="1"/>
  <c r="M237" i="1"/>
  <c r="L237" i="1"/>
  <c r="M236" i="1"/>
  <c r="L236" i="1"/>
  <c r="M235" i="1"/>
  <c r="L235" i="1"/>
  <c r="M234" i="1"/>
  <c r="L234" i="1"/>
  <c r="M233" i="1"/>
  <c r="L233" i="1"/>
  <c r="M232" i="1"/>
  <c r="L232" i="1"/>
  <c r="M231" i="1"/>
  <c r="L231" i="1"/>
  <c r="M230" i="1"/>
  <c r="L230" i="1"/>
  <c r="M229" i="1"/>
  <c r="L229" i="1"/>
  <c r="M228" i="1"/>
  <c r="L228" i="1"/>
  <c r="M227" i="1"/>
  <c r="L227" i="1"/>
  <c r="M226" i="1"/>
  <c r="L226" i="1"/>
  <c r="M225" i="1"/>
  <c r="L225" i="1"/>
  <c r="M224" i="1"/>
  <c r="L224" i="1"/>
  <c r="M223" i="1"/>
  <c r="L223" i="1"/>
  <c r="M222" i="1"/>
  <c r="L222" i="1"/>
  <c r="M221" i="1"/>
  <c r="L221" i="1"/>
  <c r="M220" i="1"/>
  <c r="L220" i="1"/>
  <c r="M219" i="1"/>
  <c r="L219" i="1"/>
  <c r="M218" i="1"/>
  <c r="L218" i="1"/>
  <c r="M217" i="1"/>
  <c r="L217" i="1"/>
  <c r="M216" i="1"/>
  <c r="L216" i="1"/>
  <c r="M215" i="1"/>
  <c r="L215" i="1"/>
  <c r="M214" i="1"/>
  <c r="L214" i="1"/>
  <c r="M213" i="1"/>
  <c r="L213" i="1"/>
  <c r="M212" i="1"/>
  <c r="L212" i="1"/>
  <c r="M211" i="1"/>
  <c r="L211" i="1"/>
  <c r="M210" i="1"/>
  <c r="L210" i="1"/>
  <c r="M209" i="1"/>
  <c r="L209" i="1"/>
  <c r="M208" i="1"/>
  <c r="L208" i="1"/>
  <c r="M207" i="1"/>
  <c r="L207" i="1"/>
  <c r="M206" i="1"/>
  <c r="L206" i="1"/>
  <c r="M205" i="1"/>
  <c r="L205" i="1"/>
  <c r="M204" i="1"/>
  <c r="L204" i="1"/>
  <c r="M203" i="1"/>
  <c r="L203" i="1"/>
  <c r="M202" i="1"/>
  <c r="L202" i="1"/>
  <c r="M201" i="1"/>
  <c r="L201" i="1"/>
  <c r="M200" i="1"/>
  <c r="L200" i="1"/>
  <c r="M199" i="1"/>
  <c r="L199" i="1"/>
  <c r="M198" i="1"/>
  <c r="L198" i="1"/>
  <c r="M197" i="1"/>
  <c r="L197" i="1"/>
  <c r="M196" i="1"/>
  <c r="L196" i="1"/>
  <c r="M195" i="1"/>
  <c r="L195" i="1"/>
  <c r="M194" i="1"/>
  <c r="L194" i="1"/>
  <c r="M193" i="1"/>
  <c r="L193" i="1"/>
  <c r="M192" i="1"/>
  <c r="L192" i="1"/>
  <c r="M191" i="1"/>
  <c r="L191" i="1"/>
  <c r="M190" i="1"/>
  <c r="L190" i="1"/>
  <c r="M189" i="1"/>
  <c r="L189" i="1"/>
  <c r="M188" i="1"/>
  <c r="L188" i="1"/>
  <c r="M187" i="1"/>
  <c r="L187" i="1"/>
  <c r="M186" i="1"/>
  <c r="L186" i="1"/>
  <c r="M185" i="1"/>
  <c r="L185" i="1"/>
  <c r="M184" i="1"/>
  <c r="L184" i="1"/>
  <c r="M183" i="1"/>
  <c r="L183" i="1"/>
  <c r="M182" i="1"/>
  <c r="L182" i="1"/>
  <c r="M181" i="1"/>
  <c r="L181" i="1"/>
  <c r="M180" i="1"/>
  <c r="L180" i="1"/>
  <c r="M179" i="1"/>
  <c r="L179" i="1"/>
  <c r="M178" i="1"/>
  <c r="L178" i="1"/>
  <c r="M177" i="1"/>
  <c r="L177" i="1"/>
  <c r="M176" i="1"/>
  <c r="L176" i="1"/>
  <c r="M175" i="1"/>
  <c r="L175" i="1"/>
  <c r="M174" i="1"/>
  <c r="L174" i="1"/>
  <c r="M173" i="1"/>
  <c r="L173" i="1"/>
  <c r="M172" i="1"/>
  <c r="L172" i="1"/>
  <c r="M171" i="1"/>
  <c r="L171" i="1"/>
  <c r="M170" i="1"/>
  <c r="L170" i="1"/>
  <c r="M169" i="1"/>
  <c r="L169" i="1"/>
  <c r="M168" i="1"/>
  <c r="L168" i="1"/>
  <c r="M167" i="1"/>
  <c r="L167" i="1"/>
  <c r="M166" i="1"/>
  <c r="L166" i="1"/>
  <c r="M165" i="1"/>
  <c r="L165" i="1"/>
  <c r="M164" i="1"/>
  <c r="L164" i="1"/>
  <c r="M163" i="1"/>
  <c r="L163" i="1"/>
  <c r="M162" i="1"/>
  <c r="L162" i="1"/>
  <c r="M161" i="1"/>
  <c r="L161" i="1"/>
  <c r="M160" i="1"/>
  <c r="L160" i="1"/>
  <c r="M159" i="1"/>
  <c r="L159" i="1"/>
  <c r="M158" i="1"/>
  <c r="L158" i="1"/>
  <c r="M157" i="1"/>
  <c r="L157" i="1"/>
  <c r="M156" i="1"/>
  <c r="L156" i="1"/>
  <c r="M155" i="1"/>
  <c r="L155" i="1"/>
  <c r="M154" i="1"/>
  <c r="L154" i="1"/>
  <c r="M153" i="1"/>
  <c r="L153" i="1"/>
  <c r="M152" i="1"/>
  <c r="L152" i="1"/>
  <c r="M151" i="1"/>
  <c r="L151" i="1"/>
  <c r="M150" i="1"/>
  <c r="L150" i="1"/>
  <c r="M149" i="1"/>
  <c r="L149" i="1"/>
  <c r="M148" i="1"/>
  <c r="L148" i="1"/>
  <c r="M147" i="1"/>
  <c r="L147" i="1"/>
  <c r="M146" i="1"/>
  <c r="L146" i="1"/>
  <c r="M145" i="1"/>
  <c r="L145" i="1"/>
  <c r="M144" i="1"/>
  <c r="L144" i="1"/>
  <c r="M143" i="1"/>
  <c r="L143" i="1"/>
  <c r="M142" i="1"/>
  <c r="L142" i="1"/>
  <c r="M141" i="1"/>
  <c r="L141" i="1"/>
  <c r="M140" i="1"/>
  <c r="L140" i="1"/>
  <c r="M139" i="1"/>
  <c r="L139" i="1"/>
  <c r="M138" i="1"/>
  <c r="L138" i="1"/>
  <c r="M137" i="1"/>
  <c r="L137" i="1"/>
  <c r="M136" i="1"/>
  <c r="L136" i="1"/>
  <c r="M135" i="1"/>
  <c r="L135" i="1"/>
  <c r="M134" i="1"/>
  <c r="L134" i="1"/>
  <c r="M133" i="1"/>
  <c r="L133" i="1"/>
  <c r="M132" i="1"/>
  <c r="L132" i="1"/>
  <c r="M131" i="1"/>
  <c r="L131" i="1"/>
  <c r="M130" i="1"/>
  <c r="L130" i="1"/>
  <c r="M129" i="1"/>
  <c r="L129" i="1"/>
  <c r="M128" i="1"/>
  <c r="L128" i="1"/>
  <c r="M127" i="1"/>
  <c r="L127" i="1"/>
  <c r="M126" i="1"/>
  <c r="L126" i="1"/>
  <c r="M125" i="1"/>
  <c r="L125" i="1"/>
  <c r="M124" i="1"/>
  <c r="L124" i="1"/>
  <c r="M123" i="1"/>
  <c r="L123" i="1"/>
  <c r="M122" i="1"/>
  <c r="L122" i="1"/>
  <c r="M121" i="1"/>
  <c r="L121" i="1"/>
  <c r="M120" i="1"/>
  <c r="L120" i="1"/>
  <c r="M119" i="1"/>
  <c r="L119" i="1"/>
  <c r="M118" i="1"/>
  <c r="L118" i="1"/>
  <c r="M117" i="1"/>
  <c r="L117" i="1"/>
  <c r="M116" i="1"/>
  <c r="L116" i="1"/>
  <c r="M115" i="1"/>
  <c r="L115" i="1"/>
  <c r="M114" i="1"/>
  <c r="L114" i="1"/>
  <c r="M113" i="1"/>
  <c r="L113" i="1"/>
  <c r="M112" i="1"/>
  <c r="L112" i="1"/>
  <c r="M111" i="1"/>
  <c r="L111" i="1"/>
  <c r="M110" i="1"/>
  <c r="L110" i="1"/>
  <c r="M109" i="1"/>
  <c r="L109" i="1"/>
  <c r="M108" i="1"/>
  <c r="L108" i="1"/>
  <c r="M107" i="1"/>
  <c r="L107" i="1"/>
  <c r="M106" i="1"/>
  <c r="L106" i="1"/>
  <c r="M105" i="1"/>
  <c r="L105" i="1"/>
  <c r="M104" i="1"/>
  <c r="L104" i="1"/>
  <c r="M103" i="1"/>
  <c r="L103" i="1"/>
  <c r="M102" i="1"/>
  <c r="L102" i="1"/>
  <c r="M101" i="1"/>
  <c r="L101" i="1"/>
  <c r="M100" i="1"/>
  <c r="L100" i="1"/>
  <c r="M99" i="1"/>
  <c r="L99" i="1"/>
  <c r="M98" i="1"/>
  <c r="L98" i="1"/>
  <c r="M97" i="1"/>
  <c r="L97" i="1"/>
  <c r="M96" i="1"/>
  <c r="L96" i="1"/>
  <c r="M95" i="1"/>
  <c r="L95" i="1"/>
  <c r="M94" i="1"/>
  <c r="L94" i="1"/>
  <c r="M93" i="1"/>
  <c r="L93" i="1"/>
  <c r="M92" i="1"/>
  <c r="L92" i="1"/>
  <c r="M91" i="1"/>
  <c r="L91" i="1"/>
  <c r="M90" i="1"/>
  <c r="L90" i="1"/>
  <c r="M89" i="1"/>
  <c r="L89" i="1"/>
  <c r="M88" i="1"/>
  <c r="L88" i="1"/>
  <c r="M87" i="1"/>
  <c r="L87" i="1"/>
  <c r="M86" i="1"/>
  <c r="L86" i="1"/>
  <c r="M85" i="1"/>
  <c r="L85" i="1"/>
  <c r="M84" i="1"/>
  <c r="L84" i="1"/>
  <c r="M83" i="1"/>
  <c r="L83" i="1"/>
  <c r="M82" i="1"/>
  <c r="L82" i="1"/>
  <c r="M81" i="1"/>
  <c r="L81" i="1"/>
  <c r="M80" i="1"/>
  <c r="L80" i="1"/>
  <c r="M79" i="1"/>
  <c r="L79" i="1"/>
  <c r="M78" i="1"/>
  <c r="L78" i="1"/>
  <c r="M77" i="1"/>
  <c r="L77" i="1"/>
  <c r="M76" i="1"/>
  <c r="L76" i="1"/>
  <c r="M75" i="1"/>
  <c r="L75" i="1"/>
  <c r="M74" i="1"/>
  <c r="L74" i="1"/>
  <c r="M73" i="1"/>
  <c r="L73" i="1"/>
  <c r="M72" i="1"/>
  <c r="L72" i="1"/>
  <c r="M71" i="1"/>
  <c r="L71" i="1"/>
  <c r="M70" i="1"/>
  <c r="L70" i="1"/>
  <c r="M69" i="1"/>
  <c r="L69" i="1"/>
  <c r="M68" i="1"/>
  <c r="L68" i="1"/>
  <c r="M67" i="1"/>
  <c r="L67" i="1"/>
  <c r="M66" i="1"/>
  <c r="L66" i="1"/>
  <c r="M65" i="1"/>
  <c r="L65" i="1"/>
  <c r="M64" i="1"/>
  <c r="L64" i="1"/>
  <c r="M63" i="1"/>
  <c r="L63" i="1"/>
  <c r="M62" i="1"/>
  <c r="L62" i="1"/>
  <c r="M61" i="1"/>
  <c r="L61" i="1"/>
  <c r="M60" i="1"/>
  <c r="L60" i="1"/>
  <c r="M59" i="1"/>
  <c r="L59" i="1"/>
  <c r="M58" i="1"/>
  <c r="L58" i="1"/>
  <c r="M57" i="1"/>
  <c r="L57" i="1"/>
  <c r="M56" i="1"/>
  <c r="L56" i="1"/>
  <c r="M55" i="1"/>
  <c r="L55" i="1"/>
  <c r="M54" i="1"/>
  <c r="L54" i="1"/>
  <c r="M53" i="1"/>
  <c r="L53" i="1"/>
  <c r="M52" i="1"/>
  <c r="L52" i="1"/>
  <c r="M51" i="1"/>
  <c r="L51" i="1"/>
  <c r="M50" i="1"/>
  <c r="L50" i="1"/>
  <c r="M49" i="1"/>
  <c r="L49" i="1"/>
  <c r="M48" i="1"/>
  <c r="L48" i="1"/>
  <c r="M47" i="1"/>
  <c r="L47" i="1"/>
  <c r="M46" i="1"/>
  <c r="L46" i="1"/>
  <c r="M45" i="1"/>
  <c r="L45" i="1"/>
  <c r="M44" i="1"/>
  <c r="L44" i="1"/>
  <c r="M43" i="1"/>
  <c r="L43" i="1"/>
  <c r="M42" i="1"/>
  <c r="L42" i="1"/>
  <c r="M41" i="1"/>
  <c r="L41" i="1"/>
  <c r="M40" i="1"/>
  <c r="L40" i="1"/>
  <c r="M39" i="1"/>
  <c r="L39" i="1"/>
  <c r="M38" i="1"/>
  <c r="L38" i="1"/>
  <c r="M37" i="1"/>
  <c r="L37" i="1"/>
  <c r="M36" i="1"/>
  <c r="L36" i="1"/>
  <c r="M35" i="1"/>
  <c r="L35" i="1"/>
  <c r="M34" i="1"/>
  <c r="L34" i="1"/>
  <c r="M33" i="1"/>
  <c r="L33" i="1"/>
  <c r="M32" i="1"/>
  <c r="L32" i="1"/>
  <c r="M31" i="1"/>
  <c r="L31" i="1"/>
  <c r="M30" i="1"/>
  <c r="L30" i="1"/>
  <c r="M29" i="1"/>
  <c r="L29" i="1"/>
  <c r="M28" i="1"/>
  <c r="L28" i="1"/>
  <c r="M27" i="1"/>
  <c r="L27" i="1"/>
  <c r="M26" i="1"/>
  <c r="L26" i="1"/>
  <c r="M25" i="1"/>
  <c r="L25" i="1"/>
  <c r="M24" i="1"/>
  <c r="L24" i="1"/>
  <c r="M23" i="1"/>
  <c r="L23" i="1"/>
  <c r="M22" i="1"/>
  <c r="L22" i="1"/>
  <c r="M21" i="1"/>
  <c r="L21" i="1"/>
  <c r="M20" i="1"/>
  <c r="L20" i="1"/>
  <c r="M19" i="1"/>
  <c r="L19" i="1"/>
  <c r="M18" i="1"/>
  <c r="L18" i="1"/>
  <c r="M17" i="1"/>
  <c r="L17" i="1"/>
  <c r="M16" i="1"/>
  <c r="L16" i="1"/>
  <c r="M15" i="1"/>
  <c r="L15" i="1"/>
  <c r="M14" i="1"/>
  <c r="L14" i="1"/>
  <c r="M13" i="1"/>
  <c r="L13" i="1"/>
  <c r="M12" i="1"/>
  <c r="L12" i="1"/>
  <c r="M11" i="1"/>
  <c r="L11" i="1"/>
  <c r="M10" i="1"/>
  <c r="L10" i="1"/>
  <c r="M9" i="1"/>
  <c r="L9" i="1"/>
  <c r="M8" i="1"/>
  <c r="L8" i="1"/>
  <c r="M7" i="1"/>
  <c r="L7" i="1"/>
  <c r="M6" i="1"/>
  <c r="L6" i="1"/>
  <c r="I1423" i="1" l="1"/>
  <c r="J1423" i="1"/>
</calcChain>
</file>

<file path=xl/sharedStrings.xml><?xml version="1.0" encoding="utf-8"?>
<sst xmlns="http://schemas.openxmlformats.org/spreadsheetml/2006/main" count="9230" uniqueCount="4698">
  <si>
    <t>DANH SÁCH SINH VIÊN CÒN NỢ HỌC PHÍ VÀ CÁC KHOẢN THU KHÁC
HỌC KỲ 1 NĂM HỌC 2020-2021 (không bao gồm hệ 18T4, 19T4, 19C4)</t>
  </si>
  <si>
    <t>STT</t>
  </si>
  <si>
    <t>Mã SV</t>
  </si>
  <si>
    <t>Họ tên</t>
  </si>
  <si>
    <t>Lớp</t>
  </si>
  <si>
    <t>Ngày sinh</t>
  </si>
  <si>
    <t>Giới tính</t>
  </si>
  <si>
    <t>Công nợ học phí</t>
  </si>
  <si>
    <t>Công nợ thu khác</t>
  </si>
  <si>
    <t>Tổng công nợ</t>
  </si>
  <si>
    <t>Học phí HK1/2020-2021 đã đóng</t>
  </si>
  <si>
    <t>Khoa Chủ quản</t>
  </si>
  <si>
    <t>18002304</t>
  </si>
  <si>
    <t>Nguyễn Đỗ Anh Phong</t>
  </si>
  <si>
    <t>18C1-BCN1</t>
  </si>
  <si>
    <t>05/01/2000</t>
  </si>
  <si>
    <t>Nam</t>
  </si>
  <si>
    <t>18004689</t>
  </si>
  <si>
    <t>Bùi Hoàng Giang</t>
  </si>
  <si>
    <t>18C1-CCK2</t>
  </si>
  <si>
    <t>09/10/2000</t>
  </si>
  <si>
    <t>18005276</t>
  </si>
  <si>
    <t>Nguyễn Đức Trọng</t>
  </si>
  <si>
    <t>03/08/1994</t>
  </si>
  <si>
    <t>18002280</t>
  </si>
  <si>
    <t>Trần Minh Thành</t>
  </si>
  <si>
    <t>09/11/2000</t>
  </si>
  <si>
    <t>18002809</t>
  </si>
  <si>
    <t>Hồ Minh Đạt</t>
  </si>
  <si>
    <t>18C1-CCK3</t>
  </si>
  <si>
    <t>18/09/2000</t>
  </si>
  <si>
    <t>18002753</t>
  </si>
  <si>
    <t>Huỳnh Tuấn Vỹ</t>
  </si>
  <si>
    <t>04/05/2000</t>
  </si>
  <si>
    <t>18002829</t>
  </si>
  <si>
    <t>Lê Văn May</t>
  </si>
  <si>
    <t>02/10/2000</t>
  </si>
  <si>
    <t>18002908</t>
  </si>
  <si>
    <t>Trần Thanh Triều</t>
  </si>
  <si>
    <t>19/01/2000</t>
  </si>
  <si>
    <t>18003142</t>
  </si>
  <si>
    <t>Cao Sỹ</t>
  </si>
  <si>
    <t>18C1-CCK4</t>
  </si>
  <si>
    <t>17/08/2000</t>
  </si>
  <si>
    <t>18003207</t>
  </si>
  <si>
    <t>Đặng Hữu Thành</t>
  </si>
  <si>
    <t>27/07/2000</t>
  </si>
  <si>
    <t>18003281</t>
  </si>
  <si>
    <t>Nguyễn Văn Hân</t>
  </si>
  <si>
    <t>01/01/2000</t>
  </si>
  <si>
    <t>18005466</t>
  </si>
  <si>
    <t>Đặng Mai Khang</t>
  </si>
  <si>
    <t>18C1-CCK5</t>
  </si>
  <si>
    <t>17/05/2000</t>
  </si>
  <si>
    <t>18004561</t>
  </si>
  <si>
    <t>Huỳnh Đông Huy</t>
  </si>
  <si>
    <t>26/10/1999</t>
  </si>
  <si>
    <t>18003717</t>
  </si>
  <si>
    <t>Lê Việt Anh</t>
  </si>
  <si>
    <t>07/06/1999</t>
  </si>
  <si>
    <t>18003689</t>
  </si>
  <si>
    <t>Nguyễn Đăng Khoa</t>
  </si>
  <si>
    <t>25/01/2000</t>
  </si>
  <si>
    <t>18003732</t>
  </si>
  <si>
    <t>Nguyễn Đức Hòa</t>
  </si>
  <si>
    <t>02/02/1999</t>
  </si>
  <si>
    <t>18003724</t>
  </si>
  <si>
    <t>Nguyễn Văn Sang</t>
  </si>
  <si>
    <t>12/08/2000</t>
  </si>
  <si>
    <t>18003881</t>
  </si>
  <si>
    <t>Phạm Đức Thái</t>
  </si>
  <si>
    <t>22/09/2000</t>
  </si>
  <si>
    <t>18003631</t>
  </si>
  <si>
    <t>Trần Tiến Trung</t>
  </si>
  <si>
    <t>20/03/2000</t>
  </si>
  <si>
    <t>18005074</t>
  </si>
  <si>
    <t>Nguyễn Tấn Đạt</t>
  </si>
  <si>
    <t>18C1-CCK6</t>
  </si>
  <si>
    <t>14/10/2000</t>
  </si>
  <si>
    <t>18004822</t>
  </si>
  <si>
    <t>Nguyễn Văn Hoan</t>
  </si>
  <si>
    <t>10/02/1999</t>
  </si>
  <si>
    <t>18003607</t>
  </si>
  <si>
    <t>La Công Danh</t>
  </si>
  <si>
    <t>18C1-CTM1</t>
  </si>
  <si>
    <t>06/10/2000</t>
  </si>
  <si>
    <t>19004674</t>
  </si>
  <si>
    <t>Bùi Đức Cường</t>
  </si>
  <si>
    <t>19C1-BCN1</t>
  </si>
  <si>
    <t>26/02/2001</t>
  </si>
  <si>
    <t>19002947</t>
  </si>
  <si>
    <t>Đàm Văn Thắng</t>
  </si>
  <si>
    <t>17/03/2001</t>
  </si>
  <si>
    <t>19003915</t>
  </si>
  <si>
    <t>Hồ Minh Vui</t>
  </si>
  <si>
    <t>14/05/2001</t>
  </si>
  <si>
    <t>19003886</t>
  </si>
  <si>
    <t>Lê Chí Hào</t>
  </si>
  <si>
    <t>15/01/2001</t>
  </si>
  <si>
    <t>19003071</t>
  </si>
  <si>
    <t>Nguyễn Hoài Vũ</t>
  </si>
  <si>
    <t>10/08/2001</t>
  </si>
  <si>
    <t>19003673</t>
  </si>
  <si>
    <t>Nguyễn Hoàng Hải Sơn</t>
  </si>
  <si>
    <t>14/10/2001</t>
  </si>
  <si>
    <t>19004299</t>
  </si>
  <si>
    <t>Phạm Minh Hùng</t>
  </si>
  <si>
    <t>04/09/2001</t>
  </si>
  <si>
    <t>19003821</t>
  </si>
  <si>
    <t>Phạm Nhật Anh</t>
  </si>
  <si>
    <t>08/08/2001</t>
  </si>
  <si>
    <t>19003152</t>
  </si>
  <si>
    <t>Trần Lê Quốc Anh</t>
  </si>
  <si>
    <t>01/01/2001</t>
  </si>
  <si>
    <t>19004026</t>
  </si>
  <si>
    <t>Trần Nhật Thịnh</t>
  </si>
  <si>
    <t>11/08/2001</t>
  </si>
  <si>
    <t>19002949</t>
  </si>
  <si>
    <t>Vi Văn Bé</t>
  </si>
  <si>
    <t>21/04/2001</t>
  </si>
  <si>
    <t>19001491</t>
  </si>
  <si>
    <t>Bùi Quốc Toàn</t>
  </si>
  <si>
    <t>19C1-CCK1</t>
  </si>
  <si>
    <t>12/02/2000</t>
  </si>
  <si>
    <t>19002423</t>
  </si>
  <si>
    <t>Đỗ Chí Công</t>
  </si>
  <si>
    <t>23/07/2001</t>
  </si>
  <si>
    <t>18000068</t>
  </si>
  <si>
    <t>Hồ Hữu Danh</t>
  </si>
  <si>
    <t>24/10/1999</t>
  </si>
  <si>
    <t>19001904</t>
  </si>
  <si>
    <t>Huỳnh Hòa An</t>
  </si>
  <si>
    <t>19002153</t>
  </si>
  <si>
    <t>Lại Anh Huy</t>
  </si>
  <si>
    <t>10/07/2001</t>
  </si>
  <si>
    <t>19001606</t>
  </si>
  <si>
    <t>Lê Anh Dũng</t>
  </si>
  <si>
    <t>20/11/1998</t>
  </si>
  <si>
    <t>19002100</t>
  </si>
  <si>
    <t>Lưu Văn Đạt</t>
  </si>
  <si>
    <t>13/01/2001</t>
  </si>
  <si>
    <t>19002350</t>
  </si>
  <si>
    <t>Mai Văn Khang</t>
  </si>
  <si>
    <t>13/11/2001</t>
  </si>
  <si>
    <t>19002425</t>
  </si>
  <si>
    <t>30/03/2001</t>
  </si>
  <si>
    <t>19002469</t>
  </si>
  <si>
    <t>Nguyễn Thanh Hoài</t>
  </si>
  <si>
    <t>08/04/2001</t>
  </si>
  <si>
    <t>19005373</t>
  </si>
  <si>
    <t>Nguyễn Văn Quang</t>
  </si>
  <si>
    <t>10/03/2001</t>
  </si>
  <si>
    <t>19001805</t>
  </si>
  <si>
    <t>Phạm Đức Tín</t>
  </si>
  <si>
    <t>25/07/2001</t>
  </si>
  <si>
    <t>19001547</t>
  </si>
  <si>
    <t>Phạm Hữu Luân</t>
  </si>
  <si>
    <t>05/02/2000</t>
  </si>
  <si>
    <t>19003452</t>
  </si>
  <si>
    <t>Phạm Minh Khoa</t>
  </si>
  <si>
    <t>31/05/2001</t>
  </si>
  <si>
    <t>19002498</t>
  </si>
  <si>
    <t>Tinh Hoàng Vỉnh Nguyên</t>
  </si>
  <si>
    <t>02/01/2000</t>
  </si>
  <si>
    <t>19000901</t>
  </si>
  <si>
    <t>Trần Mạnh Định</t>
  </si>
  <si>
    <t>08/11/1999</t>
  </si>
  <si>
    <t>19000038</t>
  </si>
  <si>
    <t>Trần Ngọc Tú</t>
  </si>
  <si>
    <t>06/12/1996</t>
  </si>
  <si>
    <t>19002158</t>
  </si>
  <si>
    <t>Trần Quang Huy</t>
  </si>
  <si>
    <t>17/07/2001</t>
  </si>
  <si>
    <t>19001923</t>
  </si>
  <si>
    <t>Trần Văn Khải</t>
  </si>
  <si>
    <t>18/08/2000</t>
  </si>
  <si>
    <t>19000818</t>
  </si>
  <si>
    <t>Trần Văn Phông</t>
  </si>
  <si>
    <t>17/11/2000</t>
  </si>
  <si>
    <t>19002007</t>
  </si>
  <si>
    <t>Wang Gia Du</t>
  </si>
  <si>
    <t>13/09/2000</t>
  </si>
  <si>
    <t>19002888</t>
  </si>
  <si>
    <t>Cao Hữu Thắng</t>
  </si>
  <si>
    <t>19C1-CCK2</t>
  </si>
  <si>
    <t>23/04/2001</t>
  </si>
  <si>
    <t>19002627</t>
  </si>
  <si>
    <t>Cao Tấn Lộc</t>
  </si>
  <si>
    <t>26/03/2001</t>
  </si>
  <si>
    <t>19002558</t>
  </si>
  <si>
    <t>Đỗ Anh Tuấn</t>
  </si>
  <si>
    <t>05/02/2001</t>
  </si>
  <si>
    <t>19002608</t>
  </si>
  <si>
    <t>Hà Công Toàn</t>
  </si>
  <si>
    <t>18/01/2001</t>
  </si>
  <si>
    <t>19002594</t>
  </si>
  <si>
    <t>Hồ Thanh Tú</t>
  </si>
  <si>
    <t>31/05/2000</t>
  </si>
  <si>
    <t>19002894</t>
  </si>
  <si>
    <t>Huỳnh Thanh Hiếu</t>
  </si>
  <si>
    <t>28/09/2001</t>
  </si>
  <si>
    <t>19002802</t>
  </si>
  <si>
    <t>Lê Minh Thịnh</t>
  </si>
  <si>
    <t>26/05/2001</t>
  </si>
  <si>
    <t>19002779</t>
  </si>
  <si>
    <t>Lương Võ Hoàn</t>
  </si>
  <si>
    <t>19002518</t>
  </si>
  <si>
    <t>Ngô Trọng Kha</t>
  </si>
  <si>
    <t>12/01/2001</t>
  </si>
  <si>
    <t>19002596</t>
  </si>
  <si>
    <t>Nguyễn Đức Huy</t>
  </si>
  <si>
    <t>20/03/2001</t>
  </si>
  <si>
    <t>19002553</t>
  </si>
  <si>
    <t>Nguyễn Duy Khánh</t>
  </si>
  <si>
    <t>23/09/2001</t>
  </si>
  <si>
    <t>19002689</t>
  </si>
  <si>
    <t>Nguyễn Hoài Phong</t>
  </si>
  <si>
    <t>10/04/2001</t>
  </si>
  <si>
    <t>19002811</t>
  </si>
  <si>
    <t>Nguyễn Hoàng Tâm</t>
  </si>
  <si>
    <t>17/09/2001</t>
  </si>
  <si>
    <t>19002633</t>
  </si>
  <si>
    <t>Nguyễn Huỳnh Luân</t>
  </si>
  <si>
    <t>19002725</t>
  </si>
  <si>
    <t>Nguyễn Minh Điền</t>
  </si>
  <si>
    <t>19/05/2001</t>
  </si>
  <si>
    <t>19002602</t>
  </si>
  <si>
    <t>Nguyễn Minh Khang</t>
  </si>
  <si>
    <t>12/12/2001</t>
  </si>
  <si>
    <t>19002724</t>
  </si>
  <si>
    <t>Nguyễn Phi Hùng</t>
  </si>
  <si>
    <t>19002899</t>
  </si>
  <si>
    <t>Nguyễn Quốc Thắng</t>
  </si>
  <si>
    <t>19002607</t>
  </si>
  <si>
    <t>Nguyễn Văn Khen</t>
  </si>
  <si>
    <t>25/03/2001</t>
  </si>
  <si>
    <t>19002649</t>
  </si>
  <si>
    <t>Nguyễn Việt Cường</t>
  </si>
  <si>
    <t>03/08/2001</t>
  </si>
  <si>
    <t>19002777</t>
  </si>
  <si>
    <t>Nguyễn Việt Hùng</t>
  </si>
  <si>
    <t>02/01/2001</t>
  </si>
  <si>
    <t>19002699</t>
  </si>
  <si>
    <t>Phạm Tấn Cường</t>
  </si>
  <si>
    <t>11/06/2001</t>
  </si>
  <si>
    <t>19002713</t>
  </si>
  <si>
    <t>Phạm Thành Tài</t>
  </si>
  <si>
    <t>19002595</t>
  </si>
  <si>
    <t>Phạm Văn Sơn</t>
  </si>
  <si>
    <t>02/04/2001</t>
  </si>
  <si>
    <t>19002879</t>
  </si>
  <si>
    <t>Phan Minh Nhân</t>
  </si>
  <si>
    <t>07/02/2001</t>
  </si>
  <si>
    <t>19002644</t>
  </si>
  <si>
    <t>Phan Tiến Phát</t>
  </si>
  <si>
    <t>06/02/2001</t>
  </si>
  <si>
    <t>19002907</t>
  </si>
  <si>
    <t>Trần Công Huân</t>
  </si>
  <si>
    <t>06/05/2001</t>
  </si>
  <si>
    <t>19002625</t>
  </si>
  <si>
    <t>Trần Hải Đăng</t>
  </si>
  <si>
    <t>29/09/1998</t>
  </si>
  <si>
    <t>19002664</t>
  </si>
  <si>
    <t>Trần Phước Định</t>
  </si>
  <si>
    <t>19002678</t>
  </si>
  <si>
    <t>Trương Quang Bình</t>
  </si>
  <si>
    <t>29/08/2001</t>
  </si>
  <si>
    <t>19003119</t>
  </si>
  <si>
    <t>Âu Dương Hoàng</t>
  </si>
  <si>
    <t>19C1-CCK3</t>
  </si>
  <si>
    <t>19002993</t>
  </si>
  <si>
    <t>Bùi Tấn Luân</t>
  </si>
  <si>
    <t>31/10/2001</t>
  </si>
  <si>
    <t>19003174</t>
  </si>
  <si>
    <t>Cái Văn Tính</t>
  </si>
  <si>
    <t>02/03/2001</t>
  </si>
  <si>
    <t>19002965</t>
  </si>
  <si>
    <t>Cao Phước Hậu</t>
  </si>
  <si>
    <t>29/11/1999</t>
  </si>
  <si>
    <t>19003000</t>
  </si>
  <si>
    <t>Cao Thanh Hải</t>
  </si>
  <si>
    <t>06/11/2001</t>
  </si>
  <si>
    <t>19003062</t>
  </si>
  <si>
    <t>Đặng Văn Long</t>
  </si>
  <si>
    <t>19003154</t>
  </si>
  <si>
    <t>Điểu Chan Dinh Bình</t>
  </si>
  <si>
    <t>12/08/1998</t>
  </si>
  <si>
    <t>19003115</t>
  </si>
  <si>
    <t>Đồng Gia Cả</t>
  </si>
  <si>
    <t>20/10/2001</t>
  </si>
  <si>
    <t>19003122</t>
  </si>
  <si>
    <t>Hồ Minh Cường</t>
  </si>
  <si>
    <t>31/10/2000</t>
  </si>
  <si>
    <t>19003141</t>
  </si>
  <si>
    <t>Huỳnh Tấn Phát</t>
  </si>
  <si>
    <t>06/12/2001</t>
  </si>
  <si>
    <t>19003064</t>
  </si>
  <si>
    <t>Lê Đặng Xuân Khanh</t>
  </si>
  <si>
    <t>07/09/2001</t>
  </si>
  <si>
    <t>19003038</t>
  </si>
  <si>
    <t>Lê Phương Vĩ An</t>
  </si>
  <si>
    <t>09/10/2001</t>
  </si>
  <si>
    <t>19002946</t>
  </si>
  <si>
    <t>Lê Quốc Anh</t>
  </si>
  <si>
    <t>19003167</t>
  </si>
  <si>
    <t>Lê Thành Long</t>
  </si>
  <si>
    <t>10/10/2001</t>
  </si>
  <si>
    <t>19003011</t>
  </si>
  <si>
    <t>Lê Thanh Quý</t>
  </si>
  <si>
    <t>19002968</t>
  </si>
  <si>
    <t>Lê Xuân Hưởng</t>
  </si>
  <si>
    <t>01/06/2001</t>
  </si>
  <si>
    <t>19002916</t>
  </si>
  <si>
    <t>Nguyễn Anh Đức</t>
  </si>
  <si>
    <t>03/10/2001</t>
  </si>
  <si>
    <t>19003168</t>
  </si>
  <si>
    <t>Nguyễn Bá Huy</t>
  </si>
  <si>
    <t>03/05/1999</t>
  </si>
  <si>
    <t>19002810</t>
  </si>
  <si>
    <t>Nguyễn Huy Duy Linh</t>
  </si>
  <si>
    <t>22/05/2001</t>
  </si>
  <si>
    <t>19002959</t>
  </si>
  <si>
    <t>Nguyễn Nhật Hoanh</t>
  </si>
  <si>
    <t>18/05/2001</t>
  </si>
  <si>
    <t>19003017</t>
  </si>
  <si>
    <t>Nguyễn Nhật Phát</t>
  </si>
  <si>
    <t>15/06/2001</t>
  </si>
  <si>
    <t>19001880</t>
  </si>
  <si>
    <t>Nguyễn Thế Quý</t>
  </si>
  <si>
    <t>08/10/2000</t>
  </si>
  <si>
    <t>19002999</t>
  </si>
  <si>
    <t>Nguyễn Văn Cải</t>
  </si>
  <si>
    <t>02/03/2000</t>
  </si>
  <si>
    <t>19002917</t>
  </si>
  <si>
    <t>Nguyễn Văn Tấn Phát</t>
  </si>
  <si>
    <t>02/10/2001</t>
  </si>
  <si>
    <t>19003177</t>
  </si>
  <si>
    <t>Phạm Minh Thuận</t>
  </si>
  <si>
    <t>05/12/2001</t>
  </si>
  <si>
    <t>19003048</t>
  </si>
  <si>
    <t>Phạm Nhan Khang</t>
  </si>
  <si>
    <t>11/03/2001</t>
  </si>
  <si>
    <t>19003181</t>
  </si>
  <si>
    <t>Phạm Quốc Tính</t>
  </si>
  <si>
    <t>21/02/2001</t>
  </si>
  <si>
    <t>19002925</t>
  </si>
  <si>
    <t>Phạm Văn Thành</t>
  </si>
  <si>
    <t>19002985</t>
  </si>
  <si>
    <t>Phan Hoàng Thái</t>
  </si>
  <si>
    <t>19003104</t>
  </si>
  <si>
    <t>Phan Thanh Lập</t>
  </si>
  <si>
    <t>05/06/2001</t>
  </si>
  <si>
    <t>19002914</t>
  </si>
  <si>
    <t>Trần Hoài Sơn</t>
  </si>
  <si>
    <t>21/08/2001</t>
  </si>
  <si>
    <t>19003035</t>
  </si>
  <si>
    <t>Trần Thanh Phương</t>
  </si>
  <si>
    <t>08/03/2001</t>
  </si>
  <si>
    <t>19003178</t>
  </si>
  <si>
    <t>Võ Sĩ Cồ</t>
  </si>
  <si>
    <t>19003009</t>
  </si>
  <si>
    <t>Võ Văn Đức</t>
  </si>
  <si>
    <t>14/03/2001</t>
  </si>
  <si>
    <t>19003251</t>
  </si>
  <si>
    <t>Đặng Phương Nam</t>
  </si>
  <si>
    <t>19C1-CCK4</t>
  </si>
  <si>
    <t>19003436</t>
  </si>
  <si>
    <t>Đào Huy Nam</t>
  </si>
  <si>
    <t>20/07/2000</t>
  </si>
  <si>
    <t>19003230</t>
  </si>
  <si>
    <t>Đinh Duy Thiên</t>
  </si>
  <si>
    <t>19003350</t>
  </si>
  <si>
    <t>Huỳnh Vũ Toàn</t>
  </si>
  <si>
    <t>24/11/2001</t>
  </si>
  <si>
    <t>19003225</t>
  </si>
  <si>
    <t>Lê Hoàng Hải Băng</t>
  </si>
  <si>
    <t>01/11/2001</t>
  </si>
  <si>
    <t>19003223</t>
  </si>
  <si>
    <t>Lê Hoàng Hải Đăng</t>
  </si>
  <si>
    <t>19003492</t>
  </si>
  <si>
    <t>Liêu Quan</t>
  </si>
  <si>
    <t>15/03/2001</t>
  </si>
  <si>
    <t>19003364</t>
  </si>
  <si>
    <t>Ngô Tuấn Đạt</t>
  </si>
  <si>
    <t>19003270</t>
  </si>
  <si>
    <t>Nguyễn Bảo Duy</t>
  </si>
  <si>
    <t>22/10/2001</t>
  </si>
  <si>
    <t>19003560</t>
  </si>
  <si>
    <t>Nguyễn Đình Văn</t>
  </si>
  <si>
    <t>13/07/2001</t>
  </si>
  <si>
    <t>19003346</t>
  </si>
  <si>
    <t>Nguyễn Dương Hoàng Long</t>
  </si>
  <si>
    <t>18/10/2001</t>
  </si>
  <si>
    <t>19003496</t>
  </si>
  <si>
    <t>Nguyễn Giang Sơn</t>
  </si>
  <si>
    <t>21/01/2001</t>
  </si>
  <si>
    <t>19003219</t>
  </si>
  <si>
    <t>Nguyễn Hoài Trung</t>
  </si>
  <si>
    <t>19002212</t>
  </si>
  <si>
    <t>Nguyễn Hoàng Anh</t>
  </si>
  <si>
    <t>17/04/2000</t>
  </si>
  <si>
    <t>19003543</t>
  </si>
  <si>
    <t>Nguyễn Huỳnh Nhật Hào</t>
  </si>
  <si>
    <t>04/06/2001</t>
  </si>
  <si>
    <t>19003405</t>
  </si>
  <si>
    <t>Nguyễn Minh Hiếu</t>
  </si>
  <si>
    <t>17/01/2001</t>
  </si>
  <si>
    <t>19003347</t>
  </si>
  <si>
    <t>Nguyễn Minh Quang</t>
  </si>
  <si>
    <t>04/04/2001</t>
  </si>
  <si>
    <t>19003356</t>
  </si>
  <si>
    <t>Nguyễn Minh Trung</t>
  </si>
  <si>
    <t>19003226</t>
  </si>
  <si>
    <t>Nguyễn Minh Vũ</t>
  </si>
  <si>
    <t>18/07/2001</t>
  </si>
  <si>
    <t>19003513</t>
  </si>
  <si>
    <t>Nguyễn Nguyên Hạo</t>
  </si>
  <si>
    <t>06/12/2000</t>
  </si>
  <si>
    <t>19003407</t>
  </si>
  <si>
    <t>Nguyễn Quốc Minh</t>
  </si>
  <si>
    <t>13/07/2000</t>
  </si>
  <si>
    <t>19001479</t>
  </si>
  <si>
    <t>Nguyễn Tấn Thành</t>
  </si>
  <si>
    <t>19/04/2000</t>
  </si>
  <si>
    <t>19003425</t>
  </si>
  <si>
    <t>Nguyễn Thành Đạt</t>
  </si>
  <si>
    <t>14/08/2001</t>
  </si>
  <si>
    <t>19003439</t>
  </si>
  <si>
    <t>Nguyễn Trọng Khánh</t>
  </si>
  <si>
    <t>06/04/2001</t>
  </si>
  <si>
    <t>19003415</t>
  </si>
  <si>
    <t>Trần Ngọc Đại</t>
  </si>
  <si>
    <t>10/12/2001</t>
  </si>
  <si>
    <t>19003401</t>
  </si>
  <si>
    <t>Trần Tấn Đạt</t>
  </si>
  <si>
    <t>19/04/2001</t>
  </si>
  <si>
    <t>19003651</t>
  </si>
  <si>
    <t>Đằng Hoá Thanh</t>
  </si>
  <si>
    <t>19C1-CCK5</t>
  </si>
  <si>
    <t>30/01/2001</t>
  </si>
  <si>
    <t>19003619</t>
  </si>
  <si>
    <t>Đào Văn Nghĩa</t>
  </si>
  <si>
    <t>05/08/2001</t>
  </si>
  <si>
    <t>19004150</t>
  </si>
  <si>
    <t>Đổ Vân Anh Nhã</t>
  </si>
  <si>
    <t>19004087</t>
  </si>
  <si>
    <t>Dương Quang Trường</t>
  </si>
  <si>
    <t>27/12/2001</t>
  </si>
  <si>
    <t>19003899</t>
  </si>
  <si>
    <t>Dương Tấn Khương</t>
  </si>
  <si>
    <t>02/02/1996</t>
  </si>
  <si>
    <t>19004028</t>
  </si>
  <si>
    <t>Hồ Nguyễn Tấn Phát</t>
  </si>
  <si>
    <t>20/05/2000</t>
  </si>
  <si>
    <t>19003766</t>
  </si>
  <si>
    <t>Huỳnh Quốc Thanh</t>
  </si>
  <si>
    <t>20/02/2001</t>
  </si>
  <si>
    <t>19003979</t>
  </si>
  <si>
    <t>Lê Trung Nguyên</t>
  </si>
  <si>
    <t>19003772</t>
  </si>
  <si>
    <t>09/03/2001</t>
  </si>
  <si>
    <t>19004213</t>
  </si>
  <si>
    <t>Nguyễn Hoàng Hưng</t>
  </si>
  <si>
    <t>20/09/2001</t>
  </si>
  <si>
    <t>19003693</t>
  </si>
  <si>
    <t>Nguyễn Nhật Hào</t>
  </si>
  <si>
    <t>29/07/2001</t>
  </si>
  <si>
    <t>19003830</t>
  </si>
  <si>
    <t>Nguyễn Quốc Bảo</t>
  </si>
  <si>
    <t>16/03/2001</t>
  </si>
  <si>
    <t>19003935</t>
  </si>
  <si>
    <t>05/04/2001</t>
  </si>
  <si>
    <t>19003632</t>
  </si>
  <si>
    <t>Nguyễn Thanh Lịch</t>
  </si>
  <si>
    <t>19003671</t>
  </si>
  <si>
    <t>Nguyễn Tiến Đạt</t>
  </si>
  <si>
    <t>03/10/2000</t>
  </si>
  <si>
    <t>19004022</t>
  </si>
  <si>
    <t>Nguyễn Trần Thiên Phúc</t>
  </si>
  <si>
    <t>30/06/2001</t>
  </si>
  <si>
    <t>19003606</t>
  </si>
  <si>
    <t>Phạm Vy Pháp</t>
  </si>
  <si>
    <t>19004001</t>
  </si>
  <si>
    <t>Trần Duy Khang</t>
  </si>
  <si>
    <t>20/08/2001</t>
  </si>
  <si>
    <t>19003926</t>
  </si>
  <si>
    <t>Trần Tấn Phát</t>
  </si>
  <si>
    <t>19003925</t>
  </si>
  <si>
    <t>Trịnh Minh Thuận</t>
  </si>
  <si>
    <t>22/01/1997</t>
  </si>
  <si>
    <t>19004206</t>
  </si>
  <si>
    <t>Võ Đình Hưng</t>
  </si>
  <si>
    <t>19004117</t>
  </si>
  <si>
    <t>Võ Đoàn Vũ</t>
  </si>
  <si>
    <t>30/10/2001</t>
  </si>
  <si>
    <t>19005315</t>
  </si>
  <si>
    <t>Võ Thái Dương</t>
  </si>
  <si>
    <t>18/06/1999</t>
  </si>
  <si>
    <t>19003987</t>
  </si>
  <si>
    <t>Vương Hồng Minh</t>
  </si>
  <si>
    <t>04/07/2001</t>
  </si>
  <si>
    <t>19000526</t>
  </si>
  <si>
    <t>Bùi Anh Tuấn</t>
  </si>
  <si>
    <t>19C1-CCK6</t>
  </si>
  <si>
    <t>19005198</t>
  </si>
  <si>
    <t>Bùi Ngọc Thái Sơn</t>
  </si>
  <si>
    <t>06/08/2001</t>
  </si>
  <si>
    <t>19004308</t>
  </si>
  <si>
    <t>Đặng Quốc Bảo</t>
  </si>
  <si>
    <t>19004238</t>
  </si>
  <si>
    <t>Đinh Quốc Bảo</t>
  </si>
  <si>
    <t>19004323</t>
  </si>
  <si>
    <t>Đỗ Ngọc Khánh</t>
  </si>
  <si>
    <t>12/06/2001</t>
  </si>
  <si>
    <t>19005179</t>
  </si>
  <si>
    <t>Hồ Ngọc Thành Danh</t>
  </si>
  <si>
    <t>19004425</t>
  </si>
  <si>
    <t>Hoàng Quốc Việt</t>
  </si>
  <si>
    <t>19004246</t>
  </si>
  <si>
    <t>Huỳnh Văn Trung</t>
  </si>
  <si>
    <t>19003522</t>
  </si>
  <si>
    <t>Lâm Trung Đức</t>
  </si>
  <si>
    <t>20/01/2000</t>
  </si>
  <si>
    <t>19005028</t>
  </si>
  <si>
    <t>Lê Nguyễn Minh Sang</t>
  </si>
  <si>
    <t>29/03/1999</t>
  </si>
  <si>
    <t>19004391</t>
  </si>
  <si>
    <t>Lưu Thế Anh</t>
  </si>
  <si>
    <t>09/02/2000</t>
  </si>
  <si>
    <t>19003634</t>
  </si>
  <si>
    <t>Nguyễn Bảo An</t>
  </si>
  <si>
    <t>07/07/2001</t>
  </si>
  <si>
    <t>19002557</t>
  </si>
  <si>
    <t>Nguyễn Din</t>
  </si>
  <si>
    <t>20/10/1999</t>
  </si>
  <si>
    <t>19004302</t>
  </si>
  <si>
    <t>Nguyễn Hữu Hưng</t>
  </si>
  <si>
    <t>27/07/2001</t>
  </si>
  <si>
    <t>19003040</t>
  </si>
  <si>
    <t>Nguyễn Hữu Phong</t>
  </si>
  <si>
    <t>05/01/2001</t>
  </si>
  <si>
    <t>19004327</t>
  </si>
  <si>
    <t>Nguyễn Minh Trí</t>
  </si>
  <si>
    <t>16/06/2001</t>
  </si>
  <si>
    <t>19005217</t>
  </si>
  <si>
    <t>Nguyễn Quốc Việt</t>
  </si>
  <si>
    <t>19005185</t>
  </si>
  <si>
    <t>Nguyễn Thế Vũ</t>
  </si>
  <si>
    <t>05/03/2001</t>
  </si>
  <si>
    <t>19004480</t>
  </si>
  <si>
    <t>Nguyễn Văn Tú Anh</t>
  </si>
  <si>
    <t>28/01/2001</t>
  </si>
  <si>
    <t>19000139</t>
  </si>
  <si>
    <t>Phạm Minh Tuấn</t>
  </si>
  <si>
    <t>13/11/1999</t>
  </si>
  <si>
    <t>19004252</t>
  </si>
  <si>
    <t>Trần Khánh Duy</t>
  </si>
  <si>
    <t>11/10/2001</t>
  </si>
  <si>
    <t>19004247</t>
  </si>
  <si>
    <t>Trần Thanh Phong</t>
  </si>
  <si>
    <t>12/04/2001</t>
  </si>
  <si>
    <t>19004612</t>
  </si>
  <si>
    <t>Võ Hướng Nghiệp</t>
  </si>
  <si>
    <t>15/04/2000</t>
  </si>
  <si>
    <t>19004440</t>
  </si>
  <si>
    <t>Võ Tấn Phát</t>
  </si>
  <si>
    <t>19005187</t>
  </si>
  <si>
    <t>Chau Minh Thonh</t>
  </si>
  <si>
    <t>19C1-CTM1</t>
  </si>
  <si>
    <t>20/09/1998</t>
  </si>
  <si>
    <t>19002902</t>
  </si>
  <si>
    <t>Đỗ Tuấn Dũng</t>
  </si>
  <si>
    <t>19004514</t>
  </si>
  <si>
    <t>Đoàn Thành Luân</t>
  </si>
  <si>
    <t>23/11/2001</t>
  </si>
  <si>
    <t>19002966</t>
  </si>
  <si>
    <t>Lâm Nguyễn Cao Sang</t>
  </si>
  <si>
    <t>17/09/2000</t>
  </si>
  <si>
    <t>19003344</t>
  </si>
  <si>
    <t>Nguyễn Hoài Nam</t>
  </si>
  <si>
    <t>20/11/2001</t>
  </si>
  <si>
    <t>19002838</t>
  </si>
  <si>
    <t>Phan Bá Của</t>
  </si>
  <si>
    <t>11/04/2001</t>
  </si>
  <si>
    <t>19000218</t>
  </si>
  <si>
    <t>Trần Thanh Tuấn</t>
  </si>
  <si>
    <t>10/01/2000</t>
  </si>
  <si>
    <t>19002701</t>
  </si>
  <si>
    <t>Võ Hoàng Anh</t>
  </si>
  <si>
    <t>02/08/1993</t>
  </si>
  <si>
    <t>19003730</t>
  </si>
  <si>
    <t>Võ Hồng Bảo</t>
  </si>
  <si>
    <t>19004855</t>
  </si>
  <si>
    <t>Bùi Thanh Tuấn</t>
  </si>
  <si>
    <t>19C2-CCK1</t>
  </si>
  <si>
    <t>20/10/1991</t>
  </si>
  <si>
    <t>19005236</t>
  </si>
  <si>
    <t>Bùi Tiến Đạt</t>
  </si>
  <si>
    <t>03/08/2000</t>
  </si>
  <si>
    <t>19004963</t>
  </si>
  <si>
    <t>Châu Kim Phước</t>
  </si>
  <si>
    <t>06/09/1998</t>
  </si>
  <si>
    <t>19005351</t>
  </si>
  <si>
    <t>Đặng Chí Cương</t>
  </si>
  <si>
    <t>28/06/1995</t>
  </si>
  <si>
    <t>19005343</t>
  </si>
  <si>
    <t>Đỗ Phú Quý</t>
  </si>
  <si>
    <t>01/05/1994</t>
  </si>
  <si>
    <t>19005402</t>
  </si>
  <si>
    <t>Hà Văn Hùng</t>
  </si>
  <si>
    <t>01/06/1982</t>
  </si>
  <si>
    <t>19005394</t>
  </si>
  <si>
    <t>Nguyễn Linh Tú</t>
  </si>
  <si>
    <t>23/04/1994</t>
  </si>
  <si>
    <t>19004715</t>
  </si>
  <si>
    <t>20/02/1998</t>
  </si>
  <si>
    <t>19005447</t>
  </si>
  <si>
    <t>Nguyễn Tường Vi</t>
  </si>
  <si>
    <t>11/01/1988</t>
  </si>
  <si>
    <t>19004693</t>
  </si>
  <si>
    <t>Nguyễn Văn Lai</t>
  </si>
  <si>
    <t>28/10/2001</t>
  </si>
  <si>
    <t>19005450</t>
  </si>
  <si>
    <t>Nguyễn Vĩnh Nghi</t>
  </si>
  <si>
    <t>11/10/1992</t>
  </si>
  <si>
    <t>19004950</t>
  </si>
  <si>
    <t>Phan Lâm Huy</t>
  </si>
  <si>
    <t>20/01/2001</t>
  </si>
  <si>
    <t>19004714</t>
  </si>
  <si>
    <t>Phan Thế Hòa</t>
  </si>
  <si>
    <t>21/10/2000</t>
  </si>
  <si>
    <t>19004704</t>
  </si>
  <si>
    <t>Trần Đăng Khoa</t>
  </si>
  <si>
    <t>07/09/1999</t>
  </si>
  <si>
    <t>19005040</t>
  </si>
  <si>
    <t>Võ Thành Đạt</t>
  </si>
  <si>
    <t>19001405</t>
  </si>
  <si>
    <t>Dương Phú Quốc</t>
  </si>
  <si>
    <t>19C3-CCK1</t>
  </si>
  <si>
    <t>27/09/2000</t>
  </si>
  <si>
    <t>19002606</t>
  </si>
  <si>
    <t>Huỳnh Thanh Phương</t>
  </si>
  <si>
    <t>19/02/2001</t>
  </si>
  <si>
    <t>19003301</t>
  </si>
  <si>
    <t>Lê Hữu Đan</t>
  </si>
  <si>
    <t>19/10/2001</t>
  </si>
  <si>
    <t>19002182</t>
  </si>
  <si>
    <t>Lê Ngọc Phước Hòa</t>
  </si>
  <si>
    <t>19003463</t>
  </si>
  <si>
    <t>Lê Trần Quốc Trường</t>
  </si>
  <si>
    <t>01/02/2001</t>
  </si>
  <si>
    <t>19004565</t>
  </si>
  <si>
    <t>Lê Văn Đức</t>
  </si>
  <si>
    <t>11/05/2001</t>
  </si>
  <si>
    <t>19003465</t>
  </si>
  <si>
    <t>Lê Văn Thuận</t>
  </si>
  <si>
    <t>19/09/2001</t>
  </si>
  <si>
    <t>19002861</t>
  </si>
  <si>
    <t>Ngô Nguyên Vũ</t>
  </si>
  <si>
    <t>19003537</t>
  </si>
  <si>
    <t>Nguyễn Chí Nhân</t>
  </si>
  <si>
    <t>19002984</t>
  </si>
  <si>
    <t>Nguyễn Hữu Vinh</t>
  </si>
  <si>
    <t>23/03/2001</t>
  </si>
  <si>
    <t>19003332</t>
  </si>
  <si>
    <t>Nguyễn Nhĩ Khang</t>
  </si>
  <si>
    <t>19002944</t>
  </si>
  <si>
    <t>Nguyễn Phùng Hải Đăng</t>
  </si>
  <si>
    <t>04/02/2001</t>
  </si>
  <si>
    <t>19004386</t>
  </si>
  <si>
    <t>Nguyễn Quốc Tuấn</t>
  </si>
  <si>
    <t>19002926</t>
  </si>
  <si>
    <t>Nguyễn Thanh Toàn</t>
  </si>
  <si>
    <t>04/12/2001</t>
  </si>
  <si>
    <t>19005444</t>
  </si>
  <si>
    <t>Nguyễn Thành Trung</t>
  </si>
  <si>
    <t>11/09/2001</t>
  </si>
  <si>
    <t>19002364</t>
  </si>
  <si>
    <t>Nguyễn Trọng Hoàng</t>
  </si>
  <si>
    <t>01/12/2001</t>
  </si>
  <si>
    <t>19003127</t>
  </si>
  <si>
    <t>Nguyễn Văn Lộc</t>
  </si>
  <si>
    <t>19003130</t>
  </si>
  <si>
    <t>Nguyễn Văn Luận</t>
  </si>
  <si>
    <t>21/09/2001</t>
  </si>
  <si>
    <t>19004110</t>
  </si>
  <si>
    <t>26/01/2001</t>
  </si>
  <si>
    <t>19002307</t>
  </si>
  <si>
    <t>Nguyễn Vũ Linh Giang</t>
  </si>
  <si>
    <t>19004355</t>
  </si>
  <si>
    <t>Nông Tiến Hưng</t>
  </si>
  <si>
    <t>15/11/2001</t>
  </si>
  <si>
    <t>19002866</t>
  </si>
  <si>
    <t>Phạm Hải Đăng</t>
  </si>
  <si>
    <t>17/11/2001</t>
  </si>
  <si>
    <t>19005322</t>
  </si>
  <si>
    <t>Phạm Văn Phú</t>
  </si>
  <si>
    <t>02/03/1999</t>
  </si>
  <si>
    <t>19001026</t>
  </si>
  <si>
    <t>Trần Hoàng Khan</t>
  </si>
  <si>
    <t>24/10/2001</t>
  </si>
  <si>
    <t>19003698</t>
  </si>
  <si>
    <t>Trần Vĩ Khan</t>
  </si>
  <si>
    <t>19003561</t>
  </si>
  <si>
    <t>Võ Ngọc Thái</t>
  </si>
  <si>
    <t>19003988</t>
  </si>
  <si>
    <t>Bùi Văn Thi</t>
  </si>
  <si>
    <t>19T2-CCK1</t>
  </si>
  <si>
    <t>25/10/1998</t>
  </si>
  <si>
    <t>19003397</t>
  </si>
  <si>
    <t>Khúc Việt Hùng</t>
  </si>
  <si>
    <t>14/12/2001</t>
  </si>
  <si>
    <t>19003294</t>
  </si>
  <si>
    <t>19004172</t>
  </si>
  <si>
    <t>Mai Hoàng Tuấn</t>
  </si>
  <si>
    <t>19002869</t>
  </si>
  <si>
    <t>Nguyễn Minh Triết</t>
  </si>
  <si>
    <t>18/10/2000</t>
  </si>
  <si>
    <t>19002796</t>
  </si>
  <si>
    <t>Nguyễn Thanh Tuấn</t>
  </si>
  <si>
    <t>19003923</t>
  </si>
  <si>
    <t>Nguyễn Xuân Chinh</t>
  </si>
  <si>
    <t>05/07/1997</t>
  </si>
  <si>
    <t>19004493</t>
  </si>
  <si>
    <t>Phạm Tiến Hội</t>
  </si>
  <si>
    <t>04/05/2001</t>
  </si>
  <si>
    <t>20001290</t>
  </si>
  <si>
    <t>Đinh Cao Thế</t>
  </si>
  <si>
    <t>20C1-CCK1</t>
  </si>
  <si>
    <t>08/05/2000</t>
  </si>
  <si>
    <t>20005272</t>
  </si>
  <si>
    <t>Phạm Trọng Nguyên</t>
  </si>
  <si>
    <t>20C1-CCK4</t>
  </si>
  <si>
    <t>26/12/2002</t>
  </si>
  <si>
    <t>20005560</t>
  </si>
  <si>
    <t>Đoàn Nguyễn Minh Trung</t>
  </si>
  <si>
    <t>20C1-CKL1</t>
  </si>
  <si>
    <t>13/10/1999</t>
  </si>
  <si>
    <t>20004931</t>
  </si>
  <si>
    <t>Nguyễn Thị Thảo Ngân</t>
  </si>
  <si>
    <t>20C1-CTM2</t>
  </si>
  <si>
    <t>26/10/2001</t>
  </si>
  <si>
    <t>Nữ</t>
  </si>
  <si>
    <t>20005662</t>
  </si>
  <si>
    <t>Huỳnh Văn Khải</t>
  </si>
  <si>
    <t>20C1-CTM3</t>
  </si>
  <si>
    <t>07/03/2002</t>
  </si>
  <si>
    <t>20006157</t>
  </si>
  <si>
    <t>Điểu Khiêm</t>
  </si>
  <si>
    <t>20C2-CCK1</t>
  </si>
  <si>
    <t>04/01/2001</t>
  </si>
  <si>
    <t>20006130</t>
  </si>
  <si>
    <t>Đinh Thanh Bình</t>
  </si>
  <si>
    <t>12/09/2002</t>
  </si>
  <si>
    <t>20006127</t>
  </si>
  <si>
    <t>Đỗ Duy Khang</t>
  </si>
  <si>
    <t>17/05/2002</t>
  </si>
  <si>
    <t>20006153</t>
  </si>
  <si>
    <t>Nguyễn Anh Tân</t>
  </si>
  <si>
    <t>17/07/2002</t>
  </si>
  <si>
    <t>20006166</t>
  </si>
  <si>
    <t>Nguyễn Thanh Tú</t>
  </si>
  <si>
    <t>27/11/2002</t>
  </si>
  <si>
    <t>20006147</t>
  </si>
  <si>
    <t>Trà Tấn Minh</t>
  </si>
  <si>
    <t>5/8/2001</t>
  </si>
  <si>
    <t>20006132</t>
  </si>
  <si>
    <t>Trịnh Thiên Phúc</t>
  </si>
  <si>
    <t>6/2/2002</t>
  </si>
  <si>
    <t>20006135</t>
  </si>
  <si>
    <t>Võ Duy Thành</t>
  </si>
  <si>
    <t>28/05/2000</t>
  </si>
  <si>
    <t>20006664</t>
  </si>
  <si>
    <t>Đoàn Thành Đạt</t>
  </si>
  <si>
    <t>20C2-CKL1</t>
  </si>
  <si>
    <t>05/11/2002</t>
  </si>
  <si>
    <t>20006432</t>
  </si>
  <si>
    <t>Hoàng Minh Quang</t>
  </si>
  <si>
    <t>01/07/2002</t>
  </si>
  <si>
    <t>20006441</t>
  </si>
  <si>
    <t>Kim Thành An</t>
  </si>
  <si>
    <t>26/11/2002</t>
  </si>
  <si>
    <t>20006437</t>
  </si>
  <si>
    <t>Lê Đình Đức</t>
  </si>
  <si>
    <t>10/11/2001</t>
  </si>
  <si>
    <t>20006429</t>
  </si>
  <si>
    <t>Nguyễn Đình Phát</t>
  </si>
  <si>
    <t>31/05/2002</t>
  </si>
  <si>
    <t>20006665</t>
  </si>
  <si>
    <t>Trần Cao Hoàng Thông</t>
  </si>
  <si>
    <t>21/05/2002</t>
  </si>
  <si>
    <t>20006435</t>
  </si>
  <si>
    <t>Trần Nguyễn Phương Thanh</t>
  </si>
  <si>
    <t>15/8/2000</t>
  </si>
  <si>
    <t>20005170</t>
  </si>
  <si>
    <t>Hoàng Quang Trường</t>
  </si>
  <si>
    <t>20C3-CCK1</t>
  </si>
  <si>
    <t>20002284</t>
  </si>
  <si>
    <t>Nguyễn Tái Giang</t>
  </si>
  <si>
    <t>05/11/2000</t>
  </si>
  <si>
    <t>20000808</t>
  </si>
  <si>
    <t>Trương Vương Cẩm Nguyên</t>
  </si>
  <si>
    <t>20T4-CKC1</t>
  </si>
  <si>
    <t>08/04/2004</t>
  </si>
  <si>
    <t>18004590</t>
  </si>
  <si>
    <t>Đỗ Nguyễn Tuấn Vỹ</t>
  </si>
  <si>
    <t>18C1-CMT1</t>
  </si>
  <si>
    <t>31/03/1999</t>
  </si>
  <si>
    <t>18003805</t>
  </si>
  <si>
    <t>Đoàn Nguyễn Anh Quốc</t>
  </si>
  <si>
    <t>18C1-LTM1</t>
  </si>
  <si>
    <t>18004435</t>
  </si>
  <si>
    <t>Đỗ Nguyên Khôi</t>
  </si>
  <si>
    <t>18C1-LTM2</t>
  </si>
  <si>
    <t>10/07/1999</t>
  </si>
  <si>
    <t>18004826</t>
  </si>
  <si>
    <t>Đỗ Quang Nhật</t>
  </si>
  <si>
    <t>08/09/1998</t>
  </si>
  <si>
    <t>18004608</t>
  </si>
  <si>
    <t>Musa Huy Cường</t>
  </si>
  <si>
    <t>10/10/2000</t>
  </si>
  <si>
    <t>18004466</t>
  </si>
  <si>
    <t>Trần Văn Hậu</t>
  </si>
  <si>
    <t>09/07/1999</t>
  </si>
  <si>
    <t>18003354</t>
  </si>
  <si>
    <t>Lê Trọng Hiếu</t>
  </si>
  <si>
    <t>18C1-QTM1</t>
  </si>
  <si>
    <t>04/11/2000</t>
  </si>
  <si>
    <t>18003526</t>
  </si>
  <si>
    <t>24/04/2000</t>
  </si>
  <si>
    <t>18002220</t>
  </si>
  <si>
    <t>Trần Nguyễn Hoàng Phúc</t>
  </si>
  <si>
    <t>21/12/2000</t>
  </si>
  <si>
    <t>18004935</t>
  </si>
  <si>
    <t>Lê Bảo Đăng Khoa</t>
  </si>
  <si>
    <t>18C1-THU1</t>
  </si>
  <si>
    <t>20/05/1999</t>
  </si>
  <si>
    <t>18003000</t>
  </si>
  <si>
    <t>Lữ Nguyễn Anh Khoa</t>
  </si>
  <si>
    <t>09/03/2000</t>
  </si>
  <si>
    <t>18005708</t>
  </si>
  <si>
    <t>Nguyễn Thế Văn</t>
  </si>
  <si>
    <t>07/02/1999</t>
  </si>
  <si>
    <t>18003250</t>
  </si>
  <si>
    <t>Biện Tân Phúc</t>
  </si>
  <si>
    <t>18C1-TKĐ1</t>
  </si>
  <si>
    <t>24/12/2000</t>
  </si>
  <si>
    <t>18003166</t>
  </si>
  <si>
    <t>Phùng Trí Hùng</t>
  </si>
  <si>
    <t>18003360</t>
  </si>
  <si>
    <t>Liêu Nhựt Lâm</t>
  </si>
  <si>
    <t>18C1-TMĐ1</t>
  </si>
  <si>
    <t>27/03/2000</t>
  </si>
  <si>
    <t>19001670</t>
  </si>
  <si>
    <t>Lê Quan Trường</t>
  </si>
  <si>
    <t>19C1-ANM1</t>
  </si>
  <si>
    <t>04/01/2000</t>
  </si>
  <si>
    <t>19005012</t>
  </si>
  <si>
    <t>Nguyễn Dương Hân</t>
  </si>
  <si>
    <t>20/02/2000</t>
  </si>
  <si>
    <t>19004119</t>
  </si>
  <si>
    <t>Nguyễn Huỳnh Minh Khoa</t>
  </si>
  <si>
    <t>23/08/2001</t>
  </si>
  <si>
    <t>19002747</t>
  </si>
  <si>
    <t>Nguyễn Quang Trường</t>
  </si>
  <si>
    <t>17/05/2001</t>
  </si>
  <si>
    <t>19003985</t>
  </si>
  <si>
    <t>Trần Châu Hữu Phước</t>
  </si>
  <si>
    <t>19003336</t>
  </si>
  <si>
    <t>Trần Quốc Khánh</t>
  </si>
  <si>
    <t>01/09/2001</t>
  </si>
  <si>
    <t>19003414</t>
  </si>
  <si>
    <t>Vũ Trường Sơn</t>
  </si>
  <si>
    <t>06/06/2001</t>
  </si>
  <si>
    <t>19005031</t>
  </si>
  <si>
    <t>Đặng Thuận Nhiên</t>
  </si>
  <si>
    <t>19C1-CMT1</t>
  </si>
  <si>
    <t>16/06/2000</t>
  </si>
  <si>
    <t>19004769</t>
  </si>
  <si>
    <t>Hoàng Kim Khánh Long</t>
  </si>
  <si>
    <t>28/05/2001</t>
  </si>
  <si>
    <t>19003083</t>
  </si>
  <si>
    <t>Hoàng Lê Vinh</t>
  </si>
  <si>
    <t>12/11/2001</t>
  </si>
  <si>
    <t>19004686</t>
  </si>
  <si>
    <t>Huỳnh Minh Hiếu</t>
  </si>
  <si>
    <t>10/05/2000</t>
  </si>
  <si>
    <t>19002975</t>
  </si>
  <si>
    <t>Huỳnh Quốc Bảo</t>
  </si>
  <si>
    <t>19004123</t>
  </si>
  <si>
    <t>Lê Hoàng Phúc</t>
  </si>
  <si>
    <t>19005297</t>
  </si>
  <si>
    <t>Mai Đức Huy</t>
  </si>
  <si>
    <t>19001893</t>
  </si>
  <si>
    <t>Nguyễn Chính Tín</t>
  </si>
  <si>
    <t>25/09/2001</t>
  </si>
  <si>
    <t>19005441</t>
  </si>
  <si>
    <t>Nguyễn Lê Hoàng Quân</t>
  </si>
  <si>
    <t>12/11/1999</t>
  </si>
  <si>
    <t>19000270</t>
  </si>
  <si>
    <t>Nguyễn Ngọc Minh</t>
  </si>
  <si>
    <t>01/07/1999</t>
  </si>
  <si>
    <t>19003618</t>
  </si>
  <si>
    <t>Nguyễn Nhật Tâm</t>
  </si>
  <si>
    <t>03/11/2001</t>
  </si>
  <si>
    <t>19005175</t>
  </si>
  <si>
    <t>Nguyễn Thanh Trà</t>
  </si>
  <si>
    <t>22/07/2000</t>
  </si>
  <si>
    <t>19003313</t>
  </si>
  <si>
    <t>Nguyễn Trung Tính</t>
  </si>
  <si>
    <t>05/07/2001</t>
  </si>
  <si>
    <t>19002704</t>
  </si>
  <si>
    <t>Phạm Nhật Tân</t>
  </si>
  <si>
    <t>28/12/1997</t>
  </si>
  <si>
    <t>19004321</t>
  </si>
  <si>
    <t>Trần Hồng Cường</t>
  </si>
  <si>
    <t>17/04/2001</t>
  </si>
  <si>
    <t>19003092</t>
  </si>
  <si>
    <t>Trần Minh Sơn</t>
  </si>
  <si>
    <t>16/05/2001</t>
  </si>
  <si>
    <t>19002347</t>
  </si>
  <si>
    <t>Trần Nam Hải</t>
  </si>
  <si>
    <t>19/09/1997</t>
  </si>
  <si>
    <t>19001549</t>
  </si>
  <si>
    <t>Trần Văn Khang</t>
  </si>
  <si>
    <t>28/12/2000</t>
  </si>
  <si>
    <t>19003705</t>
  </si>
  <si>
    <t>Trần Văn Vương</t>
  </si>
  <si>
    <t>20/06/2000</t>
  </si>
  <si>
    <t>19003112</t>
  </si>
  <si>
    <t>Trần Việt Hùng</t>
  </si>
  <si>
    <t>23/12/2001</t>
  </si>
  <si>
    <t>19004689</t>
  </si>
  <si>
    <t>Bùi Văn Thìn</t>
  </si>
  <si>
    <t>19C1-LTM1</t>
  </si>
  <si>
    <t>11/01/2001</t>
  </si>
  <si>
    <t>19004041</t>
  </si>
  <si>
    <t>Cao Hồng Chương</t>
  </si>
  <si>
    <t>11/11/2001</t>
  </si>
  <si>
    <t>19005312</t>
  </si>
  <si>
    <t>Diệp Minh Phát</t>
  </si>
  <si>
    <t>19004019</t>
  </si>
  <si>
    <t>Đỗ Chí Phong</t>
  </si>
  <si>
    <t>19002694</t>
  </si>
  <si>
    <t>Đoàn Duy Hoàng</t>
  </si>
  <si>
    <t>19004108</t>
  </si>
  <si>
    <t>Hà Minh Nhật</t>
  </si>
  <si>
    <t>19004171</t>
  </si>
  <si>
    <t>Hà Tuấn Kiệt</t>
  </si>
  <si>
    <t>09/02/1999</t>
  </si>
  <si>
    <t>19003756</t>
  </si>
  <si>
    <t>Hoàng Công Bằng</t>
  </si>
  <si>
    <t>19004224</t>
  </si>
  <si>
    <t>Huỳnh Khánh Nam</t>
  </si>
  <si>
    <t>28/03/1997</t>
  </si>
  <si>
    <t>19002110</t>
  </si>
  <si>
    <t>La Quốc Thành</t>
  </si>
  <si>
    <t>19004513</t>
  </si>
  <si>
    <t>Lâm Tuấn Hưng</t>
  </si>
  <si>
    <t>05/09/2001</t>
  </si>
  <si>
    <t>19003293</t>
  </si>
  <si>
    <t>Lê Nam Trường</t>
  </si>
  <si>
    <t>28/01/2000</t>
  </si>
  <si>
    <t>19004365</t>
  </si>
  <si>
    <t>Lê Quang Huy</t>
  </si>
  <si>
    <t>21/03/2001</t>
  </si>
  <si>
    <t>19002758</t>
  </si>
  <si>
    <t>Lê Quốc Bảo</t>
  </si>
  <si>
    <t>26/07/2001</t>
  </si>
  <si>
    <t>19002854</t>
  </si>
  <si>
    <t>Lê Văn Nguyên</t>
  </si>
  <si>
    <t>19001538</t>
  </si>
  <si>
    <t>Ngô Vĩ Khang</t>
  </si>
  <si>
    <t>02/07/2000</t>
  </si>
  <si>
    <t>19003349</t>
  </si>
  <si>
    <t>Nguyễn Duy Minh</t>
  </si>
  <si>
    <t>19004148</t>
  </si>
  <si>
    <t>Nguyễn Hoàng Hải</t>
  </si>
  <si>
    <t>09/01/2001</t>
  </si>
  <si>
    <t>19004517</t>
  </si>
  <si>
    <t>Nguyễn Nhựt Kha</t>
  </si>
  <si>
    <t>29/06/1995</t>
  </si>
  <si>
    <t>19005220</t>
  </si>
  <si>
    <t>Nguyễn Phước Đại</t>
  </si>
  <si>
    <t>08/01/2000</t>
  </si>
  <si>
    <t>19003627</t>
  </si>
  <si>
    <t>06/08/1997</t>
  </si>
  <si>
    <t>19001467</t>
  </si>
  <si>
    <t>Nguyễn Thiên Phúc</t>
  </si>
  <si>
    <t>26/01/2000</t>
  </si>
  <si>
    <t>19002941</t>
  </si>
  <si>
    <t>Nguyễn Trọng Tài</t>
  </si>
  <si>
    <t>19002709</t>
  </si>
  <si>
    <t>Nguyễn Văn Chiêu</t>
  </si>
  <si>
    <t>07/03/2001</t>
  </si>
  <si>
    <t>19003131</t>
  </si>
  <si>
    <t>Nguyễn Văn Nếp</t>
  </si>
  <si>
    <t>19003869</t>
  </si>
  <si>
    <t>Nguyễn Văn Tri Thức</t>
  </si>
  <si>
    <t>01/04/2001</t>
  </si>
  <si>
    <t>19000286</t>
  </si>
  <si>
    <t>Phạm Đặng Minh Trí</t>
  </si>
  <si>
    <t>01/10/1998</t>
  </si>
  <si>
    <t>19003309</t>
  </si>
  <si>
    <t>Phạm Quốc Bảo</t>
  </si>
  <si>
    <t>19/01/2001</t>
  </si>
  <si>
    <t>19003280</t>
  </si>
  <si>
    <t>Phạm Thành Khang</t>
  </si>
  <si>
    <t>19003234</t>
  </si>
  <si>
    <t>Phạm Vũ</t>
  </si>
  <si>
    <t>27/04/2000</t>
  </si>
  <si>
    <t>19003597</t>
  </si>
  <si>
    <t>Phan Hào</t>
  </si>
  <si>
    <t>01/08/2001</t>
  </si>
  <si>
    <t>19004064</t>
  </si>
  <si>
    <t>Phan Quang Vinh</t>
  </si>
  <si>
    <t>22/03/2001</t>
  </si>
  <si>
    <t>19003007</t>
  </si>
  <si>
    <t>Thái Minh Nhựt</t>
  </si>
  <si>
    <t>12/05/2001</t>
  </si>
  <si>
    <t>19005025</t>
  </si>
  <si>
    <t>Trần Duy Khương</t>
  </si>
  <si>
    <t>19002837</t>
  </si>
  <si>
    <t>Trần Sỹ Toàn</t>
  </si>
  <si>
    <t>12/09/2001</t>
  </si>
  <si>
    <t>19005230</t>
  </si>
  <si>
    <t>Trần Thiên Ân</t>
  </si>
  <si>
    <t>23/10/1999</t>
  </si>
  <si>
    <t>19004170</t>
  </si>
  <si>
    <t>Trần Trí Toàn</t>
  </si>
  <si>
    <t>18/06/2001</t>
  </si>
  <si>
    <t>19001774</t>
  </si>
  <si>
    <t>Võ Hồng Quân</t>
  </si>
  <si>
    <t>09/09/1998</t>
  </si>
  <si>
    <t>19005212</t>
  </si>
  <si>
    <t>Võ Thành Tín</t>
  </si>
  <si>
    <t>19005334</t>
  </si>
  <si>
    <t>Bùi Duy Bảo</t>
  </si>
  <si>
    <t>19C1-QTM1</t>
  </si>
  <si>
    <t>07/02/1997</t>
  </si>
  <si>
    <t>19003218</t>
  </si>
  <si>
    <t>Bùi Thanh Huy</t>
  </si>
  <si>
    <t>24/07/2001</t>
  </si>
  <si>
    <t>19004325</t>
  </si>
  <si>
    <t>Đỗ Trung Hiếu</t>
  </si>
  <si>
    <t>19001813</t>
  </si>
  <si>
    <t>Đoàn Văn Chiến</t>
  </si>
  <si>
    <t>22/02/2000</t>
  </si>
  <si>
    <t>19003765</t>
  </si>
  <si>
    <t>Hà Toàn Quyền</t>
  </si>
  <si>
    <t>10/06/2001</t>
  </si>
  <si>
    <t>19002132</t>
  </si>
  <si>
    <t>Hồ Văn Phước</t>
  </si>
  <si>
    <t>26/04/2001</t>
  </si>
  <si>
    <t>19004159</t>
  </si>
  <si>
    <t>Huỳnh Kim Sang</t>
  </si>
  <si>
    <t>09/04/1998</t>
  </si>
  <si>
    <t>19003660</t>
  </si>
  <si>
    <t>Lê Đăng Khoa</t>
  </si>
  <si>
    <t>26/12/2001</t>
  </si>
  <si>
    <t>19002128</t>
  </si>
  <si>
    <t>Lê Thanh Hào</t>
  </si>
  <si>
    <t>19/11/2001</t>
  </si>
  <si>
    <t>19000171</t>
  </si>
  <si>
    <t>Nguyễn Đức Minh</t>
  </si>
  <si>
    <t>04/05/1997</t>
  </si>
  <si>
    <t>19003797</t>
  </si>
  <si>
    <t>Nguyễn Hoàng Sơn</t>
  </si>
  <si>
    <t>19001815</t>
  </si>
  <si>
    <t>Nguyễn Minh Tân</t>
  </si>
  <si>
    <t>28/02/2001</t>
  </si>
  <si>
    <t>19003259</t>
  </si>
  <si>
    <t>Nguyễn Ngọc Huy</t>
  </si>
  <si>
    <t>06/03/2001</t>
  </si>
  <si>
    <t>19004132</t>
  </si>
  <si>
    <t>Nguyễn Phước Bình</t>
  </si>
  <si>
    <t>31/08/2000</t>
  </si>
  <si>
    <t>19002466</t>
  </si>
  <si>
    <t>Nguyễn Phương Tùng</t>
  </si>
  <si>
    <t>07/10/2000</t>
  </si>
  <si>
    <t>19001970</t>
  </si>
  <si>
    <t>Nguyễn Trung Thắng</t>
  </si>
  <si>
    <t>19005452</t>
  </si>
  <si>
    <t>Nguyễn Trường Sơn</t>
  </si>
  <si>
    <t>19002815</t>
  </si>
  <si>
    <t>Nguyễn Tuấn Phong</t>
  </si>
  <si>
    <t>14/06/2001</t>
  </si>
  <si>
    <t>19002892</t>
  </si>
  <si>
    <t>Phan Minh Hiếu</t>
  </si>
  <si>
    <t>19003691</t>
  </si>
  <si>
    <t>Phan Văn Tâm</t>
  </si>
  <si>
    <t>19003939</t>
  </si>
  <si>
    <t>Tô Toàn Hiệp Phát</t>
  </si>
  <si>
    <t>02/09/1996</t>
  </si>
  <si>
    <t>19005213</t>
  </si>
  <si>
    <t>Trần Huy Đạt</t>
  </si>
  <si>
    <t>14/12/2000</t>
  </si>
  <si>
    <t>19005408</t>
  </si>
  <si>
    <t>Trần Ngọc Hải</t>
  </si>
  <si>
    <t>24/09/2001</t>
  </si>
  <si>
    <t>19002394</t>
  </si>
  <si>
    <t>Trần Quang Thiện</t>
  </si>
  <si>
    <t>30/11/2000</t>
  </si>
  <si>
    <t>19003686</t>
  </si>
  <si>
    <t>Trần Tiến Đạt</t>
  </si>
  <si>
    <t>27/06/2001</t>
  </si>
  <si>
    <t>19001483</t>
  </si>
  <si>
    <t>Trần Văn Hoài</t>
  </si>
  <si>
    <t>12/06/2000</t>
  </si>
  <si>
    <t>19002661</t>
  </si>
  <si>
    <t>Bùi Đặng Phương Oanh</t>
  </si>
  <si>
    <t>19C1-TKĐ1</t>
  </si>
  <si>
    <t>19003470</t>
  </si>
  <si>
    <t>Bùi Thị Diệp Hoài</t>
  </si>
  <si>
    <t>19001550</t>
  </si>
  <si>
    <t>Đặng Hoàng Kha</t>
  </si>
  <si>
    <t>07/11/2000</t>
  </si>
  <si>
    <t>19004061</t>
  </si>
  <si>
    <t>Đoàn Quang Nhật</t>
  </si>
  <si>
    <t>19003217</t>
  </si>
  <si>
    <t>Lê Chí Hảo</t>
  </si>
  <si>
    <t>19002084</t>
  </si>
  <si>
    <t>Lê Đỗ Trường Huy</t>
  </si>
  <si>
    <t>13/12/2001</t>
  </si>
  <si>
    <t>19005243</t>
  </si>
  <si>
    <t>Lê Đức Long</t>
  </si>
  <si>
    <t>11/10/1995</t>
  </si>
  <si>
    <t>19003584</t>
  </si>
  <si>
    <t>Lê Minh Quân</t>
  </si>
  <si>
    <t>19003028</t>
  </si>
  <si>
    <t>Lê Nguyễn Hoàng Nam</t>
  </si>
  <si>
    <t>19002979</t>
  </si>
  <si>
    <t>Lê Thị Ngọc Hân</t>
  </si>
  <si>
    <t>19003111</t>
  </si>
  <si>
    <t>Mạc Phương Minh</t>
  </si>
  <si>
    <t>26/10/2000</t>
  </si>
  <si>
    <t>19000679</t>
  </si>
  <si>
    <t>Mai Đức Trọng</t>
  </si>
  <si>
    <t>07/03/2000</t>
  </si>
  <si>
    <t>19003106</t>
  </si>
  <si>
    <t>Nguyễn Bá Hậu</t>
  </si>
  <si>
    <t>19003189</t>
  </si>
  <si>
    <t>Nguyễn Bình Thiên</t>
  </si>
  <si>
    <t>19001993</t>
  </si>
  <si>
    <t>Nguyễn Đan Trường</t>
  </si>
  <si>
    <t>25/04/2001</t>
  </si>
  <si>
    <t>19002776</t>
  </si>
  <si>
    <t>Nguyễn Hoài Bảo Phương</t>
  </si>
  <si>
    <t>01/04/2000</t>
  </si>
  <si>
    <t>19002674</t>
  </si>
  <si>
    <t>Nguyễn Hoàng Vinh</t>
  </si>
  <si>
    <t>17/06/2001</t>
  </si>
  <si>
    <t>19002525</t>
  </si>
  <si>
    <t>Nguyễn Huy Hoàng</t>
  </si>
  <si>
    <t>19/08/2001</t>
  </si>
  <si>
    <t>19003295</t>
  </si>
  <si>
    <t>Nguyễn Lê Hoàng Bảo</t>
  </si>
  <si>
    <t>19002399</t>
  </si>
  <si>
    <t>Nguyễn Lê Thanh Yến</t>
  </si>
  <si>
    <t>19003569</t>
  </si>
  <si>
    <t>Nguyễn Ngọc Minh Châu</t>
  </si>
  <si>
    <t>19001801</t>
  </si>
  <si>
    <t>Nguyễn Phạm Mỹ Duyên</t>
  </si>
  <si>
    <t>19002858</t>
  </si>
  <si>
    <t>Nguyễn Trương Gia Hưng</t>
  </si>
  <si>
    <t>02/05/2001</t>
  </si>
  <si>
    <t>19003195</t>
  </si>
  <si>
    <t>Phan Ngọc Thảo Khang</t>
  </si>
  <si>
    <t>28/11/2000</t>
  </si>
  <si>
    <t>19001984</t>
  </si>
  <si>
    <t>Trần Hoàng Minh Hiếu</t>
  </si>
  <si>
    <t>19000581</t>
  </si>
  <si>
    <t>Trần Hồng Xuân</t>
  </si>
  <si>
    <t>04/11/1997</t>
  </si>
  <si>
    <t>19003264</t>
  </si>
  <si>
    <t>Trần Ngọc Đức Du</t>
  </si>
  <si>
    <t>22/04/2001</t>
  </si>
  <si>
    <t>19003327</t>
  </si>
  <si>
    <t>Trần Thanh Vũ</t>
  </si>
  <si>
    <t>22/06/2001</t>
  </si>
  <si>
    <t>19002306</t>
  </si>
  <si>
    <t>Trần Văn Minh</t>
  </si>
  <si>
    <t>19003316</t>
  </si>
  <si>
    <t>Võ Quốc Thành</t>
  </si>
  <si>
    <t>20/11/2000</t>
  </si>
  <si>
    <t>19003813</t>
  </si>
  <si>
    <t>Cao Văn Trường Sơn</t>
  </si>
  <si>
    <t>19C1-TKĐ2</t>
  </si>
  <si>
    <t>16/09/2001</t>
  </si>
  <si>
    <t>19003689</t>
  </si>
  <si>
    <t>Diệp Bảo Thuận</t>
  </si>
  <si>
    <t>19004109</t>
  </si>
  <si>
    <t>Đoàn Văn Hùng</t>
  </si>
  <si>
    <t>17/12/1996</t>
  </si>
  <si>
    <t>19003299</t>
  </si>
  <si>
    <t>Dương Gia Thịnh</t>
  </si>
  <si>
    <t>21/05/2001</t>
  </si>
  <si>
    <t>19004125</t>
  </si>
  <si>
    <t>Dương Sĩ Tài</t>
  </si>
  <si>
    <t>19003947</t>
  </si>
  <si>
    <t>Dương Tú Như</t>
  </si>
  <si>
    <t>19005081</t>
  </si>
  <si>
    <t>Hồ Gia Huy</t>
  </si>
  <si>
    <t>18/03/2000</t>
  </si>
  <si>
    <t>19003662</t>
  </si>
  <si>
    <t>Huỳnh Minh Tâm</t>
  </si>
  <si>
    <t>19001867</t>
  </si>
  <si>
    <t>Lê Văn Tính</t>
  </si>
  <si>
    <t>22/12/2000</t>
  </si>
  <si>
    <t>19003788</t>
  </si>
  <si>
    <t>Lưu Như Linh</t>
  </si>
  <si>
    <t>11/05/2000</t>
  </si>
  <si>
    <t>19004707</t>
  </si>
  <si>
    <t>Nguyễn Đặng Đông Anh</t>
  </si>
  <si>
    <t>19002109</t>
  </si>
  <si>
    <t>Nguyễn Duy Khang</t>
  </si>
  <si>
    <t>13/08/2001</t>
  </si>
  <si>
    <t>19005142</t>
  </si>
  <si>
    <t>01/06/2000</t>
  </si>
  <si>
    <t>19003942</t>
  </si>
  <si>
    <t>Nguyễn Ngọc Tuấn</t>
  </si>
  <si>
    <t>19004212</t>
  </si>
  <si>
    <t>Nguyễn Phúc Huy</t>
  </si>
  <si>
    <t>10/05/2001</t>
  </si>
  <si>
    <t>19004141</t>
  </si>
  <si>
    <t>Nguyễn Thanh Long</t>
  </si>
  <si>
    <t>19003723</t>
  </si>
  <si>
    <t>Nguyễn Thế Anh</t>
  </si>
  <si>
    <t>19005060</t>
  </si>
  <si>
    <t>Nguyễn Tiến Tài</t>
  </si>
  <si>
    <t>12/02/1999</t>
  </si>
  <si>
    <t>19004463</t>
  </si>
  <si>
    <t>Nguyễn Tuấn Anh</t>
  </si>
  <si>
    <t>12/07/1999</t>
  </si>
  <si>
    <t>19004155</t>
  </si>
  <si>
    <t>Nguyễn Văn Tâm</t>
  </si>
  <si>
    <t>02/12/1999</t>
  </si>
  <si>
    <t>19004488</t>
  </si>
  <si>
    <t>Nguyễn Văn Trọng</t>
  </si>
  <si>
    <t>27/09/2001</t>
  </si>
  <si>
    <t>19003938</t>
  </si>
  <si>
    <t>Phạm Tấn Tài</t>
  </si>
  <si>
    <t>19002855</t>
  </si>
  <si>
    <t>Phạm Thanh Phúc</t>
  </si>
  <si>
    <t>19004519</t>
  </si>
  <si>
    <t>Phan Hoàng Việt</t>
  </si>
  <si>
    <t>19003687</t>
  </si>
  <si>
    <t>Phan Văn Trọng</t>
  </si>
  <si>
    <t>19003884</t>
  </si>
  <si>
    <t>Tôn Nữ Anh Thư</t>
  </si>
  <si>
    <t>01/07/2001</t>
  </si>
  <si>
    <t>19004219</t>
  </si>
  <si>
    <t>Trần Thiện Đăng</t>
  </si>
  <si>
    <t>08/09/2001</t>
  </si>
  <si>
    <t>19004313</t>
  </si>
  <si>
    <t>Trần Trọng Tính</t>
  </si>
  <si>
    <t>29/05/2000</t>
  </si>
  <si>
    <t>19004429</t>
  </si>
  <si>
    <t>Võ Đức Trọng</t>
  </si>
  <si>
    <t>26/10/1998</t>
  </si>
  <si>
    <t>19003568</t>
  </si>
  <si>
    <t>Bùi Thanh Lộc</t>
  </si>
  <si>
    <t>19C1-TKW1</t>
  </si>
  <si>
    <t>27/08/2000</t>
  </si>
  <si>
    <t>19002937</t>
  </si>
  <si>
    <t>Chạc Dậu Thành</t>
  </si>
  <si>
    <t>19002986</t>
  </si>
  <si>
    <t>Hồ Quốc Nam</t>
  </si>
  <si>
    <t>09/04/2001</t>
  </si>
  <si>
    <t>19002336</t>
  </si>
  <si>
    <t>Huỳnh Tấn Sơn</t>
  </si>
  <si>
    <t>15/10/2001</t>
  </si>
  <si>
    <t>19004137</t>
  </si>
  <si>
    <t>Lê Đức Nguyên</t>
  </si>
  <si>
    <t>15/12/1999</t>
  </si>
  <si>
    <t>19001183</t>
  </si>
  <si>
    <t>Lê Quý Đôn</t>
  </si>
  <si>
    <t>20/04/1994</t>
  </si>
  <si>
    <t>19002957</t>
  </si>
  <si>
    <t>Nguyễn Bùi Thiên Phước</t>
  </si>
  <si>
    <t>24/11/1997</t>
  </si>
  <si>
    <t>19004455</t>
  </si>
  <si>
    <t>Nguyễn Khắc Hoàng</t>
  </si>
  <si>
    <t>15/01/1998</t>
  </si>
  <si>
    <t>19003221</t>
  </si>
  <si>
    <t>Nguyễn Quốc Lợi</t>
  </si>
  <si>
    <t>19005085</t>
  </si>
  <si>
    <t>Nguyễn Thị Thuận</t>
  </si>
  <si>
    <t>10/04/2000</t>
  </si>
  <si>
    <t>19005325</t>
  </si>
  <si>
    <t>Nguyễn Thị Trang</t>
  </si>
  <si>
    <t>19004192</t>
  </si>
  <si>
    <t>Nguyễn Trần Đại Hoàng</t>
  </si>
  <si>
    <t>19003640</t>
  </si>
  <si>
    <t>Nguyễn Văn Nam</t>
  </si>
  <si>
    <t>31/07/1999</t>
  </si>
  <si>
    <t>19002338</t>
  </si>
  <si>
    <t>Nguyễn Văn Thắng</t>
  </si>
  <si>
    <t>03/07/2001</t>
  </si>
  <si>
    <t>19003745</t>
  </si>
  <si>
    <t>02/12/2001</t>
  </si>
  <si>
    <t>19003653</t>
  </si>
  <si>
    <t>Võ Thành Quang</t>
  </si>
  <si>
    <t>19004994</t>
  </si>
  <si>
    <t>Bùi Hữu Nghĩa</t>
  </si>
  <si>
    <t>19C2-QTM1</t>
  </si>
  <si>
    <t>21/07/2001</t>
  </si>
  <si>
    <t>19005232</t>
  </si>
  <si>
    <t>Bùi Văn Nhiên</t>
  </si>
  <si>
    <t>15/07/1997</t>
  </si>
  <si>
    <t>19004776</t>
  </si>
  <si>
    <t>Khổng Lê Trọng Hiếu</t>
  </si>
  <si>
    <t>20/04/2001</t>
  </si>
  <si>
    <t>19004997</t>
  </si>
  <si>
    <t>Lã Minh Trường</t>
  </si>
  <si>
    <t>08/04/2000</t>
  </si>
  <si>
    <t>19004484</t>
  </si>
  <si>
    <t>Lại Minh Trí</t>
  </si>
  <si>
    <t>18/09/2001</t>
  </si>
  <si>
    <t>19004646</t>
  </si>
  <si>
    <t>Lê Bắc Nam</t>
  </si>
  <si>
    <t>13/03/2001</t>
  </si>
  <si>
    <t>19004850</t>
  </si>
  <si>
    <t>Lê Quang Minh</t>
  </si>
  <si>
    <t>23/07/2000</t>
  </si>
  <si>
    <t>19004589</t>
  </si>
  <si>
    <t>Lý Đoàn Minh Hải</t>
  </si>
  <si>
    <t>06/12/1999</t>
  </si>
  <si>
    <t>19004648</t>
  </si>
  <si>
    <t>Nguyễn Cao Đức Tài</t>
  </si>
  <si>
    <t>03/05/2000</t>
  </si>
  <si>
    <t>19005424</t>
  </si>
  <si>
    <t>Nguyễn Đức Mạnh Long</t>
  </si>
  <si>
    <t>06/09/2000</t>
  </si>
  <si>
    <t>19004840</t>
  </si>
  <si>
    <t>Nguyễn Hoàng Quốc Đạt</t>
  </si>
  <si>
    <t>19005464</t>
  </si>
  <si>
    <t>Nguyễn Lê Huy</t>
  </si>
  <si>
    <t>13/11/1998</t>
  </si>
  <si>
    <t>19004712</t>
  </si>
  <si>
    <t>Nguyễn Lê Trọng Nghĩa</t>
  </si>
  <si>
    <t>19005316</t>
  </si>
  <si>
    <t>Nguyễn Phú Bảo</t>
  </si>
  <si>
    <t>05/06/1991</t>
  </si>
  <si>
    <t>19005079</t>
  </si>
  <si>
    <t>Nguyễn Thanh Bình</t>
  </si>
  <si>
    <t>15/09/2001</t>
  </si>
  <si>
    <t>19004825</t>
  </si>
  <si>
    <t>12/04/2000</t>
  </si>
  <si>
    <t>19004667</t>
  </si>
  <si>
    <t>Nguyễn Thanh Sơn</t>
  </si>
  <si>
    <t>05/10/2001</t>
  </si>
  <si>
    <t>19004574</t>
  </si>
  <si>
    <t>19004525</t>
  </si>
  <si>
    <t>Nguyễn Tiến Thiên</t>
  </si>
  <si>
    <t>27/04/2001</t>
  </si>
  <si>
    <t>19004628</t>
  </si>
  <si>
    <t>Nguyễn Trung Hiếu</t>
  </si>
  <si>
    <t>19004663</t>
  </si>
  <si>
    <t>Nguyễn Trường Tú</t>
  </si>
  <si>
    <t>19004673</t>
  </si>
  <si>
    <t>Nguyễn Xuân Dũng</t>
  </si>
  <si>
    <t>11/11/2000</t>
  </si>
  <si>
    <t>19005404</t>
  </si>
  <si>
    <t>Phạm Quốc Nguyên</t>
  </si>
  <si>
    <t>16/09/1995</t>
  </si>
  <si>
    <t>19004609</t>
  </si>
  <si>
    <t>Phương Bỉnh Quân</t>
  </si>
  <si>
    <t>12/03/2000</t>
  </si>
  <si>
    <t>19005251</t>
  </si>
  <si>
    <t>Quách Ngọc Tú Thương</t>
  </si>
  <si>
    <t>21/09/1996</t>
  </si>
  <si>
    <t>19005015</t>
  </si>
  <si>
    <t>Tô Cẩm Tường</t>
  </si>
  <si>
    <t>07/08/2000</t>
  </si>
  <si>
    <t>19004844</t>
  </si>
  <si>
    <t>Trần Chí Bảo</t>
  </si>
  <si>
    <t>19005445</t>
  </si>
  <si>
    <t>Trần Kiên Dũng</t>
  </si>
  <si>
    <t>08/10/1999</t>
  </si>
  <si>
    <t>19004998</t>
  </si>
  <si>
    <t>Trần Minh Hiếu</t>
  </si>
  <si>
    <t>14/03/2000</t>
  </si>
  <si>
    <t>19004833</t>
  </si>
  <si>
    <t>Trần Quốc Hưng</t>
  </si>
  <si>
    <t>29/10/2001</t>
  </si>
  <si>
    <t>19004615</t>
  </si>
  <si>
    <t>Võ Trung Ngọc</t>
  </si>
  <si>
    <t>10/01/2001</t>
  </si>
  <si>
    <t>19003877</t>
  </si>
  <si>
    <t>Bùi Quốc Vinh</t>
  </si>
  <si>
    <t>19T2-QTM1</t>
  </si>
  <si>
    <t>28/03/2001</t>
  </si>
  <si>
    <t>19004531</t>
  </si>
  <si>
    <t>Đỗ Ngọc Hiếu</t>
  </si>
  <si>
    <t>11/05/1998</t>
  </si>
  <si>
    <t>19002540</t>
  </si>
  <si>
    <t>Huỳnh Triều Hải Nguyên</t>
  </si>
  <si>
    <t>19002432</t>
  </si>
  <si>
    <t>Huỳnh Võ Duy Thuận</t>
  </si>
  <si>
    <t>24/08/2001</t>
  </si>
  <si>
    <t>19001828</t>
  </si>
  <si>
    <t>Lê Thị Thu Thùy</t>
  </si>
  <si>
    <t>19003409</t>
  </si>
  <si>
    <t>Lê Trần Duy Khang</t>
  </si>
  <si>
    <t>19005197</t>
  </si>
  <si>
    <t>Mai Huỳnh Minh Đức</t>
  </si>
  <si>
    <t>19003574</t>
  </si>
  <si>
    <t>Mai Trung Trực</t>
  </si>
  <si>
    <t>02/07/2001</t>
  </si>
  <si>
    <t>19000023</t>
  </si>
  <si>
    <t>Nguyễn Cao Hưng</t>
  </si>
  <si>
    <t>02/07/1998</t>
  </si>
  <si>
    <t>19003275</t>
  </si>
  <si>
    <t>Nguyễn Khắc Lê Xuân Y</t>
  </si>
  <si>
    <t>25/01/2001</t>
  </si>
  <si>
    <t>19004158</t>
  </si>
  <si>
    <t>Nguyễn Ngọc Quân</t>
  </si>
  <si>
    <t>14/01/2000</t>
  </si>
  <si>
    <t>19003668</t>
  </si>
  <si>
    <t>Nguyễn Thị Anh Thơ</t>
  </si>
  <si>
    <t>19003737</t>
  </si>
  <si>
    <t>Nguyễn Trần Phương</t>
  </si>
  <si>
    <t>19003777</t>
  </si>
  <si>
    <t>Phạm Tấn Phú</t>
  </si>
  <si>
    <t>19003591</t>
  </si>
  <si>
    <t>Phạm Thái Hòa</t>
  </si>
  <si>
    <t>19000323</t>
  </si>
  <si>
    <t>Tạ Minh Hiếu</t>
  </si>
  <si>
    <t>28/05/1998</t>
  </si>
  <si>
    <t>19004241</t>
  </si>
  <si>
    <t>Tô Khánh Quỳnh</t>
  </si>
  <si>
    <t>24/06/2001</t>
  </si>
  <si>
    <t>19004600</t>
  </si>
  <si>
    <t>Trà Anh Duy</t>
  </si>
  <si>
    <t>19002605</t>
  </si>
  <si>
    <t>Trần Đức Duy</t>
  </si>
  <si>
    <t>04/02/2000</t>
  </si>
  <si>
    <t>19003870</t>
  </si>
  <si>
    <t>Trần Trọng Cường</t>
  </si>
  <si>
    <t>09/07/2001</t>
  </si>
  <si>
    <t>19003464</t>
  </si>
  <si>
    <t>Trịnh Hoàng Gia Huy</t>
  </si>
  <si>
    <t>18/04/2001</t>
  </si>
  <si>
    <t>19003891</t>
  </si>
  <si>
    <t>Trương Gia Huấn</t>
  </si>
  <si>
    <t>07/10/1999</t>
  </si>
  <si>
    <t>19003224</t>
  </si>
  <si>
    <t>Võ Duy Khang</t>
  </si>
  <si>
    <t>12/10/2001</t>
  </si>
  <si>
    <t>19003720</t>
  </si>
  <si>
    <t>Võ Thành Thông</t>
  </si>
  <si>
    <t>19002906</t>
  </si>
  <si>
    <t>Vương Thanh Phong</t>
  </si>
  <si>
    <t>23/05/2001</t>
  </si>
  <si>
    <t>20003914</t>
  </si>
  <si>
    <t>Nguyễn Khánh Duy Chương</t>
  </si>
  <si>
    <t>20C1-ĐHĐ1</t>
  </si>
  <si>
    <t>30/07/2002</t>
  </si>
  <si>
    <t>20004132</t>
  </si>
  <si>
    <t>Nguyễn Tấn Phúc</t>
  </si>
  <si>
    <t>02/06/2002</t>
  </si>
  <si>
    <t>20006669</t>
  </si>
  <si>
    <t>Trần Gia Bảo</t>
  </si>
  <si>
    <t>20C1-LTM1</t>
  </si>
  <si>
    <t>29/12/2002</t>
  </si>
  <si>
    <t>20006732</t>
  </si>
  <si>
    <t>Phùng Minh Hiếu</t>
  </si>
  <si>
    <t>20C1-LTM2</t>
  </si>
  <si>
    <t>22/09/2002</t>
  </si>
  <si>
    <t>20005751</t>
  </si>
  <si>
    <t>Nguyễn Hữu Luân</t>
  </si>
  <si>
    <t>20C1-QTM1</t>
  </si>
  <si>
    <t>04/06/2002</t>
  </si>
  <si>
    <t>20003091</t>
  </si>
  <si>
    <t>Phạm Minh Tâm</t>
  </si>
  <si>
    <t>01/03/2002</t>
  </si>
  <si>
    <t>20004236</t>
  </si>
  <si>
    <t>Nguyễn Hồng Lực</t>
  </si>
  <si>
    <t>20C1-TKĐ2</t>
  </si>
  <si>
    <t>20005193</t>
  </si>
  <si>
    <t>Nguyễn Thanh Hào</t>
  </si>
  <si>
    <t>20/02/2002</t>
  </si>
  <si>
    <t>20004649</t>
  </si>
  <si>
    <t>Lê Thanh Hoàng</t>
  </si>
  <si>
    <t>20C1-TKW1</t>
  </si>
  <si>
    <t>08/11/2002</t>
  </si>
  <si>
    <t>20006351</t>
  </si>
  <si>
    <t>Huỳnh Hồng Minh</t>
  </si>
  <si>
    <t>20C2-LTM1</t>
  </si>
  <si>
    <t>20006334</t>
  </si>
  <si>
    <t>Lê Quốc Duy</t>
  </si>
  <si>
    <t>29/08/2002</t>
  </si>
  <si>
    <t>20006356</t>
  </si>
  <si>
    <t>Nguyễn Công Bình</t>
  </si>
  <si>
    <t>05/07/2002</t>
  </si>
  <si>
    <t>20006357</t>
  </si>
  <si>
    <t>18/07/2002</t>
  </si>
  <si>
    <t>20006022</t>
  </si>
  <si>
    <t>Nguyễn Hoàng Nguyên</t>
  </si>
  <si>
    <t>20C2-QTM1</t>
  </si>
  <si>
    <t>03/02/2002</t>
  </si>
  <si>
    <t>20006031</t>
  </si>
  <si>
    <t>Phạm Kim Dung</t>
  </si>
  <si>
    <t>15/11/2002</t>
  </si>
  <si>
    <t>20006298</t>
  </si>
  <si>
    <t>20C2-THU1</t>
  </si>
  <si>
    <t>29/10/1998</t>
  </si>
  <si>
    <t>20006299</t>
  </si>
  <si>
    <t>Nguyễn Hoài An</t>
  </si>
  <si>
    <t>02/05/2002</t>
  </si>
  <si>
    <t>20006263</t>
  </si>
  <si>
    <t>Nguyễn Trần Trường Sinh</t>
  </si>
  <si>
    <t>05/01/2002</t>
  </si>
  <si>
    <t>20006260</t>
  </si>
  <si>
    <t>Phan Huỳnh Tuyết Minh</t>
  </si>
  <si>
    <t>04/07/2002</t>
  </si>
  <si>
    <t>20006264</t>
  </si>
  <si>
    <t>Trần Hoàng Kiều Oanh</t>
  </si>
  <si>
    <t>09/05/2002</t>
  </si>
  <si>
    <t>20006275</t>
  </si>
  <si>
    <t>Trần Quốc Cường</t>
  </si>
  <si>
    <t>03/01/2002</t>
  </si>
  <si>
    <t>20006301</t>
  </si>
  <si>
    <t>Võ Ý Mỹ</t>
  </si>
  <si>
    <t>20006364</t>
  </si>
  <si>
    <t>Trần Nguyễn Minh Nhật</t>
  </si>
  <si>
    <t>20C2-TKW1</t>
  </si>
  <si>
    <t>16/09/2000</t>
  </si>
  <si>
    <t>20001224</t>
  </si>
  <si>
    <t>Nguyễn Công Bình Minh</t>
  </si>
  <si>
    <t>20T4-CMT1</t>
  </si>
  <si>
    <t>23/04/2004</t>
  </si>
  <si>
    <t>20003096</t>
  </si>
  <si>
    <t>Bùi Minh Toàn</t>
  </si>
  <si>
    <t>20T4-CMT2</t>
  </si>
  <si>
    <t>21/07/2003</t>
  </si>
  <si>
    <t>20002990</t>
  </si>
  <si>
    <t>Nguyễn Văn Hòa</t>
  </si>
  <si>
    <t>07/11/2005</t>
  </si>
  <si>
    <t>20003349</t>
  </si>
  <si>
    <t>Đoàn Minh Thành</t>
  </si>
  <si>
    <t>20T4-ĐHĐ1</t>
  </si>
  <si>
    <t>08/08/2005</t>
  </si>
  <si>
    <t>20000306</t>
  </si>
  <si>
    <t>Nguyễn Vũ Duy Tân</t>
  </si>
  <si>
    <t>14/01/2005</t>
  </si>
  <si>
    <t>20000114</t>
  </si>
  <si>
    <t>Lê Đức Bảo</t>
  </si>
  <si>
    <t>20T4-LTM1</t>
  </si>
  <si>
    <t>29/08/2005</t>
  </si>
  <si>
    <t>20000918</t>
  </si>
  <si>
    <t>Nguyễn Minh Huy</t>
  </si>
  <si>
    <t>27/09/2005</t>
  </si>
  <si>
    <t>20000917</t>
  </si>
  <si>
    <t>Nguyễn Minh Sang</t>
  </si>
  <si>
    <t>20000196</t>
  </si>
  <si>
    <t>Vũ Tuấn Đạt</t>
  </si>
  <si>
    <t>07/12/2005</t>
  </si>
  <si>
    <t>20001287</t>
  </si>
  <si>
    <t>Nguyễn Dương Minh Nhật</t>
  </si>
  <si>
    <t>20T4-LTM2</t>
  </si>
  <si>
    <t>24/09/2005</t>
  </si>
  <si>
    <t>20001310</t>
  </si>
  <si>
    <t>Võ Văn Hiệu</t>
  </si>
  <si>
    <t>16/06/2005</t>
  </si>
  <si>
    <t>20001252</t>
  </si>
  <si>
    <t>Hồ Quốc Huy</t>
  </si>
  <si>
    <t>20T4-QTM1</t>
  </si>
  <si>
    <t>22/08/2005</t>
  </si>
  <si>
    <t>20002726</t>
  </si>
  <si>
    <t>Nghiêm Phách Tá</t>
  </si>
  <si>
    <t>20T4-QTM2</t>
  </si>
  <si>
    <t>02/10/2005</t>
  </si>
  <si>
    <t>20005385</t>
  </si>
  <si>
    <t>Phan Huỳnh Phát Đạt</t>
  </si>
  <si>
    <t>20T4-THU1</t>
  </si>
  <si>
    <t>08/05/2003</t>
  </si>
  <si>
    <t>20002104</t>
  </si>
  <si>
    <t>Phạm Nguyễn Phi Phụng</t>
  </si>
  <si>
    <t>20T4-TKW1</t>
  </si>
  <si>
    <t>30/09/2005</t>
  </si>
  <si>
    <t>18003848</t>
  </si>
  <si>
    <t>Đỗ Giang Long</t>
  </si>
  <si>
    <t>18C1-CĐT1</t>
  </si>
  <si>
    <t>18003345</t>
  </si>
  <si>
    <t>Phan Trường Vũ</t>
  </si>
  <si>
    <t>04/09/2000</t>
  </si>
  <si>
    <t>18001923</t>
  </si>
  <si>
    <t>Trần Thanh Tú</t>
  </si>
  <si>
    <t>18C1-ĐCN1</t>
  </si>
  <si>
    <t>18003203</t>
  </si>
  <si>
    <t>Hồ Vương Quốc Việt</t>
  </si>
  <si>
    <t>18C1-ĐCN2</t>
  </si>
  <si>
    <t>18002706</t>
  </si>
  <si>
    <t>Lương Phùng Quân</t>
  </si>
  <si>
    <t>16/02/2000</t>
  </si>
  <si>
    <t>18004290</t>
  </si>
  <si>
    <t>Huỳnh Thanh Tú</t>
  </si>
  <si>
    <t>18C1-ĐCN4</t>
  </si>
  <si>
    <t>19/11/2000</t>
  </si>
  <si>
    <t>18004288</t>
  </si>
  <si>
    <t>Nguyễn Trương Quốc Huy</t>
  </si>
  <si>
    <t>18004901</t>
  </si>
  <si>
    <t>Nông Hoàng Sơn</t>
  </si>
  <si>
    <t>18004975</t>
  </si>
  <si>
    <t>Trương Lê Viễn</t>
  </si>
  <si>
    <t>08/11/2000</t>
  </si>
  <si>
    <t>18004118</t>
  </si>
  <si>
    <t>Đào Thanh Tùng</t>
  </si>
  <si>
    <t>18C1-ĐĐT2</t>
  </si>
  <si>
    <t>16/08/2000</t>
  </si>
  <si>
    <t>18004078</t>
  </si>
  <si>
    <t>Nguyễn Đình Hoài</t>
  </si>
  <si>
    <t>24/09/2000</t>
  </si>
  <si>
    <t>18004167</t>
  </si>
  <si>
    <t>Nguyễn Tấn Phát</t>
  </si>
  <si>
    <t>03/10/1999</t>
  </si>
  <si>
    <t>18003925</t>
  </si>
  <si>
    <t>Nguyễn Thành Long</t>
  </si>
  <si>
    <t>18C1-ĐĐT3</t>
  </si>
  <si>
    <t>25/10/2000</t>
  </si>
  <si>
    <t>18004531</t>
  </si>
  <si>
    <t>Lê Hoàng Kha</t>
  </si>
  <si>
    <t>18C1-TĐH1</t>
  </si>
  <si>
    <t>18/04/2000</t>
  </si>
  <si>
    <t>18004404</t>
  </si>
  <si>
    <t>Lê Trung Kiên</t>
  </si>
  <si>
    <t>14/07/2000</t>
  </si>
  <si>
    <t>18004437</t>
  </si>
  <si>
    <t>Trần Nguyễn Nhật Hào</t>
  </si>
  <si>
    <t>12/01/2000</t>
  </si>
  <si>
    <t>18005802</t>
  </si>
  <si>
    <t>Trần Minh Tâm</t>
  </si>
  <si>
    <t>18C2-ĐĐT1</t>
  </si>
  <si>
    <t>25/05/1987</t>
  </si>
  <si>
    <t>19002719</t>
  </si>
  <si>
    <t>Cao Đặng Hoài Bảo</t>
  </si>
  <si>
    <t>19C1-CĐT1</t>
  </si>
  <si>
    <t>19002143</t>
  </si>
  <si>
    <t>Đào Vĩnh Thiên</t>
  </si>
  <si>
    <t>25/10/2001</t>
  </si>
  <si>
    <t>19002142</t>
  </si>
  <si>
    <t>Đới Anh Tuấn</t>
  </si>
  <si>
    <t>01/11/1998</t>
  </si>
  <si>
    <t>19002893</t>
  </si>
  <si>
    <t>Lê Ngọc Nhân</t>
  </si>
  <si>
    <t>31/01/2001</t>
  </si>
  <si>
    <t>19003242</t>
  </si>
  <si>
    <t>Lê Thanh Xuân</t>
  </si>
  <si>
    <t>25/02/2000</t>
  </si>
  <si>
    <t>19003078</t>
  </si>
  <si>
    <t>Lê Viết Hồ Thiên</t>
  </si>
  <si>
    <t>19004464</t>
  </si>
  <si>
    <t>Mai Xuân Khánh</t>
  </si>
  <si>
    <t>17/07/1999</t>
  </si>
  <si>
    <t>19002223</t>
  </si>
  <si>
    <t>Ngô Tấn Thịnh</t>
  </si>
  <si>
    <t>19001928</t>
  </si>
  <si>
    <t>Nguyễn Cao Cường</t>
  </si>
  <si>
    <t>27/03/2001</t>
  </si>
  <si>
    <t>19003626</t>
  </si>
  <si>
    <t>Nguyễn Đại Thành Danh</t>
  </si>
  <si>
    <t>19003250</t>
  </si>
  <si>
    <t>Nguyễn Hoàng Huy</t>
  </si>
  <si>
    <t>30/01/2000</t>
  </si>
  <si>
    <t>19003833</t>
  </si>
  <si>
    <t>Nguyễn Phạm Hữu Được</t>
  </si>
  <si>
    <t>19003129</t>
  </si>
  <si>
    <t>Nguyễn Phan Gia Phúc</t>
  </si>
  <si>
    <t>19002950</t>
  </si>
  <si>
    <t>Nguyễn Tấn Lập</t>
  </si>
  <si>
    <t>19003570</t>
  </si>
  <si>
    <t>Phạm Minh Thái</t>
  </si>
  <si>
    <t>19001013</t>
  </si>
  <si>
    <t>Phạm Văn Luận</t>
  </si>
  <si>
    <t>30/07/2000</t>
  </si>
  <si>
    <t>19003536</t>
  </si>
  <si>
    <t>Phan Phong Nhã</t>
  </si>
  <si>
    <t>19001274</t>
  </si>
  <si>
    <t>Trần Chí Thiện</t>
  </si>
  <si>
    <t>10/10/1999</t>
  </si>
  <si>
    <t>19003243</t>
  </si>
  <si>
    <t>19004135</t>
  </si>
  <si>
    <t>Trần Tấn Thành</t>
  </si>
  <si>
    <t>16/02/2001</t>
  </si>
  <si>
    <t>19004501</t>
  </si>
  <si>
    <t>Trần Xuân Ninh</t>
  </si>
  <si>
    <t>27/01/2001</t>
  </si>
  <si>
    <t>19002951</t>
  </si>
  <si>
    <t>Trương Võ Hoàng Khang</t>
  </si>
  <si>
    <t>19002940</t>
  </si>
  <si>
    <t>Võ Đặng Thiên Kim</t>
  </si>
  <si>
    <t>19004542</t>
  </si>
  <si>
    <t>Võ Phan Quốc Bảo</t>
  </si>
  <si>
    <t>14/07/2001</t>
  </si>
  <si>
    <t>19002742</t>
  </si>
  <si>
    <t>Vũ Hồng Khải Linh</t>
  </si>
  <si>
    <t>19001165</t>
  </si>
  <si>
    <t>Đặng Hoàng Long</t>
  </si>
  <si>
    <t>19C1-ĐCN1</t>
  </si>
  <si>
    <t>02/05/2000</t>
  </si>
  <si>
    <t>19001085</t>
  </si>
  <si>
    <t>Đặng Phúc Đại</t>
  </si>
  <si>
    <t>28/03/2000</t>
  </si>
  <si>
    <t>19002990</t>
  </si>
  <si>
    <t>Đặng Tấn Thành</t>
  </si>
  <si>
    <t>03/02/2001</t>
  </si>
  <si>
    <t>19002989</t>
  </si>
  <si>
    <t>Đặng Tấn Trung</t>
  </si>
  <si>
    <t>19000968</t>
  </si>
  <si>
    <t>Dịp Trương Bảo</t>
  </si>
  <si>
    <t>22/09/1994</t>
  </si>
  <si>
    <t>19002610</t>
  </si>
  <si>
    <t>Đỗ Hoàng Sơn</t>
  </si>
  <si>
    <t>22/02/2001</t>
  </si>
  <si>
    <t>19001961</t>
  </si>
  <si>
    <t>Hồ Minh Nhựt</t>
  </si>
  <si>
    <t>19002998</t>
  </si>
  <si>
    <t>Huỳnh Lâm Duy</t>
  </si>
  <si>
    <t>19002684</t>
  </si>
  <si>
    <t>Huỳnh Lê Duy</t>
  </si>
  <si>
    <t>19000490</t>
  </si>
  <si>
    <t>Huỳnh Thanh Ngân</t>
  </si>
  <si>
    <t>06/11/2000</t>
  </si>
  <si>
    <t>19002898</t>
  </si>
  <si>
    <t>Lê Bá Hiếu</t>
  </si>
  <si>
    <t>16/12/2001</t>
  </si>
  <si>
    <t>19002909</t>
  </si>
  <si>
    <t>Lê Bá Khánh Trường</t>
  </si>
  <si>
    <t>23/09/2000</t>
  </si>
  <si>
    <t>19000594</t>
  </si>
  <si>
    <t>Lê Mỹ Đoan</t>
  </si>
  <si>
    <t>10/02/1995</t>
  </si>
  <si>
    <t>19002642</t>
  </si>
  <si>
    <t>Lương Đình Thắng</t>
  </si>
  <si>
    <t>23/01/2001</t>
  </si>
  <si>
    <t>19001920</t>
  </si>
  <si>
    <t>Lương Quang Hiếu</t>
  </si>
  <si>
    <t>19002405</t>
  </si>
  <si>
    <t>Lưu Gia Dỉnh</t>
  </si>
  <si>
    <t>02/12/2000</t>
  </si>
  <si>
    <t>19001964</t>
  </si>
  <si>
    <t>Nghiêm Triệu Huy</t>
  </si>
  <si>
    <t>09/05/2001</t>
  </si>
  <si>
    <t>19002138</t>
  </si>
  <si>
    <t>Ngô Hoàng Khải</t>
  </si>
  <si>
    <t>21/10/2001</t>
  </si>
  <si>
    <t>19002409</t>
  </si>
  <si>
    <t>Nguyễn Anh Tuấn</t>
  </si>
  <si>
    <t>19002546</t>
  </si>
  <si>
    <t>Nguyễn Bảo Long</t>
  </si>
  <si>
    <t>13/10/2001</t>
  </si>
  <si>
    <t>19000048</t>
  </si>
  <si>
    <t>04/07/2000</t>
  </si>
  <si>
    <t>19002565</t>
  </si>
  <si>
    <t>Nguyễn Đình Uy</t>
  </si>
  <si>
    <t>10/11/2000</t>
  </si>
  <si>
    <t>19002372</t>
  </si>
  <si>
    <t>Nguyễn Đức Tâm</t>
  </si>
  <si>
    <t>19002491</t>
  </si>
  <si>
    <t>Nguyễn Hoàng Quân</t>
  </si>
  <si>
    <t>30/11/2001</t>
  </si>
  <si>
    <t>19002508</t>
  </si>
  <si>
    <t>Nguyễn Hữu Quốc</t>
  </si>
  <si>
    <t>15/04/2001</t>
  </si>
  <si>
    <t>19000005</t>
  </si>
  <si>
    <t>Nguyễn Khắc Trung Kiên</t>
  </si>
  <si>
    <t>10/12/1997</t>
  </si>
  <si>
    <t>19002693</t>
  </si>
  <si>
    <t>Nguyễn Khánh Thành Tâm</t>
  </si>
  <si>
    <t>19002799</t>
  </si>
  <si>
    <t>Nguyễn Long Chánh</t>
  </si>
  <si>
    <t>15/02/2001</t>
  </si>
  <si>
    <t>19002743</t>
  </si>
  <si>
    <t>Nguyễn Minh Tỉ</t>
  </si>
  <si>
    <t>19002829</t>
  </si>
  <si>
    <t>Nguyễn Quang Minh</t>
  </si>
  <si>
    <t>09/11/2001</t>
  </si>
  <si>
    <t>19002913</t>
  </si>
  <si>
    <t>Nguyễn Quốc Huy</t>
  </si>
  <si>
    <t>19002507</t>
  </si>
  <si>
    <t>Nguyễn Thành Nhã</t>
  </si>
  <si>
    <t>19000129</t>
  </si>
  <si>
    <t>Nguyễn Thành Thông</t>
  </si>
  <si>
    <t>04/06/1994</t>
  </si>
  <si>
    <t>19001852</t>
  </si>
  <si>
    <t>Nguyễn Văn Ân</t>
  </si>
  <si>
    <t>19003021</t>
  </si>
  <si>
    <t>Nguyễn Văn Hậu</t>
  </si>
  <si>
    <t>16/04/2001</t>
  </si>
  <si>
    <t>19001816</t>
  </si>
  <si>
    <t>Nguyễn Văn Toàn</t>
  </si>
  <si>
    <t>19002651</t>
  </si>
  <si>
    <t>Nguyễn Võ Dĩ Khang</t>
  </si>
  <si>
    <t>19000952</t>
  </si>
  <si>
    <t>Phạm Gia Khiêm</t>
  </si>
  <si>
    <t>28/10/1998</t>
  </si>
  <si>
    <t>19001967</t>
  </si>
  <si>
    <t>Phạm Hoài Sơn</t>
  </si>
  <si>
    <t>19002410</t>
  </si>
  <si>
    <t>Phạm Thế Vũ</t>
  </si>
  <si>
    <t>19000434</t>
  </si>
  <si>
    <t>Quách Vĩnh Giàu</t>
  </si>
  <si>
    <t>28/02/2000</t>
  </si>
  <si>
    <t>19003077</t>
  </si>
  <si>
    <t>Thái Minh Quân</t>
  </si>
  <si>
    <t>25/05/2001</t>
  </si>
  <si>
    <t>19003088</t>
  </si>
  <si>
    <t>Trần Hoàng Vũ</t>
  </si>
  <si>
    <t>19001091</t>
  </si>
  <si>
    <t>Trần Minh Hùng</t>
  </si>
  <si>
    <t>11/08/1998</t>
  </si>
  <si>
    <t>19002506</t>
  </si>
  <si>
    <t>Trần Thanh Quan</t>
  </si>
  <si>
    <t>19003087</t>
  </si>
  <si>
    <t>Triệu Gia Bảo</t>
  </si>
  <si>
    <t>22/09/2001</t>
  </si>
  <si>
    <t>19002647</t>
  </si>
  <si>
    <t>Trương Hoàng Lâm</t>
  </si>
  <si>
    <t>28/08/2001</t>
  </si>
  <si>
    <t>19002616</t>
  </si>
  <si>
    <t>Võ Đình Kỳ</t>
  </si>
  <si>
    <t>15/05/2001</t>
  </si>
  <si>
    <t>19003650</t>
  </si>
  <si>
    <t>Hồ Khánh Duy</t>
  </si>
  <si>
    <t>19C1-ĐCN2</t>
  </si>
  <si>
    <t>19003209</t>
  </si>
  <si>
    <t>Hồ Trung Hiếu</t>
  </si>
  <si>
    <t>19003202</t>
  </si>
  <si>
    <t>Nguyễn Bá Thái Bình</t>
  </si>
  <si>
    <t>19003965</t>
  </si>
  <si>
    <t>Nguyễn Đức Thành</t>
  </si>
  <si>
    <t>19003956</t>
  </si>
  <si>
    <t>Nguyễn Hoàng Dũng</t>
  </si>
  <si>
    <t>19003953</t>
  </si>
  <si>
    <t>Nguyễn Ngọc Tiến</t>
  </si>
  <si>
    <t>19003343</t>
  </si>
  <si>
    <t>Nguyễn Trung Dũng</t>
  </si>
  <si>
    <t>10/07/2000</t>
  </si>
  <si>
    <t>19003657</t>
  </si>
  <si>
    <t>Nguyễn Vũ Hoài</t>
  </si>
  <si>
    <t>19003361</t>
  </si>
  <si>
    <t>Tô Bữu Đức</t>
  </si>
  <si>
    <t>19003132</t>
  </si>
  <si>
    <t>Trương Nguyễn Huy Vũ</t>
  </si>
  <si>
    <t>25/02/2001</t>
  </si>
  <si>
    <t>19003192</t>
  </si>
  <si>
    <t>Võ Tuấn Kiệt</t>
  </si>
  <si>
    <t>19/03/2001</t>
  </si>
  <si>
    <t>19004509</t>
  </si>
  <si>
    <t>Đặng Minh Thắng</t>
  </si>
  <si>
    <t>19C1-ĐCN3</t>
  </si>
  <si>
    <t>12/05/1999</t>
  </si>
  <si>
    <t>19005057</t>
  </si>
  <si>
    <t>Đặng Văn Tâm</t>
  </si>
  <si>
    <t>19005156</t>
  </si>
  <si>
    <t>Đào Trọng Vi</t>
  </si>
  <si>
    <t>19004092</t>
  </si>
  <si>
    <t>Hoàng Minh Chiến</t>
  </si>
  <si>
    <t>09/09/2001</t>
  </si>
  <si>
    <t>19005380</t>
  </si>
  <si>
    <t>Huỳnh Nguyễn Tứ</t>
  </si>
  <si>
    <t>30/05/1999</t>
  </si>
  <si>
    <t>19002877</t>
  </si>
  <si>
    <t>Lê Khắc Chế</t>
  </si>
  <si>
    <t>19/06/2001</t>
  </si>
  <si>
    <t>19005129</t>
  </si>
  <si>
    <t>Ngô Quang Khang</t>
  </si>
  <si>
    <t>17/04/1999</t>
  </si>
  <si>
    <t>19004138</t>
  </si>
  <si>
    <t>Nguyễn Bá Thiện</t>
  </si>
  <si>
    <t>19003335</t>
  </si>
  <si>
    <t>Nguyễn Hữu Nhân</t>
  </si>
  <si>
    <t>09/06/2001</t>
  </si>
  <si>
    <t>19004644</t>
  </si>
  <si>
    <t>Nguyễn Lê Bằng</t>
  </si>
  <si>
    <t>01/10/2000</t>
  </si>
  <si>
    <t>19004249</t>
  </si>
  <si>
    <t>Nguyễn Minh Luân</t>
  </si>
  <si>
    <t>19004226</t>
  </si>
  <si>
    <t>Nguyễn Ngọc Hoàng Thiên</t>
  </si>
  <si>
    <t>19005323</t>
  </si>
  <si>
    <t>19005318</t>
  </si>
  <si>
    <t>Nguyễn Thành An</t>
  </si>
  <si>
    <t>23/10/2000</t>
  </si>
  <si>
    <t>19004332</t>
  </si>
  <si>
    <t>Nguyễn Văn Hiếu</t>
  </si>
  <si>
    <t>14/04/2000</t>
  </si>
  <si>
    <t>19004608</t>
  </si>
  <si>
    <t>Trần Minh Chí</t>
  </si>
  <si>
    <t>19003376</t>
  </si>
  <si>
    <t>Vi Văn Trọng Tuấn</t>
  </si>
  <si>
    <t>22/01/2001</t>
  </si>
  <si>
    <t>19004223</t>
  </si>
  <si>
    <t>Vũ Phi Hậu</t>
  </si>
  <si>
    <t>10/09/2000</t>
  </si>
  <si>
    <t>19002862</t>
  </si>
  <si>
    <t>Đỗ Quốc Khánh</t>
  </si>
  <si>
    <t>19C1-ĐĐT1</t>
  </si>
  <si>
    <t>19002430</t>
  </si>
  <si>
    <t>Dương Minh Trí</t>
  </si>
  <si>
    <t>19002463</t>
  </si>
  <si>
    <t>Dương Văn Lợi</t>
  </si>
  <si>
    <t>19004458</t>
  </si>
  <si>
    <t>Hồ Thư Hoàng</t>
  </si>
  <si>
    <t>17/12/2001</t>
  </si>
  <si>
    <t>19002874</t>
  </si>
  <si>
    <t>Huỳnh Trung Vỉnh</t>
  </si>
  <si>
    <t>19000044</t>
  </si>
  <si>
    <t>Lê Đức Trong</t>
  </si>
  <si>
    <t>30/10/1996</t>
  </si>
  <si>
    <t>19002236</t>
  </si>
  <si>
    <t>Lê Nguyễn Hòa Hiệp</t>
  </si>
  <si>
    <t>19001736</t>
  </si>
  <si>
    <t>Lê Thị Ngọc Hạnh</t>
  </si>
  <si>
    <t>14/01/2001</t>
  </si>
  <si>
    <t>19002751</t>
  </si>
  <si>
    <t>Lương Huỳnh Ngọc Phát</t>
  </si>
  <si>
    <t>01/05/2001</t>
  </si>
  <si>
    <t>19002918</t>
  </si>
  <si>
    <t>Lương Nguyễn Tiến Đạt</t>
  </si>
  <si>
    <t>19002792</t>
  </si>
  <si>
    <t>Mai Quốc Khương</t>
  </si>
  <si>
    <t>19002771</t>
  </si>
  <si>
    <t>Ngô Văn An</t>
  </si>
  <si>
    <t>10/02/2001</t>
  </si>
  <si>
    <t>19002863</t>
  </si>
  <si>
    <t>Nguyễn Công Lý</t>
  </si>
  <si>
    <t>19002181</t>
  </si>
  <si>
    <t>Nguyễn Đức Hùng</t>
  </si>
  <si>
    <t>20/06/2001</t>
  </si>
  <si>
    <t>19002886</t>
  </si>
  <si>
    <t>Nguyễn Hữu Nghĩa</t>
  </si>
  <si>
    <t>12/07/2000</t>
  </si>
  <si>
    <t>19002717</t>
  </si>
  <si>
    <t>Nguyễn Lê Tuấn Kiệt</t>
  </si>
  <si>
    <t>01/10/2001</t>
  </si>
  <si>
    <t>19001921</t>
  </si>
  <si>
    <t>Nguyễn Ngọc Mẫn</t>
  </si>
  <si>
    <t>19002896</t>
  </si>
  <si>
    <t>Nguyễn Nhật Duy</t>
  </si>
  <si>
    <t>04/03/2001</t>
  </si>
  <si>
    <t>19002880</t>
  </si>
  <si>
    <t>Nguyễn Tấn Đức</t>
  </si>
  <si>
    <t>17/10/2001</t>
  </si>
  <si>
    <t>19000798</t>
  </si>
  <si>
    <t>25/05/2000</t>
  </si>
  <si>
    <t>19002809</t>
  </si>
  <si>
    <t>Nguyễn Thanh Linh</t>
  </si>
  <si>
    <t>19002211</t>
  </si>
  <si>
    <t>Nguyễn Văn Ngoan</t>
  </si>
  <si>
    <t>15/07/2001</t>
  </si>
  <si>
    <t>19002873</t>
  </si>
  <si>
    <t>19002174</t>
  </si>
  <si>
    <t>Tăng Trung Định</t>
  </si>
  <si>
    <t>14/04/2001</t>
  </si>
  <si>
    <t>19003387</t>
  </si>
  <si>
    <t>Tô Đăng Khoa</t>
  </si>
  <si>
    <t>19002798</t>
  </si>
  <si>
    <t>Trần Lê Minh</t>
  </si>
  <si>
    <t>19002754</t>
  </si>
  <si>
    <t>Trương Quốc Thắng</t>
  </si>
  <si>
    <t>13/02/2000</t>
  </si>
  <si>
    <t>19002962</t>
  </si>
  <si>
    <t>Vũ Xuân Thịnh</t>
  </si>
  <si>
    <t>19003025</t>
  </si>
  <si>
    <t>Bùi Văn Trường</t>
  </si>
  <si>
    <t>19C1-ĐĐT2</t>
  </si>
  <si>
    <t>19003620</t>
  </si>
  <si>
    <t>Đặng Khắc Sơn</t>
  </si>
  <si>
    <t>26/08/2000</t>
  </si>
  <si>
    <t>19003022</t>
  </si>
  <si>
    <t>Đặng Lê Hữu Nghĩa</t>
  </si>
  <si>
    <t>19003883</t>
  </si>
  <si>
    <t>Đặng Quốc Hữu</t>
  </si>
  <si>
    <t>02/09/2001</t>
  </si>
  <si>
    <t>19003790</t>
  </si>
  <si>
    <t>Đinh Nguyễn Công Minh</t>
  </si>
  <si>
    <t>19003237</t>
  </si>
  <si>
    <t>Đỗ Thanh Toàn</t>
  </si>
  <si>
    <t>13/02/2001</t>
  </si>
  <si>
    <t>19005353</t>
  </si>
  <si>
    <t>Huỳnh Nhứt Nam</t>
  </si>
  <si>
    <t>19002980</t>
  </si>
  <si>
    <t>Lê Hoàng Phong</t>
  </si>
  <si>
    <t>19003278</t>
  </si>
  <si>
    <t>Lê Minh Luân</t>
  </si>
  <si>
    <t>19003708</t>
  </si>
  <si>
    <t>Lê Thành Lộc</t>
  </si>
  <si>
    <t>19003564</t>
  </si>
  <si>
    <t>Lê Văn Bắc</t>
  </si>
  <si>
    <t>16/08/2001</t>
  </si>
  <si>
    <t>19003277</t>
  </si>
  <si>
    <t>Nguyễn Chí Linh</t>
  </si>
  <si>
    <t>13/05/2001</t>
  </si>
  <si>
    <t>19005268</t>
  </si>
  <si>
    <t>Nguyễn Đức Vũ</t>
  </si>
  <si>
    <t>06/01/1991</t>
  </si>
  <si>
    <t>19003680</t>
  </si>
  <si>
    <t>Nguyễn Hoàng Ân</t>
  </si>
  <si>
    <t>30/06/1998</t>
  </si>
  <si>
    <t>19003670</t>
  </si>
  <si>
    <t>Nguyễn Minh Tuyền</t>
  </si>
  <si>
    <t>19003527</t>
  </si>
  <si>
    <t>Nguyễn Ngọc Thiện Ý</t>
  </si>
  <si>
    <t>19003706</t>
  </si>
  <si>
    <t>Nguyễn Tất Hoài Vũ</t>
  </si>
  <si>
    <t>07/07/2000</t>
  </si>
  <si>
    <t>19005416</t>
  </si>
  <si>
    <t>16/03/1993</t>
  </si>
  <si>
    <t>19003024</t>
  </si>
  <si>
    <t>Nguyễn Trọng Hòa</t>
  </si>
  <si>
    <t>01/09/2000</t>
  </si>
  <si>
    <t>19003100</t>
  </si>
  <si>
    <t>Nguyễn Tuấn Thao</t>
  </si>
  <si>
    <t>19003517</t>
  </si>
  <si>
    <t>Nguyễn Văn Lâm</t>
  </si>
  <si>
    <t>19005271</t>
  </si>
  <si>
    <t>Nguyễn Vũ Ân Phúc</t>
  </si>
  <si>
    <t>22/10/1997</t>
  </si>
  <si>
    <t>19002016</t>
  </si>
  <si>
    <t>Nguyễn Vũ Thịnh</t>
  </si>
  <si>
    <t>19003747</t>
  </si>
  <si>
    <t>Phạm Đức Nhân</t>
  </si>
  <si>
    <t>19003526</t>
  </si>
  <si>
    <t>Phạm Ngọc Hân</t>
  </si>
  <si>
    <t>19003810</t>
  </si>
  <si>
    <t>Phạm Xuân Vũ</t>
  </si>
  <si>
    <t>19002969</t>
  </si>
  <si>
    <t>Phan Huỳnh Long</t>
  </si>
  <si>
    <t>10/06/1997</t>
  </si>
  <si>
    <t>19003490</t>
  </si>
  <si>
    <t>Phan Thanh Vinh</t>
  </si>
  <si>
    <t>19003667</t>
  </si>
  <si>
    <t>Thái Văn Quang</t>
  </si>
  <si>
    <t>19003647</t>
  </si>
  <si>
    <t>Trần Châu Toàn</t>
  </si>
  <si>
    <t>19003838</t>
  </si>
  <si>
    <t>Trần Diệp Thi</t>
  </si>
  <si>
    <t>07/12/2001</t>
  </si>
  <si>
    <t>19003173</t>
  </si>
  <si>
    <t>Trần Tuấn Vĩ</t>
  </si>
  <si>
    <t>19003692</t>
  </si>
  <si>
    <t>Trịnh Bảo Khang</t>
  </si>
  <si>
    <t>19/07/2001</t>
  </si>
  <si>
    <t>19003435</t>
  </si>
  <si>
    <t>Võ Minh Duy</t>
  </si>
  <si>
    <t>19004015</t>
  </si>
  <si>
    <t>Biện Thành Thi</t>
  </si>
  <si>
    <t>19C1-ĐĐT3</t>
  </si>
  <si>
    <t>04/06/2000</t>
  </si>
  <si>
    <t>19004317</t>
  </si>
  <si>
    <t>Chu Hồng Anh</t>
  </si>
  <si>
    <t>05/10/1999</t>
  </si>
  <si>
    <t>19003909</t>
  </si>
  <si>
    <t>Đinh Ngọc Tú</t>
  </si>
  <si>
    <t>28/04/2001</t>
  </si>
  <si>
    <t>19005258</t>
  </si>
  <si>
    <t>Hồ Dũng Sĩ</t>
  </si>
  <si>
    <t>19004423</t>
  </si>
  <si>
    <t>Hồ Nguyễn Quang Huy</t>
  </si>
  <si>
    <t>08/10/2001</t>
  </si>
  <si>
    <t>19003908</t>
  </si>
  <si>
    <t>Hồ Trương Dương</t>
  </si>
  <si>
    <t>04/08/2001</t>
  </si>
  <si>
    <t>19004887</t>
  </si>
  <si>
    <t>Hoàng Văn Lập</t>
  </si>
  <si>
    <t>27/12/2000</t>
  </si>
  <si>
    <t>19003030</t>
  </si>
  <si>
    <t>Huỳnh Hữu Lễ</t>
  </si>
  <si>
    <t>19004005</t>
  </si>
  <si>
    <t>Huỳnh Hửu Phúc</t>
  </si>
  <si>
    <t>07/04/2001</t>
  </si>
  <si>
    <t>19004045</t>
  </si>
  <si>
    <t>Huỳnh Minh Nhật</t>
  </si>
  <si>
    <t>11/12/2001</t>
  </si>
  <si>
    <t>19001812</t>
  </si>
  <si>
    <t>Khổng Minh Đông</t>
  </si>
  <si>
    <t>19004016</t>
  </si>
  <si>
    <t>Lê Nguyễn Đình Tâm</t>
  </si>
  <si>
    <t>19004035</t>
  </si>
  <si>
    <t>Lê Tấn An</t>
  </si>
  <si>
    <t>19002650</t>
  </si>
  <si>
    <t>Lê Thị Minh Tâm</t>
  </si>
  <si>
    <t>05/11/2001</t>
  </si>
  <si>
    <t>19002452</t>
  </si>
  <si>
    <t>Lữ Vũ Luân</t>
  </si>
  <si>
    <t>19004174</t>
  </si>
  <si>
    <t>Lý Huỳnh Quốc Tín</t>
  </si>
  <si>
    <t>19004296</t>
  </si>
  <si>
    <t>Mai Văn Quang</t>
  </si>
  <si>
    <t>19004512</t>
  </si>
  <si>
    <t>Ngô Thanh Bình</t>
  </si>
  <si>
    <t>19004199</t>
  </si>
  <si>
    <t>Nguyễn Đông Hoài Nam</t>
  </si>
  <si>
    <t>30/04/1999</t>
  </si>
  <si>
    <t>19003887</t>
  </si>
  <si>
    <t>Nguyễn Ngọc Thức</t>
  </si>
  <si>
    <t>03/09/2000</t>
  </si>
  <si>
    <t>19004100</t>
  </si>
  <si>
    <t>Nguyễn Như Tú</t>
  </si>
  <si>
    <t>28/09/2000</t>
  </si>
  <si>
    <t>19005237</t>
  </si>
  <si>
    <t>Nguyễn Tấn Sĩ</t>
  </si>
  <si>
    <t>10/01/1995</t>
  </si>
  <si>
    <t>19004039</t>
  </si>
  <si>
    <t>Nguyễn Xuân Minh</t>
  </si>
  <si>
    <t>19004197</t>
  </si>
  <si>
    <t>Ông Quốc Hòa</t>
  </si>
  <si>
    <t>19004267</t>
  </si>
  <si>
    <t>Phạm Quốc Anh</t>
  </si>
  <si>
    <t>19005161</t>
  </si>
  <si>
    <t>Phạm Quốc Huy</t>
  </si>
  <si>
    <t>01/11/2000</t>
  </si>
  <si>
    <t>19004347</t>
  </si>
  <si>
    <t>Phạm Thanh Tâm</t>
  </si>
  <si>
    <t>19002870</t>
  </si>
  <si>
    <t>Trầm Nhật Minh</t>
  </si>
  <si>
    <t>25/12/2001</t>
  </si>
  <si>
    <t>19004340</t>
  </si>
  <si>
    <t>Trần Tuấn Minh</t>
  </si>
  <si>
    <t>31/03/2001</t>
  </si>
  <si>
    <t>19003970</t>
  </si>
  <si>
    <t>Trương Quốc Huy</t>
  </si>
  <si>
    <t>08/07/1999</t>
  </si>
  <si>
    <t>19003974</t>
  </si>
  <si>
    <t>Trương Việt Hùng</t>
  </si>
  <si>
    <t>19004216</t>
  </si>
  <si>
    <t>Võ Duy Thanh</t>
  </si>
  <si>
    <t>19004006</t>
  </si>
  <si>
    <t>Võ Văn Tình</t>
  </si>
  <si>
    <t>19004350</t>
  </si>
  <si>
    <t>Đặng Đức Tiên</t>
  </si>
  <si>
    <t>19C1-TĐH1</t>
  </si>
  <si>
    <t>19004312</t>
  </si>
  <si>
    <t>Đặng Ngọc Đoàn</t>
  </si>
  <si>
    <t>19005313</t>
  </si>
  <si>
    <t>Đoàn Thái Phúc</t>
  </si>
  <si>
    <t>19002435</t>
  </si>
  <si>
    <t>Hoàng Minh Đông</t>
  </si>
  <si>
    <t>19003029</t>
  </si>
  <si>
    <t>Huỳnh Hữu Lộc</t>
  </si>
  <si>
    <t>19004508</t>
  </si>
  <si>
    <t>Huỳnh Thanh Nhân</t>
  </si>
  <si>
    <t>23/09/1999</t>
  </si>
  <si>
    <t>19004290</t>
  </si>
  <si>
    <t>Nguyễn Chí Thanh</t>
  </si>
  <si>
    <t>07/11/2001</t>
  </si>
  <si>
    <t>19002794</t>
  </si>
  <si>
    <t>Nguyễn Chiêu Linh</t>
  </si>
  <si>
    <t>19004664</t>
  </si>
  <si>
    <t>Nguyễn Công Đức</t>
  </si>
  <si>
    <t>20/12/2001</t>
  </si>
  <si>
    <t>19004886</t>
  </si>
  <si>
    <t>Nguyễn Đức Phú</t>
  </si>
  <si>
    <t>19004291</t>
  </si>
  <si>
    <t>Nguyễn Duy Nam</t>
  </si>
  <si>
    <t>21/11/2000</t>
  </si>
  <si>
    <t>19003850</t>
  </si>
  <si>
    <t>Nguyễn Duy Nhật</t>
  </si>
  <si>
    <t>24/08/2000</t>
  </si>
  <si>
    <t>19004448</t>
  </si>
  <si>
    <t>23/02/1999</t>
  </si>
  <si>
    <t>19004359</t>
  </si>
  <si>
    <t>Nguyễn Hoàng Vũ</t>
  </si>
  <si>
    <t>19004285</t>
  </si>
  <si>
    <t>Nguyễn Hồng Duy</t>
  </si>
  <si>
    <t>19002740</t>
  </si>
  <si>
    <t>Nguyễn Lê Bình Sang</t>
  </si>
  <si>
    <t>08/11/2001</t>
  </si>
  <si>
    <t>19003123</t>
  </si>
  <si>
    <t>Nguyễn Lê Hoàn Minh</t>
  </si>
  <si>
    <t>19003362</t>
  </si>
  <si>
    <t>Nguyễn Quốc Khánh</t>
  </si>
  <si>
    <t>02/09/2000</t>
  </si>
  <si>
    <t>19002900</t>
  </si>
  <si>
    <t>Nguyễn Thanh Huy</t>
  </si>
  <si>
    <t>19004307</t>
  </si>
  <si>
    <t>Nguyễn Tuấn Chung</t>
  </si>
  <si>
    <t>19003004</t>
  </si>
  <si>
    <t>Nguyễn Văn Hoàng</t>
  </si>
  <si>
    <t>19004660</t>
  </si>
  <si>
    <t>Nguyễn Văn Lý</t>
  </si>
  <si>
    <t>19003648</t>
  </si>
  <si>
    <t>Phạm Minh Huy</t>
  </si>
  <si>
    <t>19002252</t>
  </si>
  <si>
    <t>Phạm Trung Tính</t>
  </si>
  <si>
    <t>08/12/2001</t>
  </si>
  <si>
    <t>19003811</t>
  </si>
  <si>
    <t>Tăng Văn Phước</t>
  </si>
  <si>
    <t>19002349</t>
  </si>
  <si>
    <t>Tống Tấn Đạt</t>
  </si>
  <si>
    <t>19005186</t>
  </si>
  <si>
    <t>Trần Hùng Quang</t>
  </si>
  <si>
    <t>19002639</t>
  </si>
  <si>
    <t>Trần Minh Phát</t>
  </si>
  <si>
    <t>19003125</t>
  </si>
  <si>
    <t>18/02/2001</t>
  </si>
  <si>
    <t>19003571</t>
  </si>
  <si>
    <t>31/07/2000</t>
  </si>
  <si>
    <t>19003559</t>
  </si>
  <si>
    <t>Trần Văn Phú Lĩnh</t>
  </si>
  <si>
    <t>19003098</t>
  </si>
  <si>
    <t>Trương Khải Hưng</t>
  </si>
  <si>
    <t>02/02/2001</t>
  </si>
  <si>
    <t>19003423</t>
  </si>
  <si>
    <t>Trương Phan Ngọc Pháp</t>
  </si>
  <si>
    <t>19002956</t>
  </si>
  <si>
    <t>Võ Trần Nhật Nam</t>
  </si>
  <si>
    <t>19002700</t>
  </si>
  <si>
    <t>Võ Xuân Bình</t>
  </si>
  <si>
    <t>19005201</t>
  </si>
  <si>
    <t>Bùi Minh Trực</t>
  </si>
  <si>
    <t>19C2-ĐĐT1</t>
  </si>
  <si>
    <t>02/10/1999</t>
  </si>
  <si>
    <t>19005072</t>
  </si>
  <si>
    <t>Đinh Trần Quang Trung</t>
  </si>
  <si>
    <t>08/02/2000</t>
  </si>
  <si>
    <t>19005264</t>
  </si>
  <si>
    <t>Đỗ Anh Kiệt</t>
  </si>
  <si>
    <t>13/08/1996</t>
  </si>
  <si>
    <t>19005189</t>
  </si>
  <si>
    <t>Đỗ Ngọc Viên</t>
  </si>
  <si>
    <t>14/08/1999</t>
  </si>
  <si>
    <t>19005153</t>
  </si>
  <si>
    <t>Đống Minh Tuấn</t>
  </si>
  <si>
    <t>26/02/1992</t>
  </si>
  <si>
    <t>19004419</t>
  </si>
  <si>
    <t>Hồ Lê Kim Tân</t>
  </si>
  <si>
    <t>19004691</t>
  </si>
  <si>
    <t>Hoàng Phước Ngọc Duy</t>
  </si>
  <si>
    <t>22/10/2000</t>
  </si>
  <si>
    <t>19005296</t>
  </si>
  <si>
    <t>Huỳnh Thanh Lâm</t>
  </si>
  <si>
    <t>10/06/1992</t>
  </si>
  <si>
    <t>19005419</t>
  </si>
  <si>
    <t>Nguyễn Anh Tú</t>
  </si>
  <si>
    <t>30/09/2001</t>
  </si>
  <si>
    <t>19005320</t>
  </si>
  <si>
    <t>Nguyễn Đắc Đức</t>
  </si>
  <si>
    <t>19005003</t>
  </si>
  <si>
    <t>Nguyễn Dương Thế Sơn</t>
  </si>
  <si>
    <t>23/02/2000</t>
  </si>
  <si>
    <t>19004610</t>
  </si>
  <si>
    <t>Nguyễn Hoàng Phúc</t>
  </si>
  <si>
    <t>19005209</t>
  </si>
  <si>
    <t>13/08/2000</t>
  </si>
  <si>
    <t>19005339</t>
  </si>
  <si>
    <t>Nguyễn Lê Hùng Vĩ</t>
  </si>
  <si>
    <t>07/05/2001</t>
  </si>
  <si>
    <t>19004616</t>
  </si>
  <si>
    <t>Nguyễn Mạnh Đức</t>
  </si>
  <si>
    <t>19004945</t>
  </si>
  <si>
    <t>19004375</t>
  </si>
  <si>
    <t>Nguyễn Phương Nghĩa</t>
  </si>
  <si>
    <t>01/01/1999</t>
  </si>
  <si>
    <t>19004599</t>
  </si>
  <si>
    <t>Nguyễn Quốc Văn Sơn</t>
  </si>
  <si>
    <t>17/03/2000</t>
  </si>
  <si>
    <t>19005117</t>
  </si>
  <si>
    <t>19004949</t>
  </si>
  <si>
    <t>Nguyễn Văn Hoài</t>
  </si>
  <si>
    <t>15/03/1998</t>
  </si>
  <si>
    <t>19005420</t>
  </si>
  <si>
    <t>19005188</t>
  </si>
  <si>
    <t>Phan Hoàng Thanh</t>
  </si>
  <si>
    <t>26/01/1999</t>
  </si>
  <si>
    <t>19004456</t>
  </si>
  <si>
    <t>Thân Tấn Phát</t>
  </si>
  <si>
    <t>29/12/2001</t>
  </si>
  <si>
    <t>19005050</t>
  </si>
  <si>
    <t>Trần Gia Huy</t>
  </si>
  <si>
    <t>19005199</t>
  </si>
  <si>
    <t>Trần Nguyễn Anh Tuấn</t>
  </si>
  <si>
    <t>09/01/1998</t>
  </si>
  <si>
    <t>19005412</t>
  </si>
  <si>
    <t>Tư Minh An</t>
  </si>
  <si>
    <t>30/05/1984</t>
  </si>
  <si>
    <t>19004649</t>
  </si>
  <si>
    <t>Võ Minh Đạt</t>
  </si>
  <si>
    <t>19004954</t>
  </si>
  <si>
    <t>Vũ Đăng Khoa</t>
  </si>
  <si>
    <t>26/08/1999</t>
  </si>
  <si>
    <t>19005148</t>
  </si>
  <si>
    <t>Vũ Tiến Quan</t>
  </si>
  <si>
    <t>21/11/2001</t>
  </si>
  <si>
    <t>19004445</t>
  </si>
  <si>
    <t>Bùi Văn Lâm</t>
  </si>
  <si>
    <t>19T2-ĐCN1</t>
  </si>
  <si>
    <t>19004033</t>
  </si>
  <si>
    <t>Huỳnh Ngọc Hảo</t>
  </si>
  <si>
    <t>12/07/2001</t>
  </si>
  <si>
    <t>19004555</t>
  </si>
  <si>
    <t>Lê Thanh Nam</t>
  </si>
  <si>
    <t>22/07/2001</t>
  </si>
  <si>
    <t>19004261</t>
  </si>
  <si>
    <t>Lư Anh Phúc</t>
  </si>
  <si>
    <t>14/09/2000</t>
  </si>
  <si>
    <t>19003644</t>
  </si>
  <si>
    <t>Nguyễn Khắc Phong</t>
  </si>
  <si>
    <t>19003146</t>
  </si>
  <si>
    <t>30/07/2001</t>
  </si>
  <si>
    <t>19004518</t>
  </si>
  <si>
    <t>29/04/2001</t>
  </si>
  <si>
    <t>19002036</t>
  </si>
  <si>
    <t>Nguyễn Trọng Anh</t>
  </si>
  <si>
    <t>19002585</t>
  </si>
  <si>
    <t>Phạm Thanh Vũ</t>
  </si>
  <si>
    <t>19000283</t>
  </si>
  <si>
    <t>Phan Tuấn Thành</t>
  </si>
  <si>
    <t>13/11/1997</t>
  </si>
  <si>
    <t>19003715</t>
  </si>
  <si>
    <t>Phan Văn Luận</t>
  </si>
  <si>
    <t>16/10/2000</t>
  </si>
  <si>
    <t>19003880</t>
  </si>
  <si>
    <t>19004479</t>
  </si>
  <si>
    <t>Võ Thành Vinh</t>
  </si>
  <si>
    <t>20005518</t>
  </si>
  <si>
    <t>Phạm Huy Chương</t>
  </si>
  <si>
    <t>20C1-CĐT1</t>
  </si>
  <si>
    <t>20001143</t>
  </si>
  <si>
    <t>Trần Lê Nguyên Hãn</t>
  </si>
  <si>
    <t>20005010</t>
  </si>
  <si>
    <t>Lê Trần Hải Nguyên</t>
  </si>
  <si>
    <t>20C1-ĐCN1</t>
  </si>
  <si>
    <t>17/09/2002</t>
  </si>
  <si>
    <t>20006697</t>
  </si>
  <si>
    <t>Dương Hoàng Phúc</t>
  </si>
  <si>
    <t>20C1-TĐH2</t>
  </si>
  <si>
    <t>30/08/2000</t>
  </si>
  <si>
    <t>20006526</t>
  </si>
  <si>
    <t>Đặng Văn Anh</t>
  </si>
  <si>
    <t>20C2-ĐCN1</t>
  </si>
  <si>
    <t>19/12/1998</t>
  </si>
  <si>
    <t>20006540</t>
  </si>
  <si>
    <t>Đặng Xuân Phi</t>
  </si>
  <si>
    <t>20/06/2002</t>
  </si>
  <si>
    <t>20005845</t>
  </si>
  <si>
    <t>Hoàng Văn Chinh</t>
  </si>
  <si>
    <t>14/01/2002</t>
  </si>
  <si>
    <t>20005752</t>
  </si>
  <si>
    <t>Lê Thanh Tân</t>
  </si>
  <si>
    <t>08/06/1997</t>
  </si>
  <si>
    <t>20005857</t>
  </si>
  <si>
    <t>10/04/2002</t>
  </si>
  <si>
    <t>20005753</t>
  </si>
  <si>
    <t>Lê Văn Khương Em</t>
  </si>
  <si>
    <t>27/07/1996</t>
  </si>
  <si>
    <t>20006538</t>
  </si>
  <si>
    <t>Mai Xuân Đại</t>
  </si>
  <si>
    <t>17/04/2002</t>
  </si>
  <si>
    <t>20006504</t>
  </si>
  <si>
    <t>Nguyễn Đỗ Anh Tuấn</t>
  </si>
  <si>
    <t>21/02/2002</t>
  </si>
  <si>
    <t>20006513</t>
  </si>
  <si>
    <t>Nguyễn Thành Lộc</t>
  </si>
  <si>
    <t>09/09/2002</t>
  </si>
  <si>
    <t>20005579</t>
  </si>
  <si>
    <t>Trần Đình Nghị</t>
  </si>
  <si>
    <t>06/09/1994</t>
  </si>
  <si>
    <t>20006525</t>
  </si>
  <si>
    <t>Trần Như Hảo</t>
  </si>
  <si>
    <t>29/01/2000</t>
  </si>
  <si>
    <t>20006523</t>
  </si>
  <si>
    <t>Võ Thanh Phong</t>
  </si>
  <si>
    <t>05/12/2002</t>
  </si>
  <si>
    <t>20006207</t>
  </si>
  <si>
    <t>Bùi Phong Hiếu</t>
  </si>
  <si>
    <t>20C2-ĐĐT1</t>
  </si>
  <si>
    <t>30/03/2002</t>
  </si>
  <si>
    <t>20006212</t>
  </si>
  <si>
    <t>Huỳnh Minh Nhựt</t>
  </si>
  <si>
    <t>14/12/2002</t>
  </si>
  <si>
    <t>20006217</t>
  </si>
  <si>
    <t>Mai Thanh Đức Mạnh</t>
  </si>
  <si>
    <t>20006219</t>
  </si>
  <si>
    <t>Nguyễn Tiến Trung</t>
  </si>
  <si>
    <t>10/11/2002</t>
  </si>
  <si>
    <t>20006495</t>
  </si>
  <si>
    <t>Võ Cao Anh Tú</t>
  </si>
  <si>
    <t>08/05/2002</t>
  </si>
  <si>
    <t>20006208</t>
  </si>
  <si>
    <t>Võ Phạm Thanh Thịnh</t>
  </si>
  <si>
    <t>20005256</t>
  </si>
  <si>
    <t>Huỳnh Lê Anh Tuấn</t>
  </si>
  <si>
    <t>20C5-CĐT1</t>
  </si>
  <si>
    <t>08/05/2001</t>
  </si>
  <si>
    <t>20005162</t>
  </si>
  <si>
    <t>Lê Hoàng Minh Quân</t>
  </si>
  <si>
    <t>20C6-CĐT1</t>
  </si>
  <si>
    <t>30/10/2002</t>
  </si>
  <si>
    <t>20005221</t>
  </si>
  <si>
    <t>Lê Minh Nhật</t>
  </si>
  <si>
    <t>29/11/2002</t>
  </si>
  <si>
    <t>20005321</t>
  </si>
  <si>
    <t>Nguyễn Hữu Thắng</t>
  </si>
  <si>
    <t>08/10/1998</t>
  </si>
  <si>
    <t>20002727</t>
  </si>
  <si>
    <t>Phan Nhựt Linh</t>
  </si>
  <si>
    <t>28/02/2002</t>
  </si>
  <si>
    <t>20004802</t>
  </si>
  <si>
    <t>Trần Phú Thọ</t>
  </si>
  <si>
    <t>12/02/2001</t>
  </si>
  <si>
    <t>20005241</t>
  </si>
  <si>
    <t>Lê Nguyễn Tú Tú</t>
  </si>
  <si>
    <t>20T2-ĐCN1</t>
  </si>
  <si>
    <t>22/08/2002</t>
  </si>
  <si>
    <t>20001312</t>
  </si>
  <si>
    <t>Lê Minh An</t>
  </si>
  <si>
    <t>20T4-ĐĐT1</t>
  </si>
  <si>
    <t>26/01/2005</t>
  </si>
  <si>
    <t>20003399</t>
  </si>
  <si>
    <t>Quách Thành Nhân</t>
  </si>
  <si>
    <t>07/05/2005</t>
  </si>
  <si>
    <t>20001495</t>
  </si>
  <si>
    <t>Nguyễn Lê Nguyên</t>
  </si>
  <si>
    <t>20T4-TĐH1</t>
  </si>
  <si>
    <t>13/12/2005</t>
  </si>
  <si>
    <t>18000092</t>
  </si>
  <si>
    <t>Hồ Văn Hân</t>
  </si>
  <si>
    <t>18C1-CNÔ1</t>
  </si>
  <si>
    <t>13/03/1993</t>
  </si>
  <si>
    <t>18003097</t>
  </si>
  <si>
    <t>Mai Khánh Duy</t>
  </si>
  <si>
    <t>18000013</t>
  </si>
  <si>
    <t>Trần Trung Kiên</t>
  </si>
  <si>
    <t>04/07/1999</t>
  </si>
  <si>
    <t>18002308</t>
  </si>
  <si>
    <t>Bùi Mai Tấn Hưng</t>
  </si>
  <si>
    <t>18C1-CNÔ10</t>
  </si>
  <si>
    <t>18002311</t>
  </si>
  <si>
    <t>Mai Thanh Bình</t>
  </si>
  <si>
    <t>18002343</t>
  </si>
  <si>
    <t>01/01/1998</t>
  </si>
  <si>
    <t>18002305</t>
  </si>
  <si>
    <t>01/07/2000</t>
  </si>
  <si>
    <t>18002514</t>
  </si>
  <si>
    <t>Đặng Phi Long</t>
  </si>
  <si>
    <t>18C1-CNÔ11</t>
  </si>
  <si>
    <t>18/06/2000</t>
  </si>
  <si>
    <t>18002432</t>
  </si>
  <si>
    <t>Lê Nhựt Minh</t>
  </si>
  <si>
    <t>28/10/1999</t>
  </si>
  <si>
    <t>18002399</t>
  </si>
  <si>
    <t>Ngô Bùi Anh Khoa</t>
  </si>
  <si>
    <t>27/05/2000</t>
  </si>
  <si>
    <t>18002482</t>
  </si>
  <si>
    <t>Võ Thành Lộc</t>
  </si>
  <si>
    <t>18005307</t>
  </si>
  <si>
    <t>Lê Thanh Tâm</t>
  </si>
  <si>
    <t>18C1-CNÔ12</t>
  </si>
  <si>
    <t>04/03/2000</t>
  </si>
  <si>
    <t>18002864</t>
  </si>
  <si>
    <t>Phan Nguyễn Duy Khang</t>
  </si>
  <si>
    <t>18C1-CNÔ14</t>
  </si>
  <si>
    <t>08/03/2000</t>
  </si>
  <si>
    <t>18004813</t>
  </si>
  <si>
    <t>Nguyễn Thái Nguyên</t>
  </si>
  <si>
    <t>18C1-CNÔ15</t>
  </si>
  <si>
    <t>07/06/2000</t>
  </si>
  <si>
    <t>18003406</t>
  </si>
  <si>
    <t>Đặng Hoài Phong</t>
  </si>
  <si>
    <t>18C1-CNÔ17</t>
  </si>
  <si>
    <t>18002042</t>
  </si>
  <si>
    <t>Đinh Hồ Hải Đăng</t>
  </si>
  <si>
    <t>23/06/2000</t>
  </si>
  <si>
    <t>18003623</t>
  </si>
  <si>
    <t>Lê Văn Thanh</t>
  </si>
  <si>
    <t>18003434</t>
  </si>
  <si>
    <t>Phạm Nguyễn Trường An</t>
  </si>
  <si>
    <t>17/01/2000</t>
  </si>
  <si>
    <t>18003504</t>
  </si>
  <si>
    <t>Phan Thanh Học</t>
  </si>
  <si>
    <t>18001468</t>
  </si>
  <si>
    <t>Lê Minh Tâm</t>
  </si>
  <si>
    <t>18C1-CNÔ2</t>
  </si>
  <si>
    <t>09/12/2000</t>
  </si>
  <si>
    <t>18001619</t>
  </si>
  <si>
    <t>18C1-CNÔ4</t>
  </si>
  <si>
    <t>05/07/1999</t>
  </si>
  <si>
    <t>18001724</t>
  </si>
  <si>
    <t>Đặng Thế Phong</t>
  </si>
  <si>
    <t>18C1-CNÔ5</t>
  </si>
  <si>
    <t>17/10/2000</t>
  </si>
  <si>
    <t>18005121</t>
  </si>
  <si>
    <t>Huỳnh Ngọc Quang</t>
  </si>
  <si>
    <t>18001810</t>
  </si>
  <si>
    <t>Lương Kim Tài</t>
  </si>
  <si>
    <t>18001758</t>
  </si>
  <si>
    <t>Ngô Trần Quốc Tiến</t>
  </si>
  <si>
    <t>18001771</t>
  </si>
  <si>
    <t>Tô Đức Duy</t>
  </si>
  <si>
    <t>10/11/1998</t>
  </si>
  <si>
    <t>18001746</t>
  </si>
  <si>
    <t>Trần Ngọc Thắng</t>
  </si>
  <si>
    <t>21/07/2000</t>
  </si>
  <si>
    <t>18001711</t>
  </si>
  <si>
    <t>Trần Nhật Linh</t>
  </si>
  <si>
    <t>09/06/2000</t>
  </si>
  <si>
    <t>18001737</t>
  </si>
  <si>
    <t>Triệu Quốc Duy</t>
  </si>
  <si>
    <t>03/01/2000</t>
  </si>
  <si>
    <t>18001850</t>
  </si>
  <si>
    <t>Nguyễn Minh Tài</t>
  </si>
  <si>
    <t>18C1-CNÔ6</t>
  </si>
  <si>
    <t>06/01/2000</t>
  </si>
  <si>
    <t>18001903</t>
  </si>
  <si>
    <t>18001920</t>
  </si>
  <si>
    <t>Bùi Quốc Đạt</t>
  </si>
  <si>
    <t>18C1-CNÔ7</t>
  </si>
  <si>
    <t>18001955</t>
  </si>
  <si>
    <t>Nguyễn Phúc Đạt</t>
  </si>
  <si>
    <t>18/12/2000</t>
  </si>
  <si>
    <t>18001925</t>
  </si>
  <si>
    <t>Phạm Hữu Thịnh</t>
  </si>
  <si>
    <t>14/09/1999</t>
  </si>
  <si>
    <t>18003206</t>
  </si>
  <si>
    <t>Trần Hoàng Nguyên</t>
  </si>
  <si>
    <t>18002133</t>
  </si>
  <si>
    <t>Nguyễn Huy Hùng</t>
  </si>
  <si>
    <t>18C1-CNÔ8</t>
  </si>
  <si>
    <t>23/04/2000</t>
  </si>
  <si>
    <t>18002253</t>
  </si>
  <si>
    <t>Cao Lê Minh Tuấn</t>
  </si>
  <si>
    <t>18C1-CNÔ9</t>
  </si>
  <si>
    <t>14/06/2000</t>
  </si>
  <si>
    <t>18004355</t>
  </si>
  <si>
    <t>Nguyễn Quang Tiến</t>
  </si>
  <si>
    <t>18T2-CNÔ1</t>
  </si>
  <si>
    <t>07/12/1999</t>
  </si>
  <si>
    <t>19000111</t>
  </si>
  <si>
    <t>19C1-CNÔ1</t>
  </si>
  <si>
    <t>26/11/1999</t>
  </si>
  <si>
    <t>19005385</t>
  </si>
  <si>
    <t>Đặng Tấn Hiển</t>
  </si>
  <si>
    <t>28/04/2000</t>
  </si>
  <si>
    <t>19000833</t>
  </si>
  <si>
    <t>Đào Duy Phúc</t>
  </si>
  <si>
    <t>05/07/2000</t>
  </si>
  <si>
    <t>19000823</t>
  </si>
  <si>
    <t>Đào Xuân Nghĩa</t>
  </si>
  <si>
    <t>20/09/2000</t>
  </si>
  <si>
    <t>19001281</t>
  </si>
  <si>
    <t>Đoàn Minh Phát</t>
  </si>
  <si>
    <t>19/05/2000</t>
  </si>
  <si>
    <t>19000204</t>
  </si>
  <si>
    <t>Hoàng Hoài Bắc</t>
  </si>
  <si>
    <t>01/10/1997</t>
  </si>
  <si>
    <t>19001271</t>
  </si>
  <si>
    <t>Huỳnh Nhật Hào</t>
  </si>
  <si>
    <t>24/01/2001</t>
  </si>
  <si>
    <t>19001041</t>
  </si>
  <si>
    <t>Lê Hữu Hậu</t>
  </si>
  <si>
    <t>19000287</t>
  </si>
  <si>
    <t>Lê Trung Vĩnh Sang</t>
  </si>
  <si>
    <t>06/07/2000</t>
  </si>
  <si>
    <t>19001106</t>
  </si>
  <si>
    <t>Lương Mạnh Tiến</t>
  </si>
  <si>
    <t>18/08/1997</t>
  </si>
  <si>
    <t>19000041</t>
  </si>
  <si>
    <t>Mạc Huỳnh Quốc Huy</t>
  </si>
  <si>
    <t>19000244</t>
  </si>
  <si>
    <t>Nguyễn Bá Linh</t>
  </si>
  <si>
    <t>01/09/1994</t>
  </si>
  <si>
    <t>19000571</t>
  </si>
  <si>
    <t>17/05/1999</t>
  </si>
  <si>
    <t>19000668</t>
  </si>
  <si>
    <t>Nguyễn Đình Phương Nam</t>
  </si>
  <si>
    <t>19001137</t>
  </si>
  <si>
    <t>Nguyễn Ngô Tường Duy</t>
  </si>
  <si>
    <t>19/10/2000</t>
  </si>
  <si>
    <t>19000199</t>
  </si>
  <si>
    <t>Nguyễn Quốc Lộc</t>
  </si>
  <si>
    <t>05/05/1996</t>
  </si>
  <si>
    <t>19000042</t>
  </si>
  <si>
    <t>Nguyễn Thị Đình Trúc</t>
  </si>
  <si>
    <t>19005389</t>
  </si>
  <si>
    <t>Nguyễn Tuấn Vũ</t>
  </si>
  <si>
    <t>18/09/1999</t>
  </si>
  <si>
    <t>19001341</t>
  </si>
  <si>
    <t>Nguyễn Văn Tây</t>
  </si>
  <si>
    <t>05/10/2000</t>
  </si>
  <si>
    <t>19001283</t>
  </si>
  <si>
    <t>Phạm Văn Vũ</t>
  </si>
  <si>
    <t>07/02/1996</t>
  </si>
  <si>
    <t>19000083</t>
  </si>
  <si>
    <t>Trần Trọng Thoại</t>
  </si>
  <si>
    <t>24/06/1997</t>
  </si>
  <si>
    <t>19000819</t>
  </si>
  <si>
    <t>Trương Thanh Sơn</t>
  </si>
  <si>
    <t>19003467</t>
  </si>
  <si>
    <t>Cao Quốc Hào</t>
  </si>
  <si>
    <t>19C1-CNÔ10</t>
  </si>
  <si>
    <t>19005403</t>
  </si>
  <si>
    <t>Đào Thiện Trí</t>
  </si>
  <si>
    <t>19003553</t>
  </si>
  <si>
    <t>Dương Gia Vỹ</t>
  </si>
  <si>
    <t>19003498</t>
  </si>
  <si>
    <t>Dương Phú Quý</t>
  </si>
  <si>
    <t>19003555</t>
  </si>
  <si>
    <t>Huỳnh Minh Trung</t>
  </si>
  <si>
    <t>19003477</t>
  </si>
  <si>
    <t>Huỳnh Phước Đạt</t>
  </si>
  <si>
    <t>19003373</t>
  </si>
  <si>
    <t>Huỳnh Tấn Hảo</t>
  </si>
  <si>
    <t>19003382</t>
  </si>
  <si>
    <t>Huỳnh Thế Quà</t>
  </si>
  <si>
    <t>19003366</t>
  </si>
  <si>
    <t>Lâm Hoàng Bảo</t>
  </si>
  <si>
    <t>19003482</t>
  </si>
  <si>
    <t>Lê Thanh Hoàn Nguyên</t>
  </si>
  <si>
    <t>19003370</t>
  </si>
  <si>
    <t>Lê Xuân Nguyên</t>
  </si>
  <si>
    <t>01/10/1999</t>
  </si>
  <si>
    <t>19003426</t>
  </si>
  <si>
    <t>Mai Thành Nhật</t>
  </si>
  <si>
    <t>19003458</t>
  </si>
  <si>
    <t>Ngô Hoàng Văn</t>
  </si>
  <si>
    <t>30/05/2001</t>
  </si>
  <si>
    <t>19003509</t>
  </si>
  <si>
    <t>Nguyễn Đình Trọng</t>
  </si>
  <si>
    <t>19003449</t>
  </si>
  <si>
    <t>Nguyễn Hoàng Nghiêm</t>
  </si>
  <si>
    <t>19003372</t>
  </si>
  <si>
    <t>Nguyễn Hồng Thái</t>
  </si>
  <si>
    <t>07/01/2001</t>
  </si>
  <si>
    <t>19003554</t>
  </si>
  <si>
    <t>Nguyễn Lý Tấn Đạt</t>
  </si>
  <si>
    <t>19003531</t>
  </si>
  <si>
    <t>Nguyễn Minh Nhật</t>
  </si>
  <si>
    <t>09/12/2001</t>
  </si>
  <si>
    <t>19003461</t>
  </si>
  <si>
    <t>Nguyễn Minh Trải</t>
  </si>
  <si>
    <t>19003508</t>
  </si>
  <si>
    <t>Nguyễn Ngọc Anh Quốc</t>
  </si>
  <si>
    <t>19003357</t>
  </si>
  <si>
    <t>Nguyễn Phước Thịnh</t>
  </si>
  <si>
    <t>19003476</t>
  </si>
  <si>
    <t>11/07/2000</t>
  </si>
  <si>
    <t>19003443</t>
  </si>
  <si>
    <t>19003381</t>
  </si>
  <si>
    <t>19003475</t>
  </si>
  <si>
    <t>30/10/2000</t>
  </si>
  <si>
    <t>19003525</t>
  </si>
  <si>
    <t>Nguyễn Vũ Anh Khoa</t>
  </si>
  <si>
    <t>27/10/2000</t>
  </si>
  <si>
    <t>19003390</t>
  </si>
  <si>
    <t>Phan Võ Gia Bảo</t>
  </si>
  <si>
    <t>19003479</t>
  </si>
  <si>
    <t>Trần Ngọc Lể</t>
  </si>
  <si>
    <t>19003380</t>
  </si>
  <si>
    <t>Trần Việt Hào</t>
  </si>
  <si>
    <t>19003485</t>
  </si>
  <si>
    <t>Trương Nguyễn Thanh Phát</t>
  </si>
  <si>
    <t>19003468</t>
  </si>
  <si>
    <t>Trương Quốc Phong</t>
  </si>
  <si>
    <t>19003378</t>
  </si>
  <si>
    <t>Uông Minh Đức</t>
  </si>
  <si>
    <t>19003419</t>
  </si>
  <si>
    <t>Vũ Thanh Lâm</t>
  </si>
  <si>
    <t>19003721</t>
  </si>
  <si>
    <t>Bùi Trần Hướng Tinh</t>
  </si>
  <si>
    <t>19C1-CNÔ11</t>
  </si>
  <si>
    <t>19003645</t>
  </si>
  <si>
    <t>Đào Trường Phát</t>
  </si>
  <si>
    <t>19003739</t>
  </si>
  <si>
    <t>Đinh Minh Hân</t>
  </si>
  <si>
    <t>19003774</t>
  </si>
  <si>
    <t>Hoàng Văn Tiền</t>
  </si>
  <si>
    <t>19003707</t>
  </si>
  <si>
    <t>Huỳnh Phương</t>
  </si>
  <si>
    <t>19003800</t>
  </si>
  <si>
    <t>Lã Minh Hoàng</t>
  </si>
  <si>
    <t>19003808</t>
  </si>
  <si>
    <t>Lê Quang Vinh</t>
  </si>
  <si>
    <t>19003778</t>
  </si>
  <si>
    <t>Mai Vũ Quan Trung</t>
  </si>
  <si>
    <t>19003700</t>
  </si>
  <si>
    <t>Nguyễn Anh Quốc</t>
  </si>
  <si>
    <t>19003724</t>
  </si>
  <si>
    <t>Nguyễn Đăng Tâm</t>
  </si>
  <si>
    <t>19003713</t>
  </si>
  <si>
    <t>Nguyễn Đức Tiến</t>
  </si>
  <si>
    <t>19002499</t>
  </si>
  <si>
    <t>Nguyễn Hơn</t>
  </si>
  <si>
    <t>24/03/2001</t>
  </si>
  <si>
    <t>19003751</t>
  </si>
  <si>
    <t>Nguyễn Quang Đông</t>
  </si>
  <si>
    <t>10/09/2001</t>
  </si>
  <si>
    <t>19003611</t>
  </si>
  <si>
    <t>19003731</t>
  </si>
  <si>
    <t>Nguyễn Trung Nguyên</t>
  </si>
  <si>
    <t>25/02/1999</t>
  </si>
  <si>
    <t>19003583</t>
  </si>
  <si>
    <t>Phạm Thành Long</t>
  </si>
  <si>
    <t>08/08/2000</t>
  </si>
  <si>
    <t>19003803</t>
  </si>
  <si>
    <t>Phan Đăng Khoa</t>
  </si>
  <si>
    <t>19003898</t>
  </si>
  <si>
    <t>Phan Nhật Tân</t>
  </si>
  <si>
    <t>19003814</t>
  </si>
  <si>
    <t>Trần Minh Đăng</t>
  </si>
  <si>
    <t>05/05/2001</t>
  </si>
  <si>
    <t>19003771</t>
  </si>
  <si>
    <t>Trần Ngọc Tiến</t>
  </si>
  <si>
    <t>29/11/2000</t>
  </si>
  <si>
    <t>19003733</t>
  </si>
  <si>
    <t>Trang Văn Thạch</t>
  </si>
  <si>
    <t>19003679</t>
  </si>
  <si>
    <t>Trịnh Đạt Hưng</t>
  </si>
  <si>
    <t>19003735</t>
  </si>
  <si>
    <t>Vũ Đình Đức</t>
  </si>
  <si>
    <t>19003903</t>
  </si>
  <si>
    <t>Bùi Tuấn Tú</t>
  </si>
  <si>
    <t>19C1-CNÔ12</t>
  </si>
  <si>
    <t>13/06/2001</t>
  </si>
  <si>
    <t>19003972</t>
  </si>
  <si>
    <t>Cao Văn Hiếu</t>
  </si>
  <si>
    <t>17/08/1999</t>
  </si>
  <si>
    <t>19003817</t>
  </si>
  <si>
    <t>Cù Đăng Trung</t>
  </si>
  <si>
    <t>02/06/2001</t>
  </si>
  <si>
    <t>19003981</t>
  </si>
  <si>
    <t>Đỗ Hoàng Quân</t>
  </si>
  <si>
    <t>19/03/2000</t>
  </si>
  <si>
    <t>19003893</t>
  </si>
  <si>
    <t>Huỳnh Hoàng Anh</t>
  </si>
  <si>
    <t>19003955</t>
  </si>
  <si>
    <t>Lý Học Tân</t>
  </si>
  <si>
    <t>19003873</t>
  </si>
  <si>
    <t>Lý Song</t>
  </si>
  <si>
    <t>19003916</t>
  </si>
  <si>
    <t>Ngô Hoàng Thuận</t>
  </si>
  <si>
    <t>19003931</t>
  </si>
  <si>
    <t>19003975</t>
  </si>
  <si>
    <t>Nguyễn Chân Xuân</t>
  </si>
  <si>
    <t>19003858</t>
  </si>
  <si>
    <t>Nguyễn Đức Thắng</t>
  </si>
  <si>
    <t>19003964</t>
  </si>
  <si>
    <t>Nguyễn Hùng Vương</t>
  </si>
  <si>
    <t>19003853</t>
  </si>
  <si>
    <t>19003836</t>
  </si>
  <si>
    <t>Nguyễn Quang Khải</t>
  </si>
  <si>
    <t>19003949</t>
  </si>
  <si>
    <t>Nguyễn Thành Phú</t>
  </si>
  <si>
    <t>19003862</t>
  </si>
  <si>
    <t>Nguyễn Thiên Quý</t>
  </si>
  <si>
    <t>19003828</t>
  </si>
  <si>
    <t>Nguyễn Văn Nhất</t>
  </si>
  <si>
    <t>19003849</t>
  </si>
  <si>
    <t>Nguyễn Vủ Tuấn Anh</t>
  </si>
  <si>
    <t>19003934</t>
  </si>
  <si>
    <t>Phạm Hùng Thanh</t>
  </si>
  <si>
    <t>19003983</t>
  </si>
  <si>
    <t>Phạm Văn Hiền</t>
  </si>
  <si>
    <t>26/08/2001</t>
  </si>
  <si>
    <t>19003856</t>
  </si>
  <si>
    <t>Phạm Văn Trường</t>
  </si>
  <si>
    <t>20/12/2000</t>
  </si>
  <si>
    <t>19003860</t>
  </si>
  <si>
    <t>19003900</t>
  </si>
  <si>
    <t>Phan Thành Nam</t>
  </si>
  <si>
    <t>04/07/1997</t>
  </si>
  <si>
    <t>19003957</t>
  </si>
  <si>
    <t>Trần Bảo Tín</t>
  </si>
  <si>
    <t>19003824</t>
  </si>
  <si>
    <t>Trần Công Trường</t>
  </si>
  <si>
    <t>19004042</t>
  </si>
  <si>
    <t>Trần Huy</t>
  </si>
  <si>
    <t>19004007</t>
  </si>
  <si>
    <t>Võ Văn Cảnh</t>
  </si>
  <si>
    <t>19004195</t>
  </si>
  <si>
    <t>Đặng Viết Hiếu</t>
  </si>
  <si>
    <t>19C1-CNÔ13</t>
  </si>
  <si>
    <t>16/07/2001</t>
  </si>
  <si>
    <t>19004217</t>
  </si>
  <si>
    <t>Đào Đăng Khôi</t>
  </si>
  <si>
    <t>19002761</t>
  </si>
  <si>
    <t>Đoàn Văn Quyết</t>
  </si>
  <si>
    <t>11/04/2000</t>
  </si>
  <si>
    <t>19004075</t>
  </si>
  <si>
    <t>Lê Công Hậu</t>
  </si>
  <si>
    <t>19004116</t>
  </si>
  <si>
    <t>Lê Hà Nam Thuận</t>
  </si>
  <si>
    <t>23/10/2001</t>
  </si>
  <si>
    <t>19004234</t>
  </si>
  <si>
    <t>Lê Phi Trung</t>
  </si>
  <si>
    <t>19004046</t>
  </si>
  <si>
    <t>Lê Phước Kính</t>
  </si>
  <si>
    <t>11/06/2000</t>
  </si>
  <si>
    <t>19004193</t>
  </si>
  <si>
    <t>Lê Quốc Việt</t>
  </si>
  <si>
    <t>19004154</t>
  </si>
  <si>
    <t>Lưu Đức Toàn</t>
  </si>
  <si>
    <t>19004065</t>
  </si>
  <si>
    <t>30/05/2000</t>
  </si>
  <si>
    <t>19004102</t>
  </si>
  <si>
    <t>19003101</t>
  </si>
  <si>
    <t>Nguyễn Hồng Tiến</t>
  </si>
  <si>
    <t>19004066</t>
  </si>
  <si>
    <t>17/07/2000</t>
  </si>
  <si>
    <t>19004284</t>
  </si>
  <si>
    <t>19004055</t>
  </si>
  <si>
    <t>Nguyễn Huỳnh Dương</t>
  </si>
  <si>
    <t>20/10/2000</t>
  </si>
  <si>
    <t>19004173</t>
  </si>
  <si>
    <t>Nguyễn Khánh Duy</t>
  </si>
  <si>
    <t>19004082</t>
  </si>
  <si>
    <t>Nguyễn Phương Thứ</t>
  </si>
  <si>
    <t>19004130</t>
  </si>
  <si>
    <t>29/11/2001</t>
  </si>
  <si>
    <t>19004136</t>
  </si>
  <si>
    <t>19004044</t>
  </si>
  <si>
    <t>Nguyễn Văn Vũ</t>
  </si>
  <si>
    <t>19004198</t>
  </si>
  <si>
    <t>Phạm Hữu Nhật</t>
  </si>
  <si>
    <t>19004057</t>
  </si>
  <si>
    <t>Phan Mạnh Tân</t>
  </si>
  <si>
    <t>19004259</t>
  </si>
  <si>
    <t>Phan Quốc Khánh</t>
  </si>
  <si>
    <t>19004181</t>
  </si>
  <si>
    <t>Tạ Đình Anh Dũng</t>
  </si>
  <si>
    <t>19004328</t>
  </si>
  <si>
    <t>Trần Minh Tuấn</t>
  </si>
  <si>
    <t>23/06/2001</t>
  </si>
  <si>
    <t>19004068</t>
  </si>
  <si>
    <t>Trương Văn Minh</t>
  </si>
  <si>
    <t>19004112</t>
  </si>
  <si>
    <t>Võ Đào Hùng Thịnh</t>
  </si>
  <si>
    <t>19004081</t>
  </si>
  <si>
    <t>Võ Minh Toàn</t>
  </si>
  <si>
    <t>19004760</t>
  </si>
  <si>
    <t>Đặng Văn Trường</t>
  </si>
  <si>
    <t>19C1-CNÔ14</t>
  </si>
  <si>
    <t>19004457</t>
  </si>
  <si>
    <t>Dương Quốc Khánh Chương</t>
  </si>
  <si>
    <t>19004685</t>
  </si>
  <si>
    <t>Dương Tấn Đạt</t>
  </si>
  <si>
    <t>22/11/2000</t>
  </si>
  <si>
    <t>19004515</t>
  </si>
  <si>
    <t>Ha Công</t>
  </si>
  <si>
    <t>19004372</t>
  </si>
  <si>
    <t>Hồ Quang Trường</t>
  </si>
  <si>
    <t>19004411</t>
  </si>
  <si>
    <t>Huỳnh Hữu Hiệu</t>
  </si>
  <si>
    <t>19004698</t>
  </si>
  <si>
    <t>Huỳnh Nhật Quang</t>
  </si>
  <si>
    <t>19004504</t>
  </si>
  <si>
    <t>Lê Hoàng Nhạn</t>
  </si>
  <si>
    <t>19004602</t>
  </si>
  <si>
    <t>Lê Văn Tuấn</t>
  </si>
  <si>
    <t>16/01/2001</t>
  </si>
  <si>
    <t>19004494</t>
  </si>
  <si>
    <t>Nguyễn Bảo Thắng</t>
  </si>
  <si>
    <t>01/03/1999</t>
  </si>
  <si>
    <t>19004366</t>
  </si>
  <si>
    <t>Nguyễn Đức Phong</t>
  </si>
  <si>
    <t>30/09/1997</t>
  </si>
  <si>
    <t>19004336</t>
  </si>
  <si>
    <t>Nguyễn Hoàng Trọng</t>
  </si>
  <si>
    <t>19004566</t>
  </si>
  <si>
    <t>19004580</t>
  </si>
  <si>
    <t>Nguyễn Quang Cơ</t>
  </si>
  <si>
    <t>27/10/1999</t>
  </si>
  <si>
    <t>19004666</t>
  </si>
  <si>
    <t>Nguyễn Thế Nhật</t>
  </si>
  <si>
    <t>11/01/2000</t>
  </si>
  <si>
    <t>19004369</t>
  </si>
  <si>
    <t>Nguyễn Thuận Phát</t>
  </si>
  <si>
    <t>19004507</t>
  </si>
  <si>
    <t>19004410</t>
  </si>
  <si>
    <t>Phạm Phú Hồng Sơn</t>
  </si>
  <si>
    <t>28/04/1998</t>
  </si>
  <si>
    <t>19004351</t>
  </si>
  <si>
    <t>Phạm Văn Tuấn</t>
  </si>
  <si>
    <t>19004449</t>
  </si>
  <si>
    <t>Phan Nguyễn Phúc Thịnh</t>
  </si>
  <si>
    <t>18/02/1997</t>
  </si>
  <si>
    <t>19004337</t>
  </si>
  <si>
    <t>Tiêu Trọng Hoàng Nhân</t>
  </si>
  <si>
    <t>19004487</t>
  </si>
  <si>
    <t>19004331</t>
  </si>
  <si>
    <t>Trịnh Minh Phi</t>
  </si>
  <si>
    <t>19005336</t>
  </si>
  <si>
    <t>Bùi Long Vũ</t>
  </si>
  <si>
    <t>19C1-CNÔ15</t>
  </si>
  <si>
    <t>19004992</t>
  </si>
  <si>
    <t>Đào Tạ Tường Duy</t>
  </si>
  <si>
    <t>13/12/1999</t>
  </si>
  <si>
    <t>19003153</t>
  </si>
  <si>
    <t>Đỗ Cao Nguyên</t>
  </si>
  <si>
    <t>19005034</t>
  </si>
  <si>
    <t>Lương Đoàn Thanh</t>
  </si>
  <si>
    <t>19005324</t>
  </si>
  <si>
    <t>Lưu Trung Hiếu</t>
  </si>
  <si>
    <t>07/12/2000</t>
  </si>
  <si>
    <t>19005204</t>
  </si>
  <si>
    <t>Nguyễn Bá Vượng</t>
  </si>
  <si>
    <t>02/08/1999</t>
  </si>
  <si>
    <t>19002859</t>
  </si>
  <si>
    <t>Nguyễn Công Viên</t>
  </si>
  <si>
    <t>19005240</t>
  </si>
  <si>
    <t>Nguyễn Duy Linh</t>
  </si>
  <si>
    <t>07/02/1998</t>
  </si>
  <si>
    <t>19005018</t>
  </si>
  <si>
    <t>Nguyễn Tấn Long Nhật</t>
  </si>
  <si>
    <t>19005027</t>
  </si>
  <si>
    <t>Nguyễn Thanh Danh</t>
  </si>
  <si>
    <t>19005020</t>
  </si>
  <si>
    <t>Trần Khánh Hoàn</t>
  </si>
  <si>
    <t>12/05/2000</t>
  </si>
  <si>
    <t>19005023</t>
  </si>
  <si>
    <t>19005116</t>
  </si>
  <si>
    <t>Trần Quốc Hùng</t>
  </si>
  <si>
    <t>08/12/1999</t>
  </si>
  <si>
    <t>19005037</t>
  </si>
  <si>
    <t>Trương Quốc Khánh</t>
  </si>
  <si>
    <t>14/12/1998</t>
  </si>
  <si>
    <t>19001725</t>
  </si>
  <si>
    <t>Đào Trung Nghĩa</t>
  </si>
  <si>
    <t>19C1-CNÔ2</t>
  </si>
  <si>
    <t>19002032</t>
  </si>
  <si>
    <t>Đỗ Minh Trường</t>
  </si>
  <si>
    <t>19001803</t>
  </si>
  <si>
    <t>Du Gia Huy</t>
  </si>
  <si>
    <t>26/05/2000</t>
  </si>
  <si>
    <t>19003864</t>
  </si>
  <si>
    <t>Hoàng Trung Thành</t>
  </si>
  <si>
    <t>19001841</t>
  </si>
  <si>
    <t>Huỳnh Cao Anh</t>
  </si>
  <si>
    <t>19001492</t>
  </si>
  <si>
    <t>Huỳnh Phú Cường</t>
  </si>
  <si>
    <t>19001838</t>
  </si>
  <si>
    <t>Lê Văn Ngọc</t>
  </si>
  <si>
    <t>12/08/2001</t>
  </si>
  <si>
    <t>19001804</t>
  </si>
  <si>
    <t>Nguyễn Bá Nhã</t>
  </si>
  <si>
    <t>17/02/2000</t>
  </si>
  <si>
    <t>19001646</t>
  </si>
  <si>
    <t>Nguyễn Chí Khôi</t>
  </si>
  <si>
    <t>19001891</t>
  </si>
  <si>
    <t>Nguyễn Hoàng Kha</t>
  </si>
  <si>
    <t>28/07/2001</t>
  </si>
  <si>
    <t>19001721</t>
  </si>
  <si>
    <t>Nguyễn Hoàng Lam</t>
  </si>
  <si>
    <t>19001821</t>
  </si>
  <si>
    <t>Nguyễn Hoàng Thiên Ân</t>
  </si>
  <si>
    <t>19001825</t>
  </si>
  <si>
    <t>Nguyễn Lâm Hoàng Hải</t>
  </si>
  <si>
    <t>02/06/1999</t>
  </si>
  <si>
    <t>19001819</t>
  </si>
  <si>
    <t>Nguyễn Mai Quang Lộc</t>
  </si>
  <si>
    <t>19001782</t>
  </si>
  <si>
    <t>Nguyễn Minh Hy</t>
  </si>
  <si>
    <t>04/10/2001</t>
  </si>
  <si>
    <t>19001780</t>
  </si>
  <si>
    <t>Nguyễn Nhật Huy</t>
  </si>
  <si>
    <t>19001857</t>
  </si>
  <si>
    <t>Nguyễn Thái Sơn</t>
  </si>
  <si>
    <t>19001779</t>
  </si>
  <si>
    <t>Nguyễn Thanh Tiến</t>
  </si>
  <si>
    <t>19001598</t>
  </si>
  <si>
    <t>14/12/1999</t>
  </si>
  <si>
    <t>19001844</t>
  </si>
  <si>
    <t>Nguyễn Văn Phát</t>
  </si>
  <si>
    <t>24/05/2001</t>
  </si>
  <si>
    <t>19001506</t>
  </si>
  <si>
    <t>Nguyễn Văn Tân</t>
  </si>
  <si>
    <t>26/06/2001</t>
  </si>
  <si>
    <t>19001843</t>
  </si>
  <si>
    <t>Phạm Thanh Tùng</t>
  </si>
  <si>
    <t>19001713</t>
  </si>
  <si>
    <t>18/11/2001</t>
  </si>
  <si>
    <t>19001794</t>
  </si>
  <si>
    <t>Phan Văn Huy</t>
  </si>
  <si>
    <t>22/12/2001</t>
  </si>
  <si>
    <t>19001784</t>
  </si>
  <si>
    <t>Sử Thanh Hoàng</t>
  </si>
  <si>
    <t>27/12/1996</t>
  </si>
  <si>
    <t>19001842</t>
  </si>
  <si>
    <t>Tou Prong Nhân</t>
  </si>
  <si>
    <t>19001543</t>
  </si>
  <si>
    <t>Trần Ngọc Hậu</t>
  </si>
  <si>
    <t>19001723</t>
  </si>
  <si>
    <t>Trần Nhật Trường</t>
  </si>
  <si>
    <t>19001817</t>
  </si>
  <si>
    <t>Trảo Văn Tài</t>
  </si>
  <si>
    <t>19001962</t>
  </si>
  <si>
    <t>Trương Hồ Nhật Trường</t>
  </si>
  <si>
    <t>19001781</t>
  </si>
  <si>
    <t>Trương Hoàng Thông</t>
  </si>
  <si>
    <t>24/04/2001</t>
  </si>
  <si>
    <t>19001839</t>
  </si>
  <si>
    <t>Võ Từ Dũ</t>
  </si>
  <si>
    <t>19001895</t>
  </si>
  <si>
    <t>Đặng Chí Lel</t>
  </si>
  <si>
    <t>19C1-CNÔ3</t>
  </si>
  <si>
    <t>19001951</t>
  </si>
  <si>
    <t>Đặng Duy Tân</t>
  </si>
  <si>
    <t>19001957</t>
  </si>
  <si>
    <t>Đặng Phúc Sang</t>
  </si>
  <si>
    <t>06/01/2001</t>
  </si>
  <si>
    <t>19001632</t>
  </si>
  <si>
    <t>Đặng Tấn Tài</t>
  </si>
  <si>
    <t>19001936</t>
  </si>
  <si>
    <t>Dương Trường Giang</t>
  </si>
  <si>
    <t>23/02/2001</t>
  </si>
  <si>
    <t>19001873</t>
  </si>
  <si>
    <t>Hồ Huỳnh Bảo Minh</t>
  </si>
  <si>
    <t>19001971</t>
  </si>
  <si>
    <t>Hoàng Đình Bão</t>
  </si>
  <si>
    <t>19001875</t>
  </si>
  <si>
    <t>Lê Huỳnh Đăng</t>
  </si>
  <si>
    <t>19001896</t>
  </si>
  <si>
    <t>Lê Minh Hiếu</t>
  </si>
  <si>
    <t>02/11/1995</t>
  </si>
  <si>
    <t>19001932</t>
  </si>
  <si>
    <t>Mai Huỳnh Hoàng Triệu</t>
  </si>
  <si>
    <t>19001953</t>
  </si>
  <si>
    <t>Nguyễn Anh Khoa</t>
  </si>
  <si>
    <t>19003166</t>
  </si>
  <si>
    <t>19001954</t>
  </si>
  <si>
    <t>Nguyễn Đỗ Minh Nhựt</t>
  </si>
  <si>
    <t>19001939</t>
  </si>
  <si>
    <t>Nguyễn Minh Trường</t>
  </si>
  <si>
    <t>19001933</t>
  </si>
  <si>
    <t>19001974</t>
  </si>
  <si>
    <t>19001874</t>
  </si>
  <si>
    <t>19001877</t>
  </si>
  <si>
    <t>Nguyễn Thành Văn</t>
  </si>
  <si>
    <t>19003165</t>
  </si>
  <si>
    <t>Nguyễn Thành Vinh</t>
  </si>
  <si>
    <t>19001900</t>
  </si>
  <si>
    <t>Nguyễn Trọng Phúc</t>
  </si>
  <si>
    <t>19001956</t>
  </si>
  <si>
    <t>Nguyễn Văn Vinh</t>
  </si>
  <si>
    <t>19001943</t>
  </si>
  <si>
    <t>Nông Duy Khánh</t>
  </si>
  <si>
    <t>19001973</t>
  </si>
  <si>
    <t>Phạm Công Lý</t>
  </si>
  <si>
    <t>25/08/2000</t>
  </si>
  <si>
    <t>19001861</t>
  </si>
  <si>
    <t>Phạm Hồng Trọng</t>
  </si>
  <si>
    <t>19001925</t>
  </si>
  <si>
    <t>Phạm Thành Lâm</t>
  </si>
  <si>
    <t>19001889</t>
  </si>
  <si>
    <t>Phan Hoài Vũ</t>
  </si>
  <si>
    <t>19001869</t>
  </si>
  <si>
    <t>Quách Thái Minh Hà</t>
  </si>
  <si>
    <t>19001955</t>
  </si>
  <si>
    <t>Tô Trần Thiên Phúc</t>
  </si>
  <si>
    <t>19001912</t>
  </si>
  <si>
    <t>Trần Văn Tú</t>
  </si>
  <si>
    <t>16/04/1995</t>
  </si>
  <si>
    <t>19001711</t>
  </si>
  <si>
    <t>Trần Vũ An</t>
  </si>
  <si>
    <t>19001922</t>
  </si>
  <si>
    <t>Võ Chí Thái</t>
  </si>
  <si>
    <t>19002002</t>
  </si>
  <si>
    <t>Bùi Quốc Duy</t>
  </si>
  <si>
    <t>19C1-CNÔ4</t>
  </si>
  <si>
    <t>19002064</t>
  </si>
  <si>
    <t>Cao Minh Châu</t>
  </si>
  <si>
    <t>19002089</t>
  </si>
  <si>
    <t>Đinh Hoài Thanh</t>
  </si>
  <si>
    <t>19002060</t>
  </si>
  <si>
    <t>Dương Gia Huy</t>
  </si>
  <si>
    <t>19002051</t>
  </si>
  <si>
    <t>Dương Quốc Khoa</t>
  </si>
  <si>
    <t>19001992</t>
  </si>
  <si>
    <t>Hồ Gia Bảo</t>
  </si>
  <si>
    <t>19002005</t>
  </si>
  <si>
    <t>Hồ Trần Nhật Tân</t>
  </si>
  <si>
    <t>19002063</t>
  </si>
  <si>
    <t>Hoàng Minh Khôi</t>
  </si>
  <si>
    <t>19002003</t>
  </si>
  <si>
    <t>Huỳnh Chí Hiển</t>
  </si>
  <si>
    <t>15/10/2000</t>
  </si>
  <si>
    <t>19002004</t>
  </si>
  <si>
    <t>Huỳnh Hiếu Kiệt</t>
  </si>
  <si>
    <t>19002055</t>
  </si>
  <si>
    <t>19002029</t>
  </si>
  <si>
    <t>Lý Anh Kiệt</t>
  </si>
  <si>
    <t>19002087</t>
  </si>
  <si>
    <t>Ngô Gia Huy</t>
  </si>
  <si>
    <t>19002010</t>
  </si>
  <si>
    <t>Ngô Thái An</t>
  </si>
  <si>
    <t>09/02/2001</t>
  </si>
  <si>
    <t>19002044</t>
  </si>
  <si>
    <t>Nguyễn Đình Duy</t>
  </si>
  <si>
    <t>02/08/2001</t>
  </si>
  <si>
    <t>19002062</t>
  </si>
  <si>
    <t>Nguyễn Đoàn Ba Bi</t>
  </si>
  <si>
    <t>19002043</t>
  </si>
  <si>
    <t>Nguyễn Duy Thành Danh</t>
  </si>
  <si>
    <t>19001998</t>
  </si>
  <si>
    <t>Nguyễn Hoàng Minh Vương</t>
  </si>
  <si>
    <t>19002009</t>
  </si>
  <si>
    <t>Nguyễn Lê Thanh Phúc</t>
  </si>
  <si>
    <t>19002012</t>
  </si>
  <si>
    <t>Nguyễn Minh Tuấn</t>
  </si>
  <si>
    <t>19002023</t>
  </si>
  <si>
    <t>Nguyễn Nhật Trường</t>
  </si>
  <si>
    <t>15/08/2001</t>
  </si>
  <si>
    <t>19002057</t>
  </si>
  <si>
    <t>Nguyễn Nhựt Hào</t>
  </si>
  <si>
    <t>25/06/2001</t>
  </si>
  <si>
    <t>19002083</t>
  </si>
  <si>
    <t>Nguyễn Thành Đô</t>
  </si>
  <si>
    <t>08/01/2001</t>
  </si>
  <si>
    <t>19001981</t>
  </si>
  <si>
    <t>Nguyễn Tiến Phát</t>
  </si>
  <si>
    <t>19002001</t>
  </si>
  <si>
    <t>Phạm Ngọc Thạch</t>
  </si>
  <si>
    <t>19002042</t>
  </si>
  <si>
    <t>Phạm Thành Hợp</t>
  </si>
  <si>
    <t>17/08/2001</t>
  </si>
  <si>
    <t>19002040</t>
  </si>
  <si>
    <t>Phan Định Hòa</t>
  </si>
  <si>
    <t>29/01/2001</t>
  </si>
  <si>
    <t>19001997</t>
  </si>
  <si>
    <t>Trần Đông Quân</t>
  </si>
  <si>
    <t>19002021</t>
  </si>
  <si>
    <t>Trần Phúc Khải</t>
  </si>
  <si>
    <t>19002061</t>
  </si>
  <si>
    <t>Trần Trung Tín</t>
  </si>
  <si>
    <t>28/12/2001</t>
  </si>
  <si>
    <t>19001980</t>
  </si>
  <si>
    <t>Trần Võ Trung Hiếu</t>
  </si>
  <si>
    <t>19002034</t>
  </si>
  <si>
    <t>Trần Xuân Thủy</t>
  </si>
  <si>
    <t>19002106</t>
  </si>
  <si>
    <t>Bùi Mai Anh Khoa</t>
  </si>
  <si>
    <t>19C1-CNÔ5</t>
  </si>
  <si>
    <t>13/05/2000</t>
  </si>
  <si>
    <t>19002198</t>
  </si>
  <si>
    <t>Bùi Văn Tiến</t>
  </si>
  <si>
    <t>16/11/2001</t>
  </si>
  <si>
    <t>19002160</t>
  </si>
  <si>
    <t>Đặng Hoàng Khang</t>
  </si>
  <si>
    <t>19002101</t>
  </si>
  <si>
    <t>Đỗ Thanh Lễ</t>
  </si>
  <si>
    <t>19003590</t>
  </si>
  <si>
    <t>Đỗ Trần Phong</t>
  </si>
  <si>
    <t>08/07/2001</t>
  </si>
  <si>
    <t>19002200</t>
  </si>
  <si>
    <t>Dương Ngọc Quý</t>
  </si>
  <si>
    <t>19002141</t>
  </si>
  <si>
    <t>Hà Thanh Tân</t>
  </si>
  <si>
    <t>19002175</t>
  </si>
  <si>
    <t>Hà Văn Tình</t>
  </si>
  <si>
    <t>19002299</t>
  </si>
  <si>
    <t>Hồ Minh Phụng</t>
  </si>
  <si>
    <t>07/06/2001</t>
  </si>
  <si>
    <t>19002131</t>
  </si>
  <si>
    <t>Hồ Văn Lượng</t>
  </si>
  <si>
    <t>19002154</t>
  </si>
  <si>
    <t>Hồ Võ Hoàng</t>
  </si>
  <si>
    <t>19002164</t>
  </si>
  <si>
    <t>Huỳnh Nhựt Thanh</t>
  </si>
  <si>
    <t>19002134</t>
  </si>
  <si>
    <t>Lê Anh Tuấn</t>
  </si>
  <si>
    <t>08/11/1998</t>
  </si>
  <si>
    <t>19002124</t>
  </si>
  <si>
    <t>Lê Nguyên Phát</t>
  </si>
  <si>
    <t>19002172</t>
  </si>
  <si>
    <t>Lê Tấn Mạnh</t>
  </si>
  <si>
    <t>19002167</t>
  </si>
  <si>
    <t>Lương Nguyễn Mạnh Quỳnh</t>
  </si>
  <si>
    <t>19002155</t>
  </si>
  <si>
    <t>Nguyễn Công Đoàn</t>
  </si>
  <si>
    <t>19002103</t>
  </si>
  <si>
    <t>Nguyễn Công Trường Thịnh</t>
  </si>
  <si>
    <t>27/02/2001</t>
  </si>
  <si>
    <t>19002145</t>
  </si>
  <si>
    <t>Nguyễn Đăng Triệu</t>
  </si>
  <si>
    <t>19002135</t>
  </si>
  <si>
    <t>Nguyễn Hoàng Sậm</t>
  </si>
  <si>
    <t>19002111</t>
  </si>
  <si>
    <t>Nguyễn Hữu Minh</t>
  </si>
  <si>
    <t>19002148</t>
  </si>
  <si>
    <t>19002147</t>
  </si>
  <si>
    <t>Nguyễn Phạm Tấn Minh</t>
  </si>
  <si>
    <t>19002104</t>
  </si>
  <si>
    <t>Nguyễn Thái Dương</t>
  </si>
  <si>
    <t>19002095</t>
  </si>
  <si>
    <t>Nguyễn Văn Bình</t>
  </si>
  <si>
    <t>19002208</t>
  </si>
  <si>
    <t>Nguyễn Văn Đẳng</t>
  </si>
  <si>
    <t>19002173</t>
  </si>
  <si>
    <t>Nguyễn Văn Huy</t>
  </si>
  <si>
    <t>19002133</t>
  </si>
  <si>
    <t>Phạm Hoàng Thông</t>
  </si>
  <si>
    <t>29/05/2001</t>
  </si>
  <si>
    <t>19002122</t>
  </si>
  <si>
    <t>Phạm Thái Ân</t>
  </si>
  <si>
    <t>19002178</t>
  </si>
  <si>
    <t>Trần Lê Tuấn Minh</t>
  </si>
  <si>
    <t>19002207</t>
  </si>
  <si>
    <t>Trần Ngân Thanh</t>
  </si>
  <si>
    <t>01/03/2001</t>
  </si>
  <si>
    <t>19002137</t>
  </si>
  <si>
    <t>Trần Thanh Sang</t>
  </si>
  <si>
    <t>25/11/2001</t>
  </si>
  <si>
    <t>19002193</t>
  </si>
  <si>
    <t>Trịnh Ngọc Quân</t>
  </si>
  <si>
    <t>19002136</t>
  </si>
  <si>
    <t>Võ Văn Thật</t>
  </si>
  <si>
    <t>19002330</t>
  </si>
  <si>
    <t>Bùi Thanh Trí</t>
  </si>
  <si>
    <t>19C1-CNÔ6</t>
  </si>
  <si>
    <t>19002298</t>
  </si>
  <si>
    <t>Đặng Quang Vinh</t>
  </si>
  <si>
    <t>19002329</t>
  </si>
  <si>
    <t>Hồ Văn Nhân</t>
  </si>
  <si>
    <t>19002281</t>
  </si>
  <si>
    <t>Huỳnh Chí Bảo</t>
  </si>
  <si>
    <t>19002237</t>
  </si>
  <si>
    <t>Lê Minh Tráng</t>
  </si>
  <si>
    <t>19002290</t>
  </si>
  <si>
    <t>Ngô Thế Quí</t>
  </si>
  <si>
    <t>08/07/2000</t>
  </si>
  <si>
    <t>19002225</t>
  </si>
  <si>
    <t>Nguyễn Đình An Khang</t>
  </si>
  <si>
    <t>19002241</t>
  </si>
  <si>
    <t>Nguyễn Hoài Linh</t>
  </si>
  <si>
    <t>19002269</t>
  </si>
  <si>
    <t>Nguyễn Hoàng Anh Kiệt</t>
  </si>
  <si>
    <t>03/06/2001</t>
  </si>
  <si>
    <t>19002333</t>
  </si>
  <si>
    <t>Nguyễn Hoàng Phương Khang</t>
  </si>
  <si>
    <t>19003741</t>
  </si>
  <si>
    <t>Nguyễn Mai Phương Bảo</t>
  </si>
  <si>
    <t>19002294</t>
  </si>
  <si>
    <t>Nguyễn Quốc Dương</t>
  </si>
  <si>
    <t>19002305</t>
  </si>
  <si>
    <t>18/03/2001</t>
  </si>
  <si>
    <t>19002273</t>
  </si>
  <si>
    <t>Nguyễn Thanh Vũ Luân</t>
  </si>
  <si>
    <t>18/08/2001</t>
  </si>
  <si>
    <t>19002262</t>
  </si>
  <si>
    <t>Nguyễn Võ Minh Nguyên</t>
  </si>
  <si>
    <t>19002285</t>
  </si>
  <si>
    <t>Phạm Hồng Tú</t>
  </si>
  <si>
    <t>16/10/2001</t>
  </si>
  <si>
    <t>19002230</t>
  </si>
  <si>
    <t>Phạm Tiến Thành</t>
  </si>
  <si>
    <t>19002221</t>
  </si>
  <si>
    <t>Phạm Trung Anh Dũng</t>
  </si>
  <si>
    <t>19002289</t>
  </si>
  <si>
    <t>Phan Hoài Phúc</t>
  </si>
  <si>
    <t>19002224</t>
  </si>
  <si>
    <t>Phan Quang Thiện</t>
  </si>
  <si>
    <t>19002256</t>
  </si>
  <si>
    <t>Trương Minh Hòa</t>
  </si>
  <si>
    <t>24/12/2001</t>
  </si>
  <si>
    <t>19002361</t>
  </si>
  <si>
    <t>Bùi Nguyễn Nhật Thanh</t>
  </si>
  <si>
    <t>19C1-CNÔ7</t>
  </si>
  <si>
    <t>19002451</t>
  </si>
  <si>
    <t>Bùi Nhật Hào</t>
  </si>
  <si>
    <t>19002471</t>
  </si>
  <si>
    <t>Đặng Anh Kiệt</t>
  </si>
  <si>
    <t>19002386</t>
  </si>
  <si>
    <t>Đặng Trọng Pháp</t>
  </si>
  <si>
    <t>19002408</t>
  </si>
  <si>
    <t>Đặng Trung Nguyễn</t>
  </si>
  <si>
    <t>19002404</t>
  </si>
  <si>
    <t>Đỗ Đức Nhân Chí</t>
  </si>
  <si>
    <t>19002362</t>
  </si>
  <si>
    <t>Đỗ Duy Quang</t>
  </si>
  <si>
    <t>19002473</t>
  </si>
  <si>
    <t>Hà Tuấn</t>
  </si>
  <si>
    <t>14/11/2001</t>
  </si>
  <si>
    <t>19002398</t>
  </si>
  <si>
    <t>Huỳnh Tấn Hoanh</t>
  </si>
  <si>
    <t>30/12/2001</t>
  </si>
  <si>
    <t>19002445</t>
  </si>
  <si>
    <t>19002376</t>
  </si>
  <si>
    <t>Lê Trung Tín</t>
  </si>
  <si>
    <t>19002474</t>
  </si>
  <si>
    <t>Mai Thanh An</t>
  </si>
  <si>
    <t>19002393</t>
  </si>
  <si>
    <t>Nguyễn Minh Thuận</t>
  </si>
  <si>
    <t>19002345</t>
  </si>
  <si>
    <t>Nguyễn Quốc Anh</t>
  </si>
  <si>
    <t>19002412</t>
  </si>
  <si>
    <t>Nguyễn Tấn Tài</t>
  </si>
  <si>
    <t>19002360</t>
  </si>
  <si>
    <t>19002382</t>
  </si>
  <si>
    <t>Nguyễn Văn Thanh</t>
  </si>
  <si>
    <t>19002455</t>
  </si>
  <si>
    <t>Trần Nhật Hùng</t>
  </si>
  <si>
    <t>19002368</t>
  </si>
  <si>
    <t>Trần Quốc Toãn</t>
  </si>
  <si>
    <t>19002383</t>
  </si>
  <si>
    <t>Trần Thành Danh</t>
  </si>
  <si>
    <t>19002502</t>
  </si>
  <si>
    <t>Bao Minh Thông</t>
  </si>
  <si>
    <t>19C1-CNÔ8</t>
  </si>
  <si>
    <t>19002577</t>
  </si>
  <si>
    <t>Châu Thế Anh</t>
  </si>
  <si>
    <t>13/04/2001</t>
  </si>
  <si>
    <t>19002496</t>
  </si>
  <si>
    <t>Đặng Ngọc Giang</t>
  </si>
  <si>
    <t>19002482</t>
  </si>
  <si>
    <t>Đặng Nhật Trường</t>
  </si>
  <si>
    <t>30/04/2001</t>
  </si>
  <si>
    <t>19002567</t>
  </si>
  <si>
    <t>Đinh Lãm</t>
  </si>
  <si>
    <t>19002579</t>
  </si>
  <si>
    <t>Dương Nguyễn Qúy Hải</t>
  </si>
  <si>
    <t>06/10/2001</t>
  </si>
  <si>
    <t>19002480</t>
  </si>
  <si>
    <t>Huỳnh Vĩ Khang</t>
  </si>
  <si>
    <t>15/01/2000</t>
  </si>
  <si>
    <t>19002523</t>
  </si>
  <si>
    <t>Lê Phạm Hoàng Thái</t>
  </si>
  <si>
    <t>19002512</t>
  </si>
  <si>
    <t>Lê Tuấn Đạt</t>
  </si>
  <si>
    <t>19002488</t>
  </si>
  <si>
    <t>Lê Văn Minh Nghĩa</t>
  </si>
  <si>
    <t>19002522</t>
  </si>
  <si>
    <t>Mai Lê Vy Hưng</t>
  </si>
  <si>
    <t>19002550</t>
  </si>
  <si>
    <t>Mai Xuân Hùng</t>
  </si>
  <si>
    <t>19002492</t>
  </si>
  <si>
    <t>19002576</t>
  </si>
  <si>
    <t>19002509</t>
  </si>
  <si>
    <t>Nguyễn Thành Nhật</t>
  </si>
  <si>
    <t>19002566</t>
  </si>
  <si>
    <t>Nguyễn Thanh Tùng</t>
  </si>
  <si>
    <t>19002501</t>
  </si>
  <si>
    <t>Phạm Hoàng Sơn</t>
  </si>
  <si>
    <t>19002517</t>
  </si>
  <si>
    <t>Tăng Bảo Duy</t>
  </si>
  <si>
    <t>19002535</t>
  </si>
  <si>
    <t>Trần Duy Tân</t>
  </si>
  <si>
    <t>19002494</t>
  </si>
  <si>
    <t>Trần Gia Qui</t>
  </si>
  <si>
    <t>12/03/2001</t>
  </si>
  <si>
    <t>19002490</t>
  </si>
  <si>
    <t>19002489</t>
  </si>
  <si>
    <t>Trần Ngọc Châu</t>
  </si>
  <si>
    <t>19002497</t>
  </si>
  <si>
    <t>Trần Nhân Hiệp</t>
  </si>
  <si>
    <t>19002484</t>
  </si>
  <si>
    <t>Trần Phát Tài</t>
  </si>
  <si>
    <t>13/09/2001</t>
  </si>
  <si>
    <t>19002560</t>
  </si>
  <si>
    <t>Trần Trung Hoan</t>
  </si>
  <si>
    <t>19004253</t>
  </si>
  <si>
    <t>Võ Hữu Quốc</t>
  </si>
  <si>
    <t>19003337</t>
  </si>
  <si>
    <t>Bùi Văn Minh</t>
  </si>
  <si>
    <t>19C1-CNÔ9</t>
  </si>
  <si>
    <t>30/09/2000</t>
  </si>
  <si>
    <t>19002621</t>
  </si>
  <si>
    <t>Đinh Hoài Sel</t>
  </si>
  <si>
    <t>17/07/1997</t>
  </si>
  <si>
    <t>19003074</t>
  </si>
  <si>
    <t>Hồ Anh Quý</t>
  </si>
  <si>
    <t>19003260</t>
  </si>
  <si>
    <t>Hồ Chí Nguyện</t>
  </si>
  <si>
    <t>19002669</t>
  </si>
  <si>
    <t>Hồ Hải Triều</t>
  </si>
  <si>
    <t>19003113</t>
  </si>
  <si>
    <t>Hoàng Thanh Dũng</t>
  </si>
  <si>
    <t>19002976</t>
  </si>
  <si>
    <t>Lê Duy Khánh</t>
  </si>
  <si>
    <t>19002591</t>
  </si>
  <si>
    <t>Lê Hòa Ước</t>
  </si>
  <si>
    <t>19002592</t>
  </si>
  <si>
    <t>Lê Quốc Thái</t>
  </si>
  <si>
    <t>29/10/2000</t>
  </si>
  <si>
    <t>19002662</t>
  </si>
  <si>
    <t>Mai Thanh Sơn</t>
  </si>
  <si>
    <t>19002630</t>
  </si>
  <si>
    <t>Ngô Trung Hiếu</t>
  </si>
  <si>
    <t>19002928</t>
  </si>
  <si>
    <t>Nguyễn Anh Thi</t>
  </si>
  <si>
    <t>19002783</t>
  </si>
  <si>
    <t>Nguyễn Hữu Tài</t>
  </si>
  <si>
    <t>19002729</t>
  </si>
  <si>
    <t>Nguyễn Huỳnh Duy Khan</t>
  </si>
  <si>
    <t>19002752</t>
  </si>
  <si>
    <t>Nguyễn Thái Bảo</t>
  </si>
  <si>
    <t>16/11/2000</t>
  </si>
  <si>
    <t>19002676</t>
  </si>
  <si>
    <t>Nguyễn Thanh Hiệp</t>
  </si>
  <si>
    <t>17/12/1997</t>
  </si>
  <si>
    <t>19002764</t>
  </si>
  <si>
    <t>19002615</t>
  </si>
  <si>
    <t>Nguyễn Văn Hiệp</t>
  </si>
  <si>
    <t>19002865</t>
  </si>
  <si>
    <t>Nguyễn Văn Hoàng Khiêm</t>
  </si>
  <si>
    <t>19002593</t>
  </si>
  <si>
    <t>Nguyễn Võ Khắc Nhật</t>
  </si>
  <si>
    <t>19002845</t>
  </si>
  <si>
    <t>Phạm Duy Lâm</t>
  </si>
  <si>
    <t>19003060</t>
  </si>
  <si>
    <t>Phùng Văn Hiếu</t>
  </si>
  <si>
    <t>19002667</t>
  </si>
  <si>
    <t>Trần Anh Duy</t>
  </si>
  <si>
    <t>19002679</t>
  </si>
  <si>
    <t>Trần Phú Quý</t>
  </si>
  <si>
    <t>22/11/2001</t>
  </si>
  <si>
    <t>19003235</t>
  </si>
  <si>
    <t>Trương Ngọc Trọng</t>
  </si>
  <si>
    <t>19005106</t>
  </si>
  <si>
    <t>Bùi Duy Đại</t>
  </si>
  <si>
    <t>19C2-CNÔ1</t>
  </si>
  <si>
    <t>04/08/2000</t>
  </si>
  <si>
    <t>19005427</t>
  </si>
  <si>
    <t>Bùi Xuân Đường</t>
  </si>
  <si>
    <t>19005433</t>
  </si>
  <si>
    <t>Châu Văn Mãn</t>
  </si>
  <si>
    <t>19004853</t>
  </si>
  <si>
    <t>Đặng Huy Bình</t>
  </si>
  <si>
    <t>20/07/1983</t>
  </si>
  <si>
    <t>19005005</t>
  </si>
  <si>
    <t>Đinh Quý Thanh</t>
  </si>
  <si>
    <t>19004570</t>
  </si>
  <si>
    <t>Dương Tấn Vũ Phương</t>
  </si>
  <si>
    <t>19004622</t>
  </si>
  <si>
    <t>Huỳnh Đức Tuấn</t>
  </si>
  <si>
    <t>19004943</t>
  </si>
  <si>
    <t>Huỳnh Trần Trường Duy</t>
  </si>
  <si>
    <t>19004676</t>
  </si>
  <si>
    <t>Lại Thế Quyền</t>
  </si>
  <si>
    <t>18/07/1994</t>
  </si>
  <si>
    <t>19004621</t>
  </si>
  <si>
    <t>Lâm Vĩnh Thành</t>
  </si>
  <si>
    <t>08/02/1999</t>
  </si>
  <si>
    <t>19004439</t>
  </si>
  <si>
    <t>19004438</t>
  </si>
  <si>
    <t>Lê Duy Phát</t>
  </si>
  <si>
    <t>19004798</t>
  </si>
  <si>
    <t>Lê Ngọc Tuấn</t>
  </si>
  <si>
    <t>26/11/1994</t>
  </si>
  <si>
    <t>19004437</t>
  </si>
  <si>
    <t>Lê Nguyễn Trường Thịnh</t>
  </si>
  <si>
    <t>19005435</t>
  </si>
  <si>
    <t>Lê Nhật Tân</t>
  </si>
  <si>
    <t>05/10/1995</t>
  </si>
  <si>
    <t>19005428</t>
  </si>
  <si>
    <t>Lê Thành Thắng</t>
  </si>
  <si>
    <t>19004697</t>
  </si>
  <si>
    <t>Ngô Minh Nhật</t>
  </si>
  <si>
    <t>19004632</t>
  </si>
  <si>
    <t>Nguyễn An Khương</t>
  </si>
  <si>
    <t>11/08/2000</t>
  </si>
  <si>
    <t>19005439</t>
  </si>
  <si>
    <t>Nguyễn Cao Thái</t>
  </si>
  <si>
    <t>05/11/1999</t>
  </si>
  <si>
    <t>19005425</t>
  </si>
  <si>
    <t>Nguyễn Hoàng Hiệp</t>
  </si>
  <si>
    <t>19005440</t>
  </si>
  <si>
    <t>Nguyễn Hoàng Long</t>
  </si>
  <si>
    <t>19005406</t>
  </si>
  <si>
    <t>19005335</t>
  </si>
  <si>
    <t>Nguyễn Trung Hậu</t>
  </si>
  <si>
    <t>19004675</t>
  </si>
  <si>
    <t>Nguyễn Xuân Đạt</t>
  </si>
  <si>
    <t>19005340</t>
  </si>
  <si>
    <t>Nguyễn Xuân Thông</t>
  </si>
  <si>
    <t>29/01/1998</t>
  </si>
  <si>
    <t>19004553</t>
  </si>
  <si>
    <t>Phạm Anh Tỷ</t>
  </si>
  <si>
    <t>19005431</t>
  </si>
  <si>
    <t>Phạm Nguyễn Công Minh</t>
  </si>
  <si>
    <t>19004827</t>
  </si>
  <si>
    <t>Phạm Tiến Trung Kiên</t>
  </si>
  <si>
    <t>19004974</t>
  </si>
  <si>
    <t>Phan Hoài Linh</t>
  </si>
  <si>
    <t>30/10/1997</t>
  </si>
  <si>
    <t>19005333</t>
  </si>
  <si>
    <t>Thạch Bô Nị</t>
  </si>
  <si>
    <t>10/08/1999</t>
  </si>
  <si>
    <t>19004830</t>
  </si>
  <si>
    <t>Thân Trọng Quốc Huy</t>
  </si>
  <si>
    <t>19005327</t>
  </si>
  <si>
    <t>Trần Kiến Hào</t>
  </si>
  <si>
    <t>19004705</t>
  </si>
  <si>
    <t>Võ Văn Huỳnh Duy</t>
  </si>
  <si>
    <t>19005466</t>
  </si>
  <si>
    <t>Nguyễn Hồng Miên</t>
  </si>
  <si>
    <t>19C2-CNÔ2</t>
  </si>
  <si>
    <t>19005463</t>
  </si>
  <si>
    <t>Nguyễn Thế Đức</t>
  </si>
  <si>
    <t>02/10/1997</t>
  </si>
  <si>
    <t>19004074</t>
  </si>
  <si>
    <t>Hồ Ngọc Bảo</t>
  </si>
  <si>
    <t>19C3-CNÔ1</t>
  </si>
  <si>
    <t>19004072</t>
  </si>
  <si>
    <t>Kiều Quốc Huy</t>
  </si>
  <si>
    <t>19003255</t>
  </si>
  <si>
    <t>Lâm Trọng Thắng</t>
  </si>
  <si>
    <t>19001814</t>
  </si>
  <si>
    <t>Lê Hoàng Sơn</t>
  </si>
  <si>
    <t>19003982</t>
  </si>
  <si>
    <t>Lê Hùng Phong</t>
  </si>
  <si>
    <t>07/08/2001</t>
  </si>
  <si>
    <t>19001888</t>
  </si>
  <si>
    <t>Lê Huỳnh Thái Duy</t>
  </si>
  <si>
    <t>19001989</t>
  </si>
  <si>
    <t>Nguyễn Phương Nam</t>
  </si>
  <si>
    <t>19001796</t>
  </si>
  <si>
    <t>Phạm Lê Tuyên</t>
  </si>
  <si>
    <t>15/12/2001</t>
  </si>
  <si>
    <t>19001944</t>
  </si>
  <si>
    <t>Phạm Phú Đạt</t>
  </si>
  <si>
    <t>19001966</t>
  </si>
  <si>
    <t>Phạm Phước Hậu</t>
  </si>
  <si>
    <t>19002726</t>
  </si>
  <si>
    <t>Trần Minh Hoàng</t>
  </si>
  <si>
    <t>19003610</t>
  </si>
  <si>
    <t>Đặng Thế Duy</t>
  </si>
  <si>
    <t>19C3-CNÔ2</t>
  </si>
  <si>
    <t>19002930</t>
  </si>
  <si>
    <t>Đoàn Đức Toàn</t>
  </si>
  <si>
    <t>19002261</t>
  </si>
  <si>
    <t>Hồ Bảo Long</t>
  </si>
  <si>
    <t>19002555</t>
  </si>
  <si>
    <t>Huỳnh Minh Chiến</t>
  </si>
  <si>
    <t>19002578</t>
  </si>
  <si>
    <t>19002568</t>
  </si>
  <si>
    <t>Lê Long An</t>
  </si>
  <si>
    <t>30/09/1998</t>
  </si>
  <si>
    <t>19002580</t>
  </si>
  <si>
    <t>Lê Tùng Truyển</t>
  </si>
  <si>
    <t>19002619</t>
  </si>
  <si>
    <t>Nguyễn Hữu Thịnh</t>
  </si>
  <si>
    <t>19003943</t>
  </si>
  <si>
    <t>Nguyễn Minh Nhựt</t>
  </si>
  <si>
    <t>19003846</t>
  </si>
  <si>
    <t>Nguyễn Minh Thiện</t>
  </si>
  <si>
    <t>19003434</t>
  </si>
  <si>
    <t>19004205</t>
  </si>
  <si>
    <t>Nguyễn Văn Tân</t>
  </si>
  <si>
    <t>19005147</t>
  </si>
  <si>
    <t>Nguyễn Xuân Tình</t>
  </si>
  <si>
    <t>19002958</t>
  </si>
  <si>
    <t>Phan Phi Trường</t>
  </si>
  <si>
    <t>19002283</t>
  </si>
  <si>
    <t>Trần Văn Bảo</t>
  </si>
  <si>
    <t>19002727</t>
  </si>
  <si>
    <t>Trương Long Hồ</t>
  </si>
  <si>
    <t>22/10/1999</t>
  </si>
  <si>
    <t>19002418</t>
  </si>
  <si>
    <t>Đặng Ngân Tuấn</t>
  </si>
  <si>
    <t>19T2-CNÔ1</t>
  </si>
  <si>
    <t>19004573</t>
  </si>
  <si>
    <t>Đặng Văn Hùng</t>
  </si>
  <si>
    <t>19004397</t>
  </si>
  <si>
    <t>Đỗ Minh Hiếu</t>
  </si>
  <si>
    <t>19002052</t>
  </si>
  <si>
    <t>Dương Minh Hoàng</t>
  </si>
  <si>
    <t>19003641</t>
  </si>
  <si>
    <t>Huỳnh Ngọc Sum</t>
  </si>
  <si>
    <t>19004387</t>
  </si>
  <si>
    <t>Lâm Phú Gia</t>
  </si>
  <si>
    <t>19003922</t>
  </si>
  <si>
    <t>Lê Hoàng Tuấn Anh</t>
  </si>
  <si>
    <t>24/02/2001</t>
  </si>
  <si>
    <t>19004402</t>
  </si>
  <si>
    <t>Lương Đức Thiện</t>
  </si>
  <si>
    <t>27/11/2001</t>
  </si>
  <si>
    <t>19003210</t>
  </si>
  <si>
    <t>Lưu Việt Tùng</t>
  </si>
  <si>
    <t>19004524</t>
  </si>
  <si>
    <t>Nguyễn Minh Quốc Tường</t>
  </si>
  <si>
    <t>19001789</t>
  </si>
  <si>
    <t>Nguyễn Ngọc Liêm</t>
  </si>
  <si>
    <t>19003837</t>
  </si>
  <si>
    <t>Nguyễn Nhật Quang</t>
  </si>
  <si>
    <t>19004486</t>
  </si>
  <si>
    <t>Nguyễn Quang Vinh</t>
  </si>
  <si>
    <t>25/08/2001</t>
  </si>
  <si>
    <t>19004389</t>
  </si>
  <si>
    <t>Nguyễn Thành Lợi</t>
  </si>
  <si>
    <t>12/12/1997</t>
  </si>
  <si>
    <t>19003588</t>
  </si>
  <si>
    <t>19002163</t>
  </si>
  <si>
    <t>19004469</t>
  </si>
  <si>
    <t>Nguyễn Văn Anh Tú</t>
  </si>
  <si>
    <t>19002030</t>
  </si>
  <si>
    <t>Nguyễn Văn Quyết</t>
  </si>
  <si>
    <t>19002024</t>
  </si>
  <si>
    <t>19004510</t>
  </si>
  <si>
    <t>Nguyễn Vinh Hiếu</t>
  </si>
  <si>
    <t>19004180</t>
  </si>
  <si>
    <t>Phạm Quốc Duy</t>
  </si>
  <si>
    <t>19003717</t>
  </si>
  <si>
    <t>Phạm Văn Tín</t>
  </si>
  <si>
    <t>19002505</t>
  </si>
  <si>
    <t>Thái Văn Việt</t>
  </si>
  <si>
    <t>19004426</t>
  </si>
  <si>
    <t>Tống Duy Vũ</t>
  </si>
  <si>
    <t>14/02/2001</t>
  </si>
  <si>
    <t>19005328</t>
  </si>
  <si>
    <t>Trần An Lạc</t>
  </si>
  <si>
    <t>19002308</t>
  </si>
  <si>
    <t>Trần Anh Huy</t>
  </si>
  <si>
    <t>19004009</t>
  </si>
  <si>
    <t>Trần Anh Minh</t>
  </si>
  <si>
    <t>19005094</t>
  </si>
  <si>
    <t>Trần Văn Đức</t>
  </si>
  <si>
    <t>19002890</t>
  </si>
  <si>
    <t>Trương Anh Vũ</t>
  </si>
  <si>
    <t>20/07/2001</t>
  </si>
  <si>
    <t>19002905</t>
  </si>
  <si>
    <t>Trương Quốc Thái</t>
  </si>
  <si>
    <t>19002278</t>
  </si>
  <si>
    <t>Võ Đình Toán</t>
  </si>
  <si>
    <t>19003455</t>
  </si>
  <si>
    <t>Võ Thanh Dũng</t>
  </si>
  <si>
    <t>19004129</t>
  </si>
  <si>
    <t>Võ Tùng Duy</t>
  </si>
  <si>
    <t>04/12/2000</t>
  </si>
  <si>
    <t>19004254</t>
  </si>
  <si>
    <t>Vũ Quốc Pháp</t>
  </si>
  <si>
    <t>20000128</t>
  </si>
  <si>
    <t>Ngô Thành Khang</t>
  </si>
  <si>
    <t>20C1-CNÔ1</t>
  </si>
  <si>
    <t>20003947</t>
  </si>
  <si>
    <t>20C1-CNÔ11</t>
  </si>
  <si>
    <t>02/08/2002</t>
  </si>
  <si>
    <t>20003924</t>
  </si>
  <si>
    <t>Trần Nguyễn Huy Hoàng</t>
  </si>
  <si>
    <t>13/02/2002</t>
  </si>
  <si>
    <t>20004344</t>
  </si>
  <si>
    <t>Lê Hồng Phúc</t>
  </si>
  <si>
    <t>20C1-CNÔ13</t>
  </si>
  <si>
    <t>20005418</t>
  </si>
  <si>
    <t>Đỗ Anh Văn</t>
  </si>
  <si>
    <t>20C1-CNÔ3</t>
  </si>
  <si>
    <t>09/03/2002</t>
  </si>
  <si>
    <t>20002302</t>
  </si>
  <si>
    <t>20002796</t>
  </si>
  <si>
    <t>Thi Thiện Trí</t>
  </si>
  <si>
    <t>20C1-CNÔ5</t>
  </si>
  <si>
    <t>04/08/2002</t>
  </si>
  <si>
    <t>20003269</t>
  </si>
  <si>
    <t>Đặng Võ Minh Quốc</t>
  </si>
  <si>
    <t>20C1-CNÔ7</t>
  </si>
  <si>
    <t>24/10/2002</t>
  </si>
  <si>
    <t>20003491</t>
  </si>
  <si>
    <t>Rơ Ông Ha Tim</t>
  </si>
  <si>
    <t>20C1-CNÔ8</t>
  </si>
  <si>
    <t>20005833</t>
  </si>
  <si>
    <t>Phạm Hoàng Tuấn</t>
  </si>
  <si>
    <t>20C1-CNÔ9</t>
  </si>
  <si>
    <t>13/09/2002</t>
  </si>
  <si>
    <t>20006714</t>
  </si>
  <si>
    <t>Nguyễn Anh Văn</t>
  </si>
  <si>
    <t>20C2-CNÔ1</t>
  </si>
  <si>
    <t>20006593</t>
  </si>
  <si>
    <t>Đoàn Hoàng Vũ</t>
  </si>
  <si>
    <t>20C2-CNÔ2</t>
  </si>
  <si>
    <t>20006571</t>
  </si>
  <si>
    <t>Ngô Nguyễn Quang Quân</t>
  </si>
  <si>
    <t>04/10/2002</t>
  </si>
  <si>
    <t>20006567</t>
  </si>
  <si>
    <t>Phan Đức Thông</t>
  </si>
  <si>
    <t>24/07/2000</t>
  </si>
  <si>
    <t>20006550</t>
  </si>
  <si>
    <t>15/12/2002</t>
  </si>
  <si>
    <t>20006557</t>
  </si>
  <si>
    <t>Trần Xuân Huy</t>
  </si>
  <si>
    <t>29/06/2002</t>
  </si>
  <si>
    <t>20006587</t>
  </si>
  <si>
    <t>Trịnh Quốc Chương</t>
  </si>
  <si>
    <t>29/12/1997</t>
  </si>
  <si>
    <t>20006641</t>
  </si>
  <si>
    <t>20C2-CNÔ3</t>
  </si>
  <si>
    <t>18/12/2001</t>
  </si>
  <si>
    <t>20006770</t>
  </si>
  <si>
    <t>28/06/1996</t>
  </si>
  <si>
    <t>20006601</t>
  </si>
  <si>
    <t>Nguyễn Trọng Phú</t>
  </si>
  <si>
    <t>27/09/2002</t>
  </si>
  <si>
    <t>20001659</t>
  </si>
  <si>
    <t>Huỳnh Công Sơn</t>
  </si>
  <si>
    <t>20C5-CNÔ1</t>
  </si>
  <si>
    <t>08/02/1987</t>
  </si>
  <si>
    <t>20004008</t>
  </si>
  <si>
    <t>Trần Ngọc Tấn Phát</t>
  </si>
  <si>
    <t>20C6-CNÔ3</t>
  </si>
  <si>
    <t>01/11/2002</t>
  </si>
  <si>
    <t>20003630</t>
  </si>
  <si>
    <t>Huỳnh Trần Minh Đạt</t>
  </si>
  <si>
    <t>20C6-CNÔ4</t>
  </si>
  <si>
    <t>26/08/2002</t>
  </si>
  <si>
    <t>20002634</t>
  </si>
  <si>
    <t>Lê Đông Nguyên</t>
  </si>
  <si>
    <t>15/01/2002</t>
  </si>
  <si>
    <t>20000153</t>
  </si>
  <si>
    <t>Nguyễn Việt Hải</t>
  </si>
  <si>
    <t>20T4-CNÔ1</t>
  </si>
  <si>
    <t>09/08/2005</t>
  </si>
  <si>
    <t>20000089</t>
  </si>
  <si>
    <t>Nguyễn Võ Phước Sang</t>
  </si>
  <si>
    <t>18/08/2005</t>
  </si>
  <si>
    <t>20000916</t>
  </si>
  <si>
    <t>Nguyễn Tiến Anh</t>
  </si>
  <si>
    <t>20T4-CNÔ4</t>
  </si>
  <si>
    <t>04/03/2005</t>
  </si>
  <si>
    <t>20000869</t>
  </si>
  <si>
    <t>Trần Minh Triết</t>
  </si>
  <si>
    <t>26/03/2005</t>
  </si>
  <si>
    <t>20000807</t>
  </si>
  <si>
    <t>Trương Vương Cẩm Thành</t>
  </si>
  <si>
    <t>12/06/2005</t>
  </si>
  <si>
    <t>20001083</t>
  </si>
  <si>
    <t>Nguyễn Hữu Bằng</t>
  </si>
  <si>
    <t>20T4-CNÔ5</t>
  </si>
  <si>
    <t>10/11/2004</t>
  </si>
  <si>
    <t>18002464</t>
  </si>
  <si>
    <t>Phạm Thanh Hùng</t>
  </si>
  <si>
    <t>18C1-NNA1</t>
  </si>
  <si>
    <t>24/06/2000</t>
  </si>
  <si>
    <t>19003039</t>
  </si>
  <si>
    <t>Cao Thành Phát</t>
  </si>
  <si>
    <t>19C1-NNA1</t>
  </si>
  <si>
    <t>19005345</t>
  </si>
  <si>
    <t>Đinh Thái Hòa</t>
  </si>
  <si>
    <t>19004093</t>
  </si>
  <si>
    <t>Đỗ Thị Thúy Hiền</t>
  </si>
  <si>
    <t>19002071</t>
  </si>
  <si>
    <t>Dương Gia Hân</t>
  </si>
  <si>
    <t>19001136</t>
  </si>
  <si>
    <t>Gian Cẩm Hoàng</t>
  </si>
  <si>
    <t>22/02/1998</t>
  </si>
  <si>
    <t>19002720</t>
  </si>
  <si>
    <t>Huỳnh Ngọc Kim Hân</t>
  </si>
  <si>
    <t>19003200</t>
  </si>
  <si>
    <t>Huỳnh Thị Khánh Hà</t>
  </si>
  <si>
    <t>19000309</t>
  </si>
  <si>
    <t>Huỳnh Thị Ngọc Duyên</t>
  </si>
  <si>
    <t>16/09/1999</t>
  </si>
  <si>
    <t>19005379</t>
  </si>
  <si>
    <t>Khương Thiên Long</t>
  </si>
  <si>
    <t>31/03/2000</t>
  </si>
  <si>
    <t>19001924</t>
  </si>
  <si>
    <t>Lê Minh Khoa</t>
  </si>
  <si>
    <t>07/09/2000</t>
  </si>
  <si>
    <t>19003140</t>
  </si>
  <si>
    <t>Mai Cu A</t>
  </si>
  <si>
    <t>21/05/1995</t>
  </si>
  <si>
    <t>19003868</t>
  </si>
  <si>
    <t>Nguyễn Bé Tâm</t>
  </si>
  <si>
    <t>06/07/2001</t>
  </si>
  <si>
    <t>19005030</t>
  </si>
  <si>
    <t>Nguyễn Thị Ninh</t>
  </si>
  <si>
    <t>19004948</t>
  </si>
  <si>
    <t>Nguyễn Thị Thanh Phương</t>
  </si>
  <si>
    <t>19/12/2000</t>
  </si>
  <si>
    <t>19004773</t>
  </si>
  <si>
    <t>Nguyễn Thị Thu Hậu</t>
  </si>
  <si>
    <t>19004264</t>
  </si>
  <si>
    <t>Nguyễn Thị Thùy</t>
  </si>
  <si>
    <t>19003661</t>
  </si>
  <si>
    <t>Nguyễn Trần Ngọc Hân</t>
  </si>
  <si>
    <t>10/10/1994</t>
  </si>
  <si>
    <t>19000826</t>
  </si>
  <si>
    <t>Nguyễn Trịnh Hoài Lâm</t>
  </si>
  <si>
    <t>07/05/1999</t>
  </si>
  <si>
    <t>19003794</t>
  </si>
  <si>
    <t>Nguyễn Trung Tín</t>
  </si>
  <si>
    <t>19004999</t>
  </si>
  <si>
    <t>Phan Triệu Quyên</t>
  </si>
  <si>
    <t>11/10/1999</t>
  </si>
  <si>
    <t>19003310</t>
  </si>
  <si>
    <t>Tạ Ngọc Tú</t>
  </si>
  <si>
    <t>19003966</t>
  </si>
  <si>
    <t>Tất Khang Thành</t>
  </si>
  <si>
    <t>19001764</t>
  </si>
  <si>
    <t>Thị Mai Linh</t>
  </si>
  <si>
    <t>19003749</t>
  </si>
  <si>
    <t>Trần Minh Quân</t>
  </si>
  <si>
    <t>19003994</t>
  </si>
  <si>
    <t>Trần Thảo Trâm Anh</t>
  </si>
  <si>
    <t>26/07/2000</t>
  </si>
  <si>
    <t>19004048</t>
  </si>
  <si>
    <t>Võ Thị Hoài Linh</t>
  </si>
  <si>
    <t>19004079</t>
  </si>
  <si>
    <t>Võ Thị Lệ Thu</t>
  </si>
  <si>
    <t>19003061</t>
  </si>
  <si>
    <t>Võ Thị Minh Thư</t>
  </si>
  <si>
    <t>19000787</t>
  </si>
  <si>
    <t>Vũ Thanh Liêm</t>
  </si>
  <si>
    <t>01/02/2000</t>
  </si>
  <si>
    <t>20007602</t>
  </si>
  <si>
    <t>Đặng Hải Dương</t>
  </si>
  <si>
    <t>20C1-NNA1</t>
  </si>
  <si>
    <t>20005468</t>
  </si>
  <si>
    <t>Lê Minh Triết</t>
  </si>
  <si>
    <t>20/07/1998</t>
  </si>
  <si>
    <t>20005823</t>
  </si>
  <si>
    <t>Trần Nguyễn Đăng Khoa</t>
  </si>
  <si>
    <t>11/02/2000</t>
  </si>
  <si>
    <t>20006410</t>
  </si>
  <si>
    <t>Huỳnh Đình Tú</t>
  </si>
  <si>
    <t>20C2-NNA1</t>
  </si>
  <si>
    <t>01/06/2002</t>
  </si>
  <si>
    <t>20006385</t>
  </si>
  <si>
    <t>Nguyễn Ngọc Song Giang</t>
  </si>
  <si>
    <t>01/9/2002</t>
  </si>
  <si>
    <t>20006383</t>
  </si>
  <si>
    <t>Nguyễn Ngọc Thanh Vân</t>
  </si>
  <si>
    <t>24/7/2001</t>
  </si>
  <si>
    <t>20006414</t>
  </si>
  <si>
    <t>Nguyễn Quốc Đại</t>
  </si>
  <si>
    <t>31/01/1999</t>
  </si>
  <si>
    <t>20006390</t>
  </si>
  <si>
    <t>Nguyễn Thị Ngọc Ngân</t>
  </si>
  <si>
    <t>1/2/2002</t>
  </si>
  <si>
    <t>20006396</t>
  </si>
  <si>
    <t>Nguyễn Trần Thị Anh Thư</t>
  </si>
  <si>
    <t>06/11/2002</t>
  </si>
  <si>
    <t>20006421</t>
  </si>
  <si>
    <t>20006392</t>
  </si>
  <si>
    <t>Phan Thanh Uyên</t>
  </si>
  <si>
    <t>16/12/2002</t>
  </si>
  <si>
    <t>20006379</t>
  </si>
  <si>
    <t>Trần Phát Đạt</t>
  </si>
  <si>
    <t>29/05/2002</t>
  </si>
  <si>
    <t>20001095</t>
  </si>
  <si>
    <t>Dương Trần Anh Tôn</t>
  </si>
  <si>
    <t>20T4-NNA1</t>
  </si>
  <si>
    <t>13/11/2005</t>
  </si>
  <si>
    <t>18002302</t>
  </si>
  <si>
    <t>Lê Đặng Long Hồ</t>
  </si>
  <si>
    <t>18C1-KTD1</t>
  </si>
  <si>
    <t>25/07/2000</t>
  </si>
  <si>
    <t>18004766</t>
  </si>
  <si>
    <t>Nguyễn Huỳnh Kim Tiên</t>
  </si>
  <si>
    <t>18C1-QTD1</t>
  </si>
  <si>
    <t>19000584</t>
  </si>
  <si>
    <t>Bùi Mỹ Duyên</t>
  </si>
  <si>
    <t>19C1-KTD1</t>
  </si>
  <si>
    <t>19003718</t>
  </si>
  <si>
    <t>Bùi Thị Lan Anh</t>
  </si>
  <si>
    <t>19003701</t>
  </si>
  <si>
    <t>Đặng Phạm Chế Linh</t>
  </si>
  <si>
    <t>19005392</t>
  </si>
  <si>
    <t>Đặng Thị Mỹ Châu</t>
  </si>
  <si>
    <t>19005194</t>
  </si>
  <si>
    <t>Đỗ Lâm Thanh Ngân</t>
  </si>
  <si>
    <t>19005141</t>
  </si>
  <si>
    <t>Đỗ Văn Trường</t>
  </si>
  <si>
    <t>11/08/1995</t>
  </si>
  <si>
    <t>19005202</t>
  </si>
  <si>
    <t>Dương Thị Tú Trinh</t>
  </si>
  <si>
    <t>19003948</t>
  </si>
  <si>
    <t>Dương Tú Quỳnh</t>
  </si>
  <si>
    <t>19004380</t>
  </si>
  <si>
    <t>Hà Thúy Vy</t>
  </si>
  <si>
    <t>19003557</t>
  </si>
  <si>
    <t>Hoàng Thị Thanh Trúc</t>
  </si>
  <si>
    <t>19001765</t>
  </si>
  <si>
    <t>Lê Hồng Nhi</t>
  </si>
  <si>
    <t>19002977</t>
  </si>
  <si>
    <t>Lê Thị Kim Ngân</t>
  </si>
  <si>
    <t>19/06/2000</t>
  </si>
  <si>
    <t>19003755</t>
  </si>
  <si>
    <t>Lê Thị Mỹ Hiệp</t>
  </si>
  <si>
    <t>19003191</t>
  </si>
  <si>
    <t>Lê Thị Như Huỳnh</t>
  </si>
  <si>
    <t>19004360</t>
  </si>
  <si>
    <t>Lương Thị Kim Anh</t>
  </si>
  <si>
    <t>19003047</t>
  </si>
  <si>
    <t>Lý Thị Hà Tiên</t>
  </si>
  <si>
    <t>19003471</t>
  </si>
  <si>
    <t>Mai Anh Thư</t>
  </si>
  <si>
    <t>19004114</t>
  </si>
  <si>
    <t>Ngô Thị Linh Trang</t>
  </si>
  <si>
    <t>19002832</t>
  </si>
  <si>
    <t>Nguyễn Chí Phong</t>
  </si>
  <si>
    <t>19005195</t>
  </si>
  <si>
    <t>Nguyễn Lê Anh Thư</t>
  </si>
  <si>
    <t>19004179</t>
  </si>
  <si>
    <t>Nguyễn Lê Phương Uyên</t>
  </si>
  <si>
    <t>19004491</t>
  </si>
  <si>
    <t>Nguyễn Minh Hoàng</t>
  </si>
  <si>
    <t>19002018</t>
  </si>
  <si>
    <t>Nguyễn Phi Long</t>
  </si>
  <si>
    <t>19004207</t>
  </si>
  <si>
    <t>19004692</t>
  </si>
  <si>
    <t>Nguyễn Thanh Sang</t>
  </si>
  <si>
    <t>26/11/2000</t>
  </si>
  <si>
    <t>19004575</t>
  </si>
  <si>
    <t>Nguyễn Thị Mỹ Duyên</t>
  </si>
  <si>
    <t>14/02/2000</t>
  </si>
  <si>
    <t>19003489</t>
  </si>
  <si>
    <t>Nguyễn Thị Mỹ Hoa</t>
  </si>
  <si>
    <t>19005174</t>
  </si>
  <si>
    <t>Nguyễn Thị Ngọc Giàu</t>
  </si>
  <si>
    <t>19003300</t>
  </si>
  <si>
    <t>Nguyễn Thị Nguyện</t>
  </si>
  <si>
    <t>19004040</t>
  </si>
  <si>
    <t>Nguyễn Thị Thu Ngân</t>
  </si>
  <si>
    <t>19002243</t>
  </si>
  <si>
    <t>Nguyễn Tuấn Kiệt</t>
  </si>
  <si>
    <t>06/09/2001</t>
  </si>
  <si>
    <t>19004115</t>
  </si>
  <si>
    <t>Phạm Hoàng Nhật Uyên</t>
  </si>
  <si>
    <t>19004416</t>
  </si>
  <si>
    <t>Phạm Thị Mơ</t>
  </si>
  <si>
    <t>19004151</t>
  </si>
  <si>
    <t>Phan Anh Kiệt</t>
  </si>
  <si>
    <t>19002806</t>
  </si>
  <si>
    <t>Phan Thị Kiều Ngân</t>
  </si>
  <si>
    <t>19004017</t>
  </si>
  <si>
    <t>Phan Thị Quế Anh</t>
  </si>
  <si>
    <t>19002756</t>
  </si>
  <si>
    <t>Phan Thị Thuận</t>
  </si>
  <si>
    <t>19004544</t>
  </si>
  <si>
    <t>Trần Thành Được</t>
  </si>
  <si>
    <t>19004263</t>
  </si>
  <si>
    <t>Trần Thị Thanh Nguyên</t>
  </si>
  <si>
    <t>19005103</t>
  </si>
  <si>
    <t>Trịnh Thu Hương</t>
  </si>
  <si>
    <t>19004013</t>
  </si>
  <si>
    <t>Trương Thị Hồng Phấn</t>
  </si>
  <si>
    <t>19004406</t>
  </si>
  <si>
    <t>Võ Thị Kim Cúc</t>
  </si>
  <si>
    <t>15/09/2000</t>
  </si>
  <si>
    <t>19002755</t>
  </si>
  <si>
    <t>Vương Thị Bích Trâm</t>
  </si>
  <si>
    <t>25/03/2000</t>
  </si>
  <si>
    <t>19004401</t>
  </si>
  <si>
    <t>Đoàn Văn Phú</t>
  </si>
  <si>
    <t>19C1-LGT1</t>
  </si>
  <si>
    <t>19004176</t>
  </si>
  <si>
    <t>Lê Thị Tâm</t>
  </si>
  <si>
    <t>19004342</t>
  </si>
  <si>
    <t>Nguyễn Đức Long</t>
  </si>
  <si>
    <t>19005166</t>
  </si>
  <si>
    <t>Nguyễn Hoàng Khang</t>
  </si>
  <si>
    <t>21/05/1998</t>
  </si>
  <si>
    <t>19000715</t>
  </si>
  <si>
    <t>19000119</t>
  </si>
  <si>
    <t>Nguyễn Ngọc Phương Anh</t>
  </si>
  <si>
    <t>19001958</t>
  </si>
  <si>
    <t>Nguyễn Thị Bích Thuận</t>
  </si>
  <si>
    <t>19001975</t>
  </si>
  <si>
    <t>Nguyễn Thị Như Huỳnh</t>
  </si>
  <si>
    <t>19004399</t>
  </si>
  <si>
    <t>Nguyễn Thị Như Nhớ</t>
  </si>
  <si>
    <t>19004540</t>
  </si>
  <si>
    <t>Nguyễn Thị Tố Quyên</t>
  </si>
  <si>
    <t>19003544</t>
  </si>
  <si>
    <t>Nguyễn Vũ Hồng Quân</t>
  </si>
  <si>
    <t>19005430</t>
  </si>
  <si>
    <t>Phan Đức Anh</t>
  </si>
  <si>
    <t>16/11/1997</t>
  </si>
  <si>
    <t>19002789</t>
  </si>
  <si>
    <t>Trần Hoài Nam</t>
  </si>
  <si>
    <t>19002197</t>
  </si>
  <si>
    <t>Văn Thành Ái</t>
  </si>
  <si>
    <t>19003331</t>
  </si>
  <si>
    <t>Vũ Hoàng Việt</t>
  </si>
  <si>
    <t>14/09/2001</t>
  </si>
  <si>
    <t>19003244</t>
  </si>
  <si>
    <t>Vương Đình Phong</t>
  </si>
  <si>
    <t>19005083</t>
  </si>
  <si>
    <t>Cao Hoàng Long</t>
  </si>
  <si>
    <t>19C1-QTD1</t>
  </si>
  <si>
    <t>19003163</t>
  </si>
  <si>
    <t>Danh Văn Thái</t>
  </si>
  <si>
    <t>19001079</t>
  </si>
  <si>
    <t>Hồ Nhật Linh</t>
  </si>
  <si>
    <t>19002504</t>
  </si>
  <si>
    <t>Hồ Trường Khôi</t>
  </si>
  <si>
    <t>19004076</t>
  </si>
  <si>
    <t>Lê Hồng Khánh Nguyên</t>
  </si>
  <si>
    <t>19003984</t>
  </si>
  <si>
    <t>Lê Nguyễn Minh Thành</t>
  </si>
  <si>
    <t>19003690</t>
  </si>
  <si>
    <t>Lê Tâm Đồng</t>
  </si>
  <si>
    <t>19003635</t>
  </si>
  <si>
    <t>Lê Thị Hồng My</t>
  </si>
  <si>
    <t>19002685</t>
  </si>
  <si>
    <t>Lê Thị Thanh Hương</t>
  </si>
  <si>
    <t>19001294</t>
  </si>
  <si>
    <t>Lương Thị Hồng Huệ</t>
  </si>
  <si>
    <t>27/10/1998</t>
  </si>
  <si>
    <t>19005241</t>
  </si>
  <si>
    <t>Ma Nguyễn Thanh Viên</t>
  </si>
  <si>
    <t>01/08/2000</t>
  </si>
  <si>
    <t>19003148</t>
  </si>
  <si>
    <t>Mai Lê Trà My</t>
  </si>
  <si>
    <t>19004118</t>
  </si>
  <si>
    <t>Ngô Tuấn Khôi</t>
  </si>
  <si>
    <t>15/03/1996</t>
  </si>
  <si>
    <t>19002465</t>
  </si>
  <si>
    <t>Nguyễn Hoài Phương</t>
  </si>
  <si>
    <t>19003411</t>
  </si>
  <si>
    <t>Nguyễn Hoàng Tú</t>
  </si>
  <si>
    <t>19003604</t>
  </si>
  <si>
    <t>Nguyễn Hồng Lý</t>
  </si>
  <si>
    <t>19004559</t>
  </si>
  <si>
    <t>Nguyễn Huỳnh Phước Lợi</t>
  </si>
  <si>
    <t>19003495</t>
  </si>
  <si>
    <t>Nguyễn Ngọc Anh</t>
  </si>
  <si>
    <t>19003183</t>
  </si>
  <si>
    <t>19005159</t>
  </si>
  <si>
    <t>Nguyễn Thị  Bích Ngọc</t>
  </si>
  <si>
    <t>19004885</t>
  </si>
  <si>
    <t>Nguyễn Thị Mỹ Lan</t>
  </si>
  <si>
    <t>19005058</t>
  </si>
  <si>
    <t>Nguyễn Tiến Trường</t>
  </si>
  <si>
    <t>26/11/2001</t>
  </si>
  <si>
    <t>19005342</t>
  </si>
  <si>
    <t>Nguyễn Tiểu Long</t>
  </si>
  <si>
    <t>19004147</t>
  </si>
  <si>
    <t>Nguyễn Văn Bảo Châu</t>
  </si>
  <si>
    <t>09/07/1998</t>
  </si>
  <si>
    <t>19003089</t>
  </si>
  <si>
    <t>19005215</t>
  </si>
  <si>
    <t>Nguyễn Văn Tú</t>
  </si>
  <si>
    <t>19000773</t>
  </si>
  <si>
    <t>19003031</t>
  </si>
  <si>
    <t>Phạm Thị Kim Quyên</t>
  </si>
  <si>
    <t>19004304</t>
  </si>
  <si>
    <t>Phan Thị Thuý Vy</t>
  </si>
  <si>
    <t>19002782</t>
  </si>
  <si>
    <t>Tô Bạch Dương</t>
  </si>
  <si>
    <t>19004144</t>
  </si>
  <si>
    <t>Trần Thị Diễm Trâm</t>
  </si>
  <si>
    <t>19/08/2000</t>
  </si>
  <si>
    <t>19000215</t>
  </si>
  <si>
    <t>Trần Thị Hồng Đào</t>
  </si>
  <si>
    <t>19003287</t>
  </si>
  <si>
    <t>Trang Thị Yến Ngọc</t>
  </si>
  <si>
    <t>19004545</t>
  </si>
  <si>
    <t>Trịnh Công Lượng</t>
  </si>
  <si>
    <t>09/04/2000</t>
  </si>
  <si>
    <t>19004441</t>
  </si>
  <si>
    <t>Bùi Thị Trâm</t>
  </si>
  <si>
    <t>19C2-KTD1</t>
  </si>
  <si>
    <t>19004679</t>
  </si>
  <si>
    <t>Đỗ Khánh Vy</t>
  </si>
  <si>
    <t>19004995</t>
  </si>
  <si>
    <t>Đỗ Ngọc Quỳnh Như</t>
  </si>
  <si>
    <t>19004991</t>
  </si>
  <si>
    <t>Hồ Trần Ngọc Mi</t>
  </si>
  <si>
    <t>03/12/2001</t>
  </si>
  <si>
    <t>19004709</t>
  </si>
  <si>
    <t>Huỳnh Thị Ngân Xuyên</t>
  </si>
  <si>
    <t>19004597</t>
  </si>
  <si>
    <t>Lê Minh Thư</t>
  </si>
  <si>
    <t>19005086</t>
  </si>
  <si>
    <t>Nguyễn Ngọc Khánh</t>
  </si>
  <si>
    <t>22/05/2000</t>
  </si>
  <si>
    <t>19005388</t>
  </si>
  <si>
    <t>Nguyễn Thị Kim Hoa</t>
  </si>
  <si>
    <t>17/07/1993</t>
  </si>
  <si>
    <t>19005365</t>
  </si>
  <si>
    <t>Nguyễn Thị Quỳnh</t>
  </si>
  <si>
    <t>14/10/1993</t>
  </si>
  <si>
    <t>19004806</t>
  </si>
  <si>
    <t>19005366</t>
  </si>
  <si>
    <t>Phú Thị Ngọc Anh</t>
  </si>
  <si>
    <t>02/06/1993</t>
  </si>
  <si>
    <t>19004822</t>
  </si>
  <si>
    <t>Trần Thúy Ngân</t>
  </si>
  <si>
    <t>19004955</t>
  </si>
  <si>
    <t>Võ Thúy Kiều</t>
  </si>
  <si>
    <t>19004561</t>
  </si>
  <si>
    <t>Vũ Hồng Nhật Hạ</t>
  </si>
  <si>
    <t>19004670</t>
  </si>
  <si>
    <t>Vũ Ngọc Thụy Vy</t>
  </si>
  <si>
    <t>19004996</t>
  </si>
  <si>
    <t>Châu Phú Phát</t>
  </si>
  <si>
    <t>19C2-QTD1</t>
  </si>
  <si>
    <t>19004817</t>
  </si>
  <si>
    <t>Đoàn Hồng Phúc</t>
  </si>
  <si>
    <t>19004845</t>
  </si>
  <si>
    <t>Đoàn Lê Ngọc Ánh</t>
  </si>
  <si>
    <t>19005270</t>
  </si>
  <si>
    <t>Hồ Hoàng Đăng Thi</t>
  </si>
  <si>
    <t>19004842</t>
  </si>
  <si>
    <t>Lê Minh Cảnh</t>
  </si>
  <si>
    <t>19/06/1998</t>
  </si>
  <si>
    <t>19004586</t>
  </si>
  <si>
    <t>Mộng Thùy Dương</t>
  </si>
  <si>
    <t>21/12/2001</t>
  </si>
  <si>
    <t>19005043</t>
  </si>
  <si>
    <t>Ngô Thị Mỹ Hạnh</t>
  </si>
  <si>
    <t>19004596</t>
  </si>
  <si>
    <t>Nguyễn Thị Hồng Phương</t>
  </si>
  <si>
    <t>19004812</t>
  </si>
  <si>
    <t>Nguyễn Thị Hồng Thắm</t>
  </si>
  <si>
    <t>19004587</t>
  </si>
  <si>
    <t>Nguyễn Thị Phi Nhung</t>
  </si>
  <si>
    <t>19004627</t>
  </si>
  <si>
    <t>Phạm Ngọc Bích Trâm</t>
  </si>
  <si>
    <t>19004656</t>
  </si>
  <si>
    <t>Trần Thị Mai Hương</t>
  </si>
  <si>
    <t>19005432</t>
  </si>
  <si>
    <t>Trần Thị Mỹ Huyền</t>
  </si>
  <si>
    <t>19004942</t>
  </si>
  <si>
    <t>Trần Tường Duy</t>
  </si>
  <si>
    <t>20003407</t>
  </si>
  <si>
    <t>Lê Chí Bảo</t>
  </si>
  <si>
    <t>20C1-KTD1</t>
  </si>
  <si>
    <t>20/05/1997</t>
  </si>
  <si>
    <t>20005490</t>
  </si>
  <si>
    <t>Lê Công Hiếu</t>
  </si>
  <si>
    <t>20005803</t>
  </si>
  <si>
    <t>Lê Quý Nguyên</t>
  </si>
  <si>
    <t>25/04/1999</t>
  </si>
  <si>
    <t>20005789</t>
  </si>
  <si>
    <t>Phạm Đình Đức</t>
  </si>
  <si>
    <t>16/02/1999</t>
  </si>
  <si>
    <t>20005806</t>
  </si>
  <si>
    <t>Lê Tâm Phúc</t>
  </si>
  <si>
    <t>20C1-LGT1</t>
  </si>
  <si>
    <t>20006713</t>
  </si>
  <si>
    <t>Nguyễn Nhựt Phàm</t>
  </si>
  <si>
    <t>20C1-QNH1</t>
  </si>
  <si>
    <t>01/03/2000</t>
  </si>
  <si>
    <t>20000666</t>
  </si>
  <si>
    <t>Đặng Hồng Hoan</t>
  </si>
  <si>
    <t>20C1-QTD1</t>
  </si>
  <si>
    <t>20000663</t>
  </si>
  <si>
    <t>Phạm Đặng Huỳnh Như</t>
  </si>
  <si>
    <t>26/01/2002</t>
  </si>
  <si>
    <t>20002963</t>
  </si>
  <si>
    <t>Vũ Gia Thành</t>
  </si>
  <si>
    <t>26/02/1996</t>
  </si>
  <si>
    <t>20006072</t>
  </si>
  <si>
    <t>Hứa Ngọc Thanh Nhàn</t>
  </si>
  <si>
    <t>20C2-KTD1</t>
  </si>
  <si>
    <t>11/10/2002</t>
  </si>
  <si>
    <t>20006071</t>
  </si>
  <si>
    <t>Lê Thị Bích Hà</t>
  </si>
  <si>
    <t>22/07/1996</t>
  </si>
  <si>
    <t>20006058</t>
  </si>
  <si>
    <t>Mông Mỹ Mỹ</t>
  </si>
  <si>
    <t>20006067</t>
  </si>
  <si>
    <t>Ngô Hoàng Kim</t>
  </si>
  <si>
    <t>15/04/1999</t>
  </si>
  <si>
    <t>20006061</t>
  </si>
  <si>
    <t>Nguyễn Thu Hà</t>
  </si>
  <si>
    <t>18/09/2002</t>
  </si>
  <si>
    <t>20006056</t>
  </si>
  <si>
    <t>Trần Đào Thảo Nhi</t>
  </si>
  <si>
    <t>20006102</t>
  </si>
  <si>
    <t>20C2-QTD1</t>
  </si>
  <si>
    <t>20006100</t>
  </si>
  <si>
    <t>Nguyễn Thị Ni Na</t>
  </si>
  <si>
    <t>20006085</t>
  </si>
  <si>
    <t>Trần Thị Kim Lan</t>
  </si>
  <si>
    <t>20006092</t>
  </si>
  <si>
    <t>Vũ Thị Huyền</t>
  </si>
  <si>
    <t>30/11/2002</t>
  </si>
  <si>
    <t>20001084</t>
  </si>
  <si>
    <t>Nguyễn Phạm Như Quỳnh</t>
  </si>
  <si>
    <t>20T4-LGT1</t>
  </si>
  <si>
    <t>19/12/2005</t>
  </si>
  <si>
    <t>20001220</t>
  </si>
  <si>
    <t>Nguyễn Thị Hoài Thanh</t>
  </si>
  <si>
    <t>31/10/2005</t>
  </si>
  <si>
    <t>20001283</t>
  </si>
  <si>
    <t>Nguyễn Thị Trúc Linh</t>
  </si>
  <si>
    <t>20T4-QLH1</t>
  </si>
  <si>
    <t>20/11/2003</t>
  </si>
  <si>
    <t>20001576</t>
  </si>
  <si>
    <t>Võ Quách Thành Gia Bảo</t>
  </si>
  <si>
    <t>20T4-QNH1</t>
  </si>
  <si>
    <t>21/07/2005</t>
  </si>
  <si>
    <t>20002143</t>
  </si>
  <si>
    <t>Lý Gia Bảo</t>
  </si>
  <si>
    <t>20T4-TCD1</t>
  </si>
  <si>
    <t>18004869</t>
  </si>
  <si>
    <t>Lưu Quốc Thiện</t>
  </si>
  <si>
    <t>18C1-CNM1</t>
  </si>
  <si>
    <t>19002666</t>
  </si>
  <si>
    <t>Đỗ Trọng Tín</t>
  </si>
  <si>
    <t>19C1-CNM1</t>
  </si>
  <si>
    <t>19003090</t>
  </si>
  <si>
    <t>Hồ Thị Ngọc Trâm</t>
  </si>
  <si>
    <t>19002801</t>
  </si>
  <si>
    <t>Lâm Nguyễn Kiều Hạnh</t>
  </si>
  <si>
    <t>19/12/2001</t>
  </si>
  <si>
    <t>19000153</t>
  </si>
  <si>
    <t>Lê Ngọc Hoa</t>
  </si>
  <si>
    <t>07/02/2000</t>
  </si>
  <si>
    <t>19003429</t>
  </si>
  <si>
    <t>Lê Thành Danh</t>
  </si>
  <si>
    <t>19002705</t>
  </si>
  <si>
    <t>Lê Thị Mỹ Yên</t>
  </si>
  <si>
    <t>29/07/2000</t>
  </si>
  <si>
    <t>19004499</t>
  </si>
  <si>
    <t>Lê Tiến Dũng</t>
  </si>
  <si>
    <t>03/07/2000</t>
  </si>
  <si>
    <t>19003453</t>
  </si>
  <si>
    <t>Nguyễn Hoàng Lan</t>
  </si>
  <si>
    <t>19004220</t>
  </si>
  <si>
    <t>Nguyễn Mạnh Cường</t>
  </si>
  <si>
    <t>19002420</t>
  </si>
  <si>
    <t>Nguyễn Phương Đông Á</t>
  </si>
  <si>
    <t>19004196</t>
  </si>
  <si>
    <t>Nguyễn Tạ Thiện Hương</t>
  </si>
  <si>
    <t>19002706</t>
  </si>
  <si>
    <t>Nguyễn Thị Lệ Thơ</t>
  </si>
  <si>
    <t>19005265</t>
  </si>
  <si>
    <t>Thái Thị Xuân Đào</t>
  </si>
  <si>
    <t>19003912</t>
  </si>
  <si>
    <t>Trần Thị Diệu Anh</t>
  </si>
  <si>
    <t>29/06/2001</t>
  </si>
  <si>
    <t>19003147</t>
  </si>
  <si>
    <t>Trần Thị Y Phụng</t>
  </si>
  <si>
    <t>19004785</t>
  </si>
  <si>
    <t>Huỳnh Mai Kim Ngọc</t>
  </si>
  <si>
    <t>19C2-CNM1</t>
  </si>
  <si>
    <t>19004728</t>
  </si>
  <si>
    <t>Lê Ngọc Hào</t>
  </si>
  <si>
    <t>19004786</t>
  </si>
  <si>
    <t>Lê Tâm Như</t>
  </si>
  <si>
    <t>20001068</t>
  </si>
  <si>
    <t>Lê Nguyễn Trường Vy</t>
  </si>
  <si>
    <t>20C1-CNM1</t>
  </si>
  <si>
    <t>30/05/2002</t>
  </si>
  <si>
    <t>20006244</t>
  </si>
  <si>
    <t>Nguyễn Chiêu Anh Thi</t>
  </si>
  <si>
    <t>20C2-CNM1</t>
  </si>
  <si>
    <t>20001433</t>
  </si>
  <si>
    <t>Nguyễn Hà Tú Uyên</t>
  </si>
  <si>
    <t>20T4-KLB1</t>
  </si>
  <si>
    <t>05/11/2005</t>
  </si>
  <si>
    <t>18003809</t>
  </si>
  <si>
    <t>Đinh Hửu Lợi</t>
  </si>
  <si>
    <t>18C1-CNL1</t>
  </si>
  <si>
    <t>18003905</t>
  </si>
  <si>
    <t>Phạm Thanh Tuấn</t>
  </si>
  <si>
    <t>18001948</t>
  </si>
  <si>
    <t>Lê Thanh Đông</t>
  </si>
  <si>
    <t>18C1-KML1</t>
  </si>
  <si>
    <t>18005122</t>
  </si>
  <si>
    <t>Bùi Minh Đức</t>
  </si>
  <si>
    <t>18C1-KML2</t>
  </si>
  <si>
    <t>18004868</t>
  </si>
  <si>
    <t>Lê Quý Sơn</t>
  </si>
  <si>
    <t>04/08/1995</t>
  </si>
  <si>
    <t>18004266</t>
  </si>
  <si>
    <t>Nguyễn Quốc Hải</t>
  </si>
  <si>
    <t>18003246</t>
  </si>
  <si>
    <t>Nguyễn Thành Phát</t>
  </si>
  <si>
    <t>18002635</t>
  </si>
  <si>
    <t>Trần Hoàng Quân</t>
  </si>
  <si>
    <t>25/09/2000</t>
  </si>
  <si>
    <t>18005193</t>
  </si>
  <si>
    <t>Vũ Ngọc Lâm</t>
  </si>
  <si>
    <t>18003227</t>
  </si>
  <si>
    <t>Lê Thành Trung</t>
  </si>
  <si>
    <t>18C1-VSL2</t>
  </si>
  <si>
    <t>18004148</t>
  </si>
  <si>
    <t>Trần Xuân Nghĩa</t>
  </si>
  <si>
    <t>18003970</t>
  </si>
  <si>
    <t>Võ Lê Vĩ Hào</t>
  </si>
  <si>
    <t>18004344</t>
  </si>
  <si>
    <t>18C1-VSL3</t>
  </si>
  <si>
    <t>19003734</t>
  </si>
  <si>
    <t>Bùi Ngọc Tú</t>
  </si>
  <si>
    <t>19C1-CNL1</t>
  </si>
  <si>
    <t>19002598</t>
  </si>
  <si>
    <t>Đinh Văn Hiếu</t>
  </si>
  <si>
    <t>19002554</t>
  </si>
  <si>
    <t>Hà Nam Hùng</t>
  </si>
  <si>
    <t>19000444</t>
  </si>
  <si>
    <t>Hồ Thanh Thiên</t>
  </si>
  <si>
    <t>20/08/1994</t>
  </si>
  <si>
    <t>19002612</t>
  </si>
  <si>
    <t>Huỳnh Dương Phi</t>
  </si>
  <si>
    <t>19003267</t>
  </si>
  <si>
    <t>Huỳnh Hữu Trọng</t>
  </si>
  <si>
    <t>19003716</t>
  </si>
  <si>
    <t>Huỳnh Tấn Lộc</t>
  </si>
  <si>
    <t>19001693</t>
  </si>
  <si>
    <t>Lâm Hữu Lộc</t>
  </si>
  <si>
    <t>19002730</t>
  </si>
  <si>
    <t>Lê Duy Tâm</t>
  </si>
  <si>
    <t>19004653</t>
  </si>
  <si>
    <t>Lê Thiện Minh</t>
  </si>
  <si>
    <t>19001807</t>
  </si>
  <si>
    <t>Lê Văn Quyết</t>
  </si>
  <si>
    <t>01/05/2000</t>
  </si>
  <si>
    <t>19001719</t>
  </si>
  <si>
    <t>Lê Văn Vương</t>
  </si>
  <si>
    <t>19001751</t>
  </si>
  <si>
    <t>Nguyễn Chí Dương</t>
  </si>
  <si>
    <t>19004145</t>
  </si>
  <si>
    <t>Nguyễn Đức Đạt</t>
  </si>
  <si>
    <t>07/03/1999</t>
  </si>
  <si>
    <t>19000016</t>
  </si>
  <si>
    <t>Nguyễn Dương Thanh</t>
  </si>
  <si>
    <t>11/03/1997</t>
  </si>
  <si>
    <t>19002744</t>
  </si>
  <si>
    <t>Nguyễn Huỳnh Trung Khang</t>
  </si>
  <si>
    <t>19005222</t>
  </si>
  <si>
    <t>Nguyễn Khánh Linh</t>
  </si>
  <si>
    <t>19002655</t>
  </si>
  <si>
    <t>Nguyễn Khánh Tường</t>
  </si>
  <si>
    <t>19001673</t>
  </si>
  <si>
    <t>Nguyễn Thanh Hoà</t>
  </si>
  <si>
    <t>19002209</t>
  </si>
  <si>
    <t>19005423</t>
  </si>
  <si>
    <t>Nguyễn Trần Minh Tân</t>
  </si>
  <si>
    <t>19/09/2000</t>
  </si>
  <si>
    <t>19003799</t>
  </si>
  <si>
    <t>Nguyễn Văn Trường</t>
  </si>
  <si>
    <t>19003204</t>
  </si>
  <si>
    <t>19003566</t>
  </si>
  <si>
    <t>Nguyễn Xuân Lộc</t>
  </si>
  <si>
    <t>19003736</t>
  </si>
  <si>
    <t>Phạm Duy Trọng</t>
  </si>
  <si>
    <t>19005285</t>
  </si>
  <si>
    <t>Phạm Luân Đôn</t>
  </si>
  <si>
    <t>24/02/1998</t>
  </si>
  <si>
    <t>19004184</t>
  </si>
  <si>
    <t>Phạm Minh Kha</t>
  </si>
  <si>
    <t>19000613</t>
  </si>
  <si>
    <t>Phan Minh Thành</t>
  </si>
  <si>
    <t>19004408</t>
  </si>
  <si>
    <t>Phan Thành Quý</t>
  </si>
  <si>
    <t>03/04/2001</t>
  </si>
  <si>
    <t>19003709</t>
  </si>
  <si>
    <t>Trần Thanh Huy</t>
  </si>
  <si>
    <t>29/09/2001</t>
  </si>
  <si>
    <t>19003842</t>
  </si>
  <si>
    <t>Trịnh Xuân An</t>
  </si>
  <si>
    <t>19004038</t>
  </si>
  <si>
    <t>Võ Hồng Nam</t>
  </si>
  <si>
    <t>19003208</t>
  </si>
  <si>
    <t>Võ Phong Quang</t>
  </si>
  <si>
    <t>19003241</t>
  </si>
  <si>
    <t>Bùi Huy Hùng</t>
  </si>
  <si>
    <t>19C1-KML1</t>
  </si>
  <si>
    <t>19002638</t>
  </si>
  <si>
    <t>Châu Yên Tâm</t>
  </si>
  <si>
    <t>19003158</t>
  </si>
  <si>
    <t>Đặng Tấn Hoàng</t>
  </si>
  <si>
    <t>19003002</t>
  </si>
  <si>
    <t>Đào Minh Tú</t>
  </si>
  <si>
    <t>19003186</t>
  </si>
  <si>
    <t>Điểu Năm</t>
  </si>
  <si>
    <t>02/11/2000</t>
  </si>
  <si>
    <t>19003155</t>
  </si>
  <si>
    <t>Đỗ Đặng Cơ</t>
  </si>
  <si>
    <t>19003180</t>
  </si>
  <si>
    <t>Đoàn Hoàng Phú</t>
  </si>
  <si>
    <t>19002797</t>
  </si>
  <si>
    <t>Huỳnh Kim Bảo</t>
  </si>
  <si>
    <t>19002635</t>
  </si>
  <si>
    <t>Huỳnh Trọng Đan</t>
  </si>
  <si>
    <t>19003203</t>
  </si>
  <si>
    <t>Kiều Thành Tựu</t>
  </si>
  <si>
    <t>19002500</t>
  </si>
  <si>
    <t>Lê Minh Phố</t>
  </si>
  <si>
    <t>29/09/1999</t>
  </si>
  <si>
    <t>19002703</t>
  </si>
  <si>
    <t>Lê Minh Thảo</t>
  </si>
  <si>
    <t>19003105</t>
  </si>
  <si>
    <t>Ngô Thanh Thiên</t>
  </si>
  <si>
    <t>19003290</t>
  </si>
  <si>
    <t>Nguyễn Chí Sỹ</t>
  </si>
  <si>
    <t>26/09/2001</t>
  </si>
  <si>
    <t>19003014</t>
  </si>
  <si>
    <t>Nguyễn Đặng Chí Cường</t>
  </si>
  <si>
    <t>19003012</t>
  </si>
  <si>
    <t>Nguyễn Đinh Hoàng Trang</t>
  </si>
  <si>
    <t>15/06/1997</t>
  </si>
  <si>
    <t>19002848</t>
  </si>
  <si>
    <t>Nguyễn Đức Mạnh</t>
  </si>
  <si>
    <t>19000240</t>
  </si>
  <si>
    <t>Nguyễn Đức Phương</t>
  </si>
  <si>
    <t>22/09/1999</t>
  </si>
  <si>
    <t>19002762</t>
  </si>
  <si>
    <t>Nguyễn Huỳnh Trường</t>
  </si>
  <si>
    <t>19002908</t>
  </si>
  <si>
    <t>19003008</t>
  </si>
  <si>
    <t>Nguyễn Phạm Công Dự</t>
  </si>
  <si>
    <t>19002481</t>
  </si>
  <si>
    <t>Nguyễn Phước Hòa</t>
  </si>
  <si>
    <t>03/01/2001</t>
  </si>
  <si>
    <t>19002714</t>
  </si>
  <si>
    <t>19002784</t>
  </si>
  <si>
    <t>Nguyễn Thành Nhân</t>
  </si>
  <si>
    <t>19002904</t>
  </si>
  <si>
    <t>19003065</t>
  </si>
  <si>
    <t>Nguyễn Văn Kiên</t>
  </si>
  <si>
    <t>19002812</t>
  </si>
  <si>
    <t>Nguyễn Võ Hoàng Khanh</t>
  </si>
  <si>
    <t>19002358</t>
  </si>
  <si>
    <t>Phạm Ngọc Vinh</t>
  </si>
  <si>
    <t>19002192</t>
  </si>
  <si>
    <t>Phạm Tùng Khoa</t>
  </si>
  <si>
    <t>19003042</t>
  </si>
  <si>
    <t>Phan Minh Triết</t>
  </si>
  <si>
    <t>19002808</t>
  </si>
  <si>
    <t>Phan Thanh Tú</t>
  </si>
  <si>
    <t>19003003</t>
  </si>
  <si>
    <t>Trần Ngọc Trường</t>
  </si>
  <si>
    <t>19002827</t>
  </si>
  <si>
    <t>Trần Quốc Toản</t>
  </si>
  <si>
    <t>19003334</t>
  </si>
  <si>
    <t>19003907</t>
  </si>
  <si>
    <t>Đỗ Thành Lương</t>
  </si>
  <si>
    <t>19C1-KML2</t>
  </si>
  <si>
    <t>11/07/2001</t>
  </si>
  <si>
    <t>19003432</t>
  </si>
  <si>
    <t>Hong Quang Ngọc</t>
  </si>
  <si>
    <t>27/02/1999</t>
  </si>
  <si>
    <t>19004037</t>
  </si>
  <si>
    <t>Huỳnh Quốc Thiện</t>
  </si>
  <si>
    <t>19003744</t>
  </si>
  <si>
    <t>Lê Thành Khôi</t>
  </si>
  <si>
    <t>19003674</t>
  </si>
  <si>
    <t>Lê Trọng Quân</t>
  </si>
  <si>
    <t>19003274</t>
  </si>
  <si>
    <t>19005228</t>
  </si>
  <si>
    <t>06/12/1995</t>
  </si>
  <si>
    <t>19005256</t>
  </si>
  <si>
    <t>Nguyễn Trần Hữu Phát</t>
  </si>
  <si>
    <t>17/02/2001</t>
  </si>
  <si>
    <t>19004371</t>
  </si>
  <si>
    <t>Nguyễn Trí Hữu</t>
  </si>
  <si>
    <t>19004275</t>
  </si>
  <si>
    <t>Nguyễn Văn Nhật</t>
  </si>
  <si>
    <t>19003844</t>
  </si>
  <si>
    <t>Trần Đình Đức</t>
  </si>
  <si>
    <t>31/12/2001</t>
  </si>
  <si>
    <t>19004060</t>
  </si>
  <si>
    <t>Trần Quang Minh</t>
  </si>
  <si>
    <t>19004094</t>
  </si>
  <si>
    <t>Vũ Đức Tuân</t>
  </si>
  <si>
    <t>21/11/1999</t>
  </si>
  <si>
    <t>19003770</t>
  </si>
  <si>
    <t>Bùi Thế Quang</t>
  </si>
  <si>
    <t>19C1-LĐL1</t>
  </si>
  <si>
    <t>19003296</t>
  </si>
  <si>
    <t>Bùi Văn Trọng</t>
  </si>
  <si>
    <t>19003551</t>
  </si>
  <si>
    <t>Đỗ Trung Quân</t>
  </si>
  <si>
    <t>19004157</t>
  </si>
  <si>
    <t>Lăng Văn Nhựt</t>
  </si>
  <si>
    <t>19004352</t>
  </si>
  <si>
    <t>Lê Gia Bảo</t>
  </si>
  <si>
    <t>19002446</t>
  </si>
  <si>
    <t>Lê Tuấn Anh</t>
  </si>
  <si>
    <t>19000101</t>
  </si>
  <si>
    <t>Nguyễn Công Thoại</t>
  </si>
  <si>
    <t>19003124</t>
  </si>
  <si>
    <t>Nguyễn Phương Thành Tín</t>
  </si>
  <si>
    <t>19003562</t>
  </si>
  <si>
    <t>Nguyễn Quốc Thịnh</t>
  </si>
  <si>
    <t>19003383</t>
  </si>
  <si>
    <t>Nguyễn Tuấn Tài</t>
  </si>
  <si>
    <t>19004186</t>
  </si>
  <si>
    <t>Nguyễn Văn Duy</t>
  </si>
  <si>
    <t>19003363</t>
  </si>
  <si>
    <t>Nguyễn Văn Tỷ</t>
  </si>
  <si>
    <t>19003420</t>
  </si>
  <si>
    <t>Phan Thế Lộc</t>
  </si>
  <si>
    <t>19003228</t>
  </si>
  <si>
    <t>Trần Minh Tấn</t>
  </si>
  <si>
    <t>19003229</t>
  </si>
  <si>
    <t>Trần Quốc Đạt</t>
  </si>
  <si>
    <t>19004305</t>
  </si>
  <si>
    <t>Võ Anh Kiệt</t>
  </si>
  <si>
    <t>19002872</t>
  </si>
  <si>
    <t>Cao Minh Tâm</t>
  </si>
  <si>
    <t>19C1-VSL1</t>
  </si>
  <si>
    <t>28/11/2001</t>
  </si>
  <si>
    <t>19003044</t>
  </si>
  <si>
    <t>Dương Anh Hùng</t>
  </si>
  <si>
    <t>19002759</t>
  </si>
  <si>
    <t>Huỳnh Tấn Phong</t>
  </si>
  <si>
    <t>19000242</t>
  </si>
  <si>
    <t>Lê Hoàng Thiên</t>
  </si>
  <si>
    <t>19002712</t>
  </si>
  <si>
    <t>Lê Minh Trí</t>
  </si>
  <si>
    <t>19002803</t>
  </si>
  <si>
    <t>Lê Quang Dũng</t>
  </si>
  <si>
    <t>19003157</t>
  </si>
  <si>
    <t>Lê Tấn Thành</t>
  </si>
  <si>
    <t>19002396</t>
  </si>
  <si>
    <t>Ngụy Huỳnh Minh Toàn</t>
  </si>
  <si>
    <t>19002710</t>
  </si>
  <si>
    <t>Nguyễn Châu Huy</t>
  </si>
  <si>
    <t>19002332</t>
  </si>
  <si>
    <t>Nguyễn Hoàng Thanh Sơn</t>
  </si>
  <si>
    <t>19002453</t>
  </si>
  <si>
    <t>Nguyễn Nhật Toàn</t>
  </si>
  <si>
    <t>19002202</t>
  </si>
  <si>
    <t>19002931</t>
  </si>
  <si>
    <t>Nguyễn Thành Kiện</t>
  </si>
  <si>
    <t>19002203</t>
  </si>
  <si>
    <t>Nguyễn Thành Lập</t>
  </si>
  <si>
    <t>19000979</t>
  </si>
  <si>
    <t>Nguyễn Trọng Nhân</t>
  </si>
  <si>
    <t>12/06/1995</t>
  </si>
  <si>
    <t>19002765</t>
  </si>
  <si>
    <t>19002963</t>
  </si>
  <si>
    <t>Nguyễn Văn Châu</t>
  </si>
  <si>
    <t>19002068</t>
  </si>
  <si>
    <t>Phạm Hùng Khánh</t>
  </si>
  <si>
    <t>19002604</t>
  </si>
  <si>
    <t>Phạm Tấn Trực</t>
  </si>
  <si>
    <t>19002711</t>
  </si>
  <si>
    <t>Phạm Tiến Phát</t>
  </si>
  <si>
    <t>19002431</t>
  </si>
  <si>
    <t>Tô Thanh Phong</t>
  </si>
  <si>
    <t>19002562</t>
  </si>
  <si>
    <t>Trần Phúc Thiện</t>
  </si>
  <si>
    <t>19002760</t>
  </si>
  <si>
    <t>Trần Quốc Kỳ</t>
  </si>
  <si>
    <t>19002901</t>
  </si>
  <si>
    <t>Trương Trường Vũ</t>
  </si>
  <si>
    <t>19002722</t>
  </si>
  <si>
    <t>Văn Minh Nhựt</t>
  </si>
  <si>
    <t>19001200</t>
  </si>
  <si>
    <t>Võ Anh Hào</t>
  </si>
  <si>
    <t>19002883</t>
  </si>
  <si>
    <t>Võ Chí Tài</t>
  </si>
  <si>
    <t>19004415</t>
  </si>
  <si>
    <t>Bùi Minh Trí</t>
  </si>
  <si>
    <t>19C1-VSL2</t>
  </si>
  <si>
    <t>27/05/1995</t>
  </si>
  <si>
    <t>19002775</t>
  </si>
  <si>
    <t>Bùi Trần Quang Khải</t>
  </si>
  <si>
    <t>19004383</t>
  </si>
  <si>
    <t>Đặng Hữu Công Minh</t>
  </si>
  <si>
    <t>04/04/1998</t>
  </si>
  <si>
    <t>19003256</t>
  </si>
  <si>
    <t>Đặng Thanh Toàn</t>
  </si>
  <si>
    <t>19004523</t>
  </si>
  <si>
    <t>Lê Nguyễn Trọn</t>
  </si>
  <si>
    <t>19003338</t>
  </si>
  <si>
    <t>Lê Trọng Quí</t>
  </si>
  <si>
    <t>19003991</t>
  </si>
  <si>
    <t>Lương Quốc Duy</t>
  </si>
  <si>
    <t>19005263</t>
  </si>
  <si>
    <t>Nguyễn Hữu Chương</t>
  </si>
  <si>
    <t>18/01/2000</t>
  </si>
  <si>
    <t>19003233</t>
  </si>
  <si>
    <t>Nguyễn Mạnh Tiến</t>
  </si>
  <si>
    <t>19004163</t>
  </si>
  <si>
    <t>19003442</t>
  </si>
  <si>
    <t>Nguyễn Tấn Khang</t>
  </si>
  <si>
    <t>08/06/2001</t>
  </si>
  <si>
    <t>19005024</t>
  </si>
  <si>
    <t>Nguyễn Thanh Lợi</t>
  </si>
  <si>
    <t>19004050</t>
  </si>
  <si>
    <t>Nguyễn Thanh Tâm</t>
  </si>
  <si>
    <t>19004203</t>
  </si>
  <si>
    <t>Nguyễn Thành Thái</t>
  </si>
  <si>
    <t>20/05/2001</t>
  </si>
  <si>
    <t>19004348</t>
  </si>
  <si>
    <t>Nguyễn Xuân Tân</t>
  </si>
  <si>
    <t>19002834</t>
  </si>
  <si>
    <t>Phạm Công Tiến Phát</t>
  </si>
  <si>
    <t>19005140</t>
  </si>
  <si>
    <t>Phạm Hồng Sơn</t>
  </si>
  <si>
    <t>19004358</t>
  </si>
  <si>
    <t>Phạm Quốc Thái</t>
  </si>
  <si>
    <t>19004516</t>
  </si>
  <si>
    <t>Trần Khán Vĩ</t>
  </si>
  <si>
    <t>19003643</t>
  </si>
  <si>
    <t>19003664</t>
  </si>
  <si>
    <t>19003672</t>
  </si>
  <si>
    <t>Trần Thanh Nhuần</t>
  </si>
  <si>
    <t>19003699</t>
  </si>
  <si>
    <t>Trang Quốc Khánh</t>
  </si>
  <si>
    <t>19004699</t>
  </si>
  <si>
    <t>Đỗ Hoàng Minh Nhật</t>
  </si>
  <si>
    <t>19C2-CNL1</t>
  </si>
  <si>
    <t>06/12/1997</t>
  </si>
  <si>
    <t>19005144</t>
  </si>
  <si>
    <t>Nguyễn Đạt Bách Đại</t>
  </si>
  <si>
    <t>19004647</t>
  </si>
  <si>
    <t>Nguyễn Đình Mạnh</t>
  </si>
  <si>
    <t>19004888</t>
  </si>
  <si>
    <t>Nguyễn Đức Duy</t>
  </si>
  <si>
    <t>23/12/2000</t>
  </si>
  <si>
    <t>19005208</t>
  </si>
  <si>
    <t>19004966</t>
  </si>
  <si>
    <t>Nguyễn Lê Hùng Thuận</t>
  </si>
  <si>
    <t>19005097</t>
  </si>
  <si>
    <t>Tiêu Viết Khang</t>
  </si>
  <si>
    <t>19004520</t>
  </si>
  <si>
    <t>Trần Minh Mẫn</t>
  </si>
  <si>
    <t>19005362</t>
  </si>
  <si>
    <t>Trần Mũ Tắc</t>
  </si>
  <si>
    <t>04/01/1994</t>
  </si>
  <si>
    <t>19005239</t>
  </si>
  <si>
    <t>Trần Trọng Hải Minh</t>
  </si>
  <si>
    <t>14/03/1993</t>
  </si>
  <si>
    <t>20005456</t>
  </si>
  <si>
    <t>Nguyễn Huỳnh Kha Vỹ</t>
  </si>
  <si>
    <t>20C1-CNL2</t>
  </si>
  <si>
    <t>20005563</t>
  </si>
  <si>
    <t>Phan Minh Quang</t>
  </si>
  <si>
    <t>20C1-KML2</t>
  </si>
  <si>
    <t>20002562</t>
  </si>
  <si>
    <t>Nguyễn Thanh Nguyên</t>
  </si>
  <si>
    <t>20C1-LĐL1</t>
  </si>
  <si>
    <t>29/02/2000</t>
  </si>
  <si>
    <t>20005440</t>
  </si>
  <si>
    <t>Đặng Văn Hiếu</t>
  </si>
  <si>
    <t>20C1-VSL2</t>
  </si>
  <si>
    <t>20005441</t>
  </si>
  <si>
    <t>Đặng Văn Nghĩa</t>
  </si>
  <si>
    <t>20006189</t>
  </si>
  <si>
    <t>Hà Trọng Lực</t>
  </si>
  <si>
    <t>20C2-CNL1</t>
  </si>
  <si>
    <t>05/03/1998</t>
  </si>
  <si>
    <t>20006193</t>
  </si>
  <si>
    <t>Hoàng Mạnh Đoàn</t>
  </si>
  <si>
    <t>23/12/2002</t>
  </si>
  <si>
    <t>20006469</t>
  </si>
  <si>
    <t>20C2-LĐL1</t>
  </si>
  <si>
    <t>20006482</t>
  </si>
  <si>
    <t>Phạm Quang Minh Quân</t>
  </si>
  <si>
    <t>10/01/2002</t>
  </si>
  <si>
    <t>20006475</t>
  </si>
  <si>
    <t>20001506</t>
  </si>
  <si>
    <t>Trần Võ Thanh Tùng</t>
  </si>
  <si>
    <t>20T4-CNL1</t>
  </si>
  <si>
    <t>22/04/2005</t>
  </si>
  <si>
    <t>20001213</t>
  </si>
  <si>
    <t>Từ Cao Trí</t>
  </si>
  <si>
    <t>23/10/2005</t>
  </si>
  <si>
    <t>20002004</t>
  </si>
  <si>
    <t>Nguyễn Phạm Quốc Huy</t>
  </si>
  <si>
    <t>20T4-LĐL1</t>
  </si>
  <si>
    <t>19/01/2005</t>
  </si>
  <si>
    <t>20000418</t>
  </si>
  <si>
    <t>28/08/2005</t>
  </si>
  <si>
    <t>20001056</t>
  </si>
  <si>
    <t>Trương Quốc Anh Việt</t>
  </si>
  <si>
    <t>20T4-VSL2</t>
  </si>
  <si>
    <t>29/01/2005</t>
  </si>
  <si>
    <t>18002100</t>
  </si>
  <si>
    <t>Lương Thắng Văn</t>
  </si>
  <si>
    <t>18C1-KXD1</t>
  </si>
  <si>
    <t>18003366</t>
  </si>
  <si>
    <t>18005231</t>
  </si>
  <si>
    <t>Nguyễn Việt Hưng</t>
  </si>
  <si>
    <t>19004077</t>
  </si>
  <si>
    <t>Hồ Văn Khá</t>
  </si>
  <si>
    <t>19C1-KXD1</t>
  </si>
  <si>
    <t>19004940</t>
  </si>
  <si>
    <t>Lâm Nguyễn Bình Hân</t>
  </si>
  <si>
    <t>26/10/1994</t>
  </si>
  <si>
    <t>19002659</t>
  </si>
  <si>
    <t>Lê Tấn Vị</t>
  </si>
  <si>
    <t>19003424</t>
  </si>
  <si>
    <t>Nguyễn Huỳnh Bảo Phúc</t>
  </si>
  <si>
    <t>17/12/1999</t>
  </si>
  <si>
    <t>19004250</t>
  </si>
  <si>
    <t>Nguyễn Nguyên Vũ</t>
  </si>
  <si>
    <t>19003351</t>
  </si>
  <si>
    <t>19002807</t>
  </si>
  <si>
    <t>31/07/2001</t>
  </si>
  <si>
    <t>19005429</t>
  </si>
  <si>
    <t>Nguyễn Văn Quí</t>
  </si>
  <si>
    <t>19004099</t>
  </si>
  <si>
    <t>Phạm Ngọc Kiên</t>
  </si>
  <si>
    <t>19003142</t>
  </si>
  <si>
    <t>Tô Hoài Thanh</t>
  </si>
  <si>
    <t>19003466</t>
  </si>
  <si>
    <t>Trần Chí Thanh</t>
  </si>
  <si>
    <t>19002988</t>
  </si>
  <si>
    <t>Trần Trung Hậu</t>
  </si>
  <si>
    <t>21/06/2001</t>
  </si>
  <si>
    <t>19004272</t>
  </si>
  <si>
    <t>Võ Vinh Quang</t>
  </si>
  <si>
    <t>20002218</t>
  </si>
  <si>
    <t>Lâm Hữu Phước</t>
  </si>
  <si>
    <t>20T4-KXD1</t>
  </si>
  <si>
    <t>09/09/1997</t>
  </si>
  <si>
    <t>20002939</t>
  </si>
  <si>
    <t>23/08/2005</t>
  </si>
  <si>
    <t>HS-SV</t>
  </si>
  <si>
    <r>
      <rPr>
        <b/>
        <i/>
        <sz val="10"/>
        <color indexed="8"/>
        <rFont val="Times New Roman"/>
        <family val="1"/>
      </rPr>
      <t>Ghi chú:</t>
    </r>
    <r>
      <rPr>
        <i/>
        <sz val="10"/>
        <color indexed="8"/>
        <rFont val="Times New Roman"/>
        <family val="1"/>
      </rPr>
      <t xml:space="preserve">  Danh sách này sẽ được tách và gửi cho từng khoa để hỗ trợ cho việc đôn đốc HSSV hoàn tất việc nộp tiền học phí HK1/2020-2021</t>
    </r>
  </si>
  <si>
    <t>Thành phố Hồ Chí Minh, ngày 05 tháng 01 năm 2021</t>
  </si>
  <si>
    <t>NGƯỜI LẬP BẢNG</t>
  </si>
  <si>
    <t>PHÒNG KẾ HOẠCH - TÀI CHÍNH</t>
  </si>
  <si>
    <t>HIỆU TRƯỞNG</t>
  </si>
  <si>
    <t>Tổng</t>
  </si>
  <si>
    <t>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</si>
</sst>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b/>
      <sz val="12"/>
      <color rgb="FFFF0000"/>
      <name val="Arial"/>
      <family val="2"/>
    </font>
    <font>
      <b/>
      <sz val="16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Times New Roman"/>
      <family val="1"/>
    </font>
    <font>
      <sz val="10"/>
      <color indexed="8"/>
      <name val="Times New Roman"/>
      <family val="1"/>
    </font>
    <font>
      <b/>
      <i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0"/>
      <color indexed="8"/>
      <name val="Arial"/>
      <family val="2"/>
    </font>
    <font>
      <sz val="10"/>
      <color indexed="8"/>
      <name val="Arial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0"/>
      <color indexed="8"/>
      <name val="Arial"/>
      <family val="2"/>
    </font>
    <font>
      <b/>
      <sz val="10"/>
      <color rgb="FFFF0000"/>
      <name val="Arial"/>
      <family val="2"/>
    </font>
    <font>
      <i/>
      <sz val="9"/>
      <color indexed="8"/>
      <name val="Arial"/>
      <family val="2"/>
    </font>
    <font>
      <sz val="11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5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164" fontId="2" fillId="0" borderId="0" xfId="1" applyNumberFormat="1" applyFont="1" applyFill="1"/>
    <xf numFmtId="0" fontId="3" fillId="0" borderId="0" xfId="0" applyFont="1" applyFill="1"/>
    <xf numFmtId="164" fontId="2" fillId="0" borderId="0" xfId="1" applyNumberFormat="1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1" fontId="7" fillId="0" borderId="1" xfId="0" applyNumberFormat="1" applyFont="1" applyFill="1" applyBorder="1" applyAlignment="1">
      <alignment horizontal="center" vertical="center" wrapText="1"/>
    </xf>
    <xf numFmtId="1" fontId="7" fillId="0" borderId="1" xfId="0" quotePrefix="1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vertical="center"/>
    </xf>
    <xf numFmtId="14" fontId="7" fillId="0" borderId="1" xfId="0" applyNumberFormat="1" applyFont="1" applyFill="1" applyBorder="1" applyAlignment="1">
      <alignment horizontal="center" vertical="center"/>
    </xf>
    <xf numFmtId="49" fontId="7" fillId="0" borderId="1" xfId="0" quotePrefix="1" applyNumberFormat="1" applyFont="1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0" fontId="7" fillId="0" borderId="0" xfId="0" applyFont="1" applyFill="1"/>
    <xf numFmtId="164" fontId="7" fillId="0" borderId="1" xfId="1" applyNumberFormat="1" applyFont="1" applyFill="1" applyBorder="1" applyAlignment="1">
      <alignment horizontal="center" vertical="center"/>
    </xf>
    <xf numFmtId="0" fontId="7" fillId="2" borderId="0" xfId="0" applyFont="1" applyFill="1"/>
    <xf numFmtId="164" fontId="7" fillId="0" borderId="0" xfId="0" applyNumberFormat="1" applyFont="1" applyFill="1"/>
    <xf numFmtId="1" fontId="7" fillId="0" borderId="2" xfId="0" applyNumberFormat="1" applyFont="1" applyFill="1" applyBorder="1" applyAlignment="1">
      <alignment horizontal="center" vertical="center" wrapText="1"/>
    </xf>
    <xf numFmtId="1" fontId="7" fillId="0" borderId="2" xfId="0" quotePrefix="1" applyNumberFormat="1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vertical="center"/>
    </xf>
    <xf numFmtId="14" fontId="7" fillId="0" borderId="2" xfId="0" applyNumberFormat="1" applyFont="1" applyFill="1" applyBorder="1" applyAlignment="1">
      <alignment horizontal="center" vertical="center"/>
    </xf>
    <xf numFmtId="49" fontId="7" fillId="0" borderId="2" xfId="0" quotePrefix="1" applyNumberFormat="1" applyFont="1" applyFill="1" applyBorder="1" applyAlignment="1">
      <alignment horizontal="center" vertical="center"/>
    </xf>
    <xf numFmtId="3" fontId="7" fillId="0" borderId="2" xfId="0" applyNumberFormat="1" applyFont="1" applyFill="1" applyBorder="1" applyAlignment="1">
      <alignment horizontal="center" vertical="center"/>
    </xf>
    <xf numFmtId="164" fontId="7" fillId="0" borderId="2" xfId="1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164" fontId="7" fillId="0" borderId="2" xfId="1" applyNumberFormat="1" applyFont="1" applyFill="1" applyBorder="1" applyAlignment="1">
      <alignment horizontal="center" vertical="center"/>
    </xf>
    <xf numFmtId="164" fontId="8" fillId="0" borderId="1" xfId="1" applyNumberFormat="1" applyFont="1" applyFill="1" applyBorder="1" applyAlignment="1">
      <alignment vertical="center"/>
    </xf>
    <xf numFmtId="1" fontId="8" fillId="0" borderId="1" xfId="0" applyNumberFormat="1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horizontal="right" vertical="center"/>
    </xf>
    <xf numFmtId="0" fontId="7" fillId="0" borderId="1" xfId="0" applyFont="1" applyFill="1" applyBorder="1"/>
    <xf numFmtId="164" fontId="5" fillId="0" borderId="1" xfId="1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0" xfId="0" applyFont="1" applyFill="1" applyBorder="1" applyAlignment="1">
      <alignment horizontal="center"/>
    </xf>
    <xf numFmtId="0" fontId="11" fillId="0" borderId="0" xfId="0" applyFont="1" applyFill="1"/>
    <xf numFmtId="164" fontId="11" fillId="0" borderId="0" xfId="1" applyNumberFormat="1" applyFont="1" applyFill="1"/>
    <xf numFmtId="0" fontId="13" fillId="0" borderId="0" xfId="0" applyFont="1" applyFill="1"/>
    <xf numFmtId="0" fontId="10" fillId="0" borderId="0" xfId="0" applyFont="1" applyFill="1" applyAlignment="1"/>
    <xf numFmtId="0" fontId="10" fillId="0" borderId="0" xfId="0" applyFont="1" applyFill="1" applyAlignment="1">
      <alignment horizontal="center"/>
    </xf>
    <xf numFmtId="0" fontId="15" fillId="0" borderId="0" xfId="0" applyFont="1" applyFill="1"/>
    <xf numFmtId="0" fontId="11" fillId="0" borderId="0" xfId="0" applyFont="1" applyFill="1" applyAlignment="1">
      <alignment horizontal="center"/>
    </xf>
    <xf numFmtId="164" fontId="11" fillId="0" borderId="0" xfId="1" applyNumberFormat="1" applyFont="1" applyFill="1" applyAlignment="1">
      <alignment horizontal="center"/>
    </xf>
    <xf numFmtId="0" fontId="11" fillId="0" borderId="0" xfId="0" applyFont="1" applyFill="1" applyAlignment="1"/>
    <xf numFmtId="164" fontId="11" fillId="0" borderId="0" xfId="1" applyNumberFormat="1" applyFont="1" applyFill="1" applyAlignment="1"/>
    <xf numFmtId="0" fontId="15" fillId="0" borderId="0" xfId="0" applyFont="1" applyFill="1" applyAlignment="1"/>
    <xf numFmtId="0" fontId="16" fillId="0" borderId="0" xfId="0" applyFont="1" applyFill="1"/>
    <xf numFmtId="0" fontId="17" fillId="0" borderId="0" xfId="0" applyFont="1" applyFill="1"/>
    <xf numFmtId="0" fontId="17" fillId="0" borderId="0" xfId="0" applyFont="1" applyFill="1" applyAlignment="1">
      <alignment horizontal="center"/>
    </xf>
    <xf numFmtId="164" fontId="17" fillId="0" borderId="0" xfId="1" applyNumberFormat="1" applyFont="1" applyFill="1"/>
    <xf numFmtId="0" fontId="8" fillId="0" borderId="4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1" fontId="8" fillId="0" borderId="6" xfId="0" applyNumberFormat="1" applyFont="1" applyFill="1" applyBorder="1" applyAlignment="1">
      <alignment vertical="center"/>
    </xf>
    <xf numFmtId="164" fontId="14" fillId="0" borderId="0" xfId="1" applyNumberFormat="1" applyFont="1" applyFill="1" applyAlignment="1">
      <alignment horizontal="center" vertical="center"/>
    </xf>
    <xf numFmtId="164" fontId="14" fillId="0" borderId="0" xfId="1" applyNumberFormat="1" applyFont="1" applyFill="1" applyAlignment="1">
      <alignment horizontal="center"/>
    </xf>
    <xf numFmtId="0" fontId="17" fillId="0" borderId="0" xfId="0" applyFont="1" applyFill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164" fontId="12" fillId="0" borderId="0" xfId="1" applyNumberFormat="1" applyFont="1" applyFill="1" applyAlignment="1">
      <alignment horizontal="right" vertical="center"/>
    </xf>
    <xf numFmtId="0" fontId="13" fillId="0" borderId="0" xfId="0" applyFont="1" applyFill="1" applyAlignment="1">
      <alignment horizontal="center"/>
    </xf>
    <xf numFmtId="164" fontId="13" fillId="0" borderId="0" xfId="1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695325</xdr:colOff>
      <xdr:row>0</xdr:row>
      <xdr:rowOff>0</xdr:rowOff>
    </xdr:from>
    <xdr:to>
      <xdr:col>11</xdr:col>
      <xdr:colOff>1695450</xdr:colOff>
      <xdr:row>3</xdr:row>
      <xdr:rowOff>9525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5238750" y="0"/>
          <a:ext cx="292417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8</xdr:col>
      <xdr:colOff>561975</xdr:colOff>
      <xdr:row>1</xdr:row>
      <xdr:rowOff>152400</xdr:rowOff>
    </xdr:from>
    <xdr:to>
      <xdr:col>11</xdr:col>
      <xdr:colOff>742950</xdr:colOff>
      <xdr:row>1</xdr:row>
      <xdr:rowOff>152400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6019800" y="352425"/>
          <a:ext cx="1219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190500</xdr:colOff>
      <xdr:row>0</xdr:row>
      <xdr:rowOff>0</xdr:rowOff>
    </xdr:from>
    <xdr:to>
      <xdr:col>2</xdr:col>
      <xdr:colOff>1524001</xdr:colOff>
      <xdr:row>3</xdr:row>
      <xdr:rowOff>9525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190500" y="0"/>
          <a:ext cx="2514601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400050</xdr:colOff>
      <xdr:row>2</xdr:row>
      <xdr:rowOff>114300</xdr:rowOff>
    </xdr:from>
    <xdr:to>
      <xdr:col>2</xdr:col>
      <xdr:colOff>838200</xdr:colOff>
      <xdr:row>2</xdr:row>
      <xdr:rowOff>114300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781050" y="514350"/>
          <a:ext cx="1285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-THEO%20D&#213;I%20&#272;&#211;NG%20H&#7884;C%20PH&#205;/2-THEO%20D&#213;I%20HP%20C&#193;C%20N&#258;M/10-NH%202020-2021/6-DS%20HS-SV%20NH%202020-2021/DANH%20SACH%20CAC%20LOP%20HOC%202020-2021_04_01_202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s ĐANG HỌC"/>
      <sheetName val="Sheet3"/>
    </sheetNames>
    <sheetDataSet>
      <sheetData sheetId="0">
        <row r="6">
          <cell r="C6" t="str">
            <v>14CĐĐT01</v>
          </cell>
          <cell r="E6">
            <v>65</v>
          </cell>
          <cell r="F6">
            <v>0</v>
          </cell>
          <cell r="G6">
            <v>48</v>
          </cell>
          <cell r="H6" t="str">
            <v>Khoa Điện - Điện tử</v>
          </cell>
        </row>
        <row r="7">
          <cell r="C7" t="str">
            <v>14CĐĐT02</v>
          </cell>
          <cell r="E7">
            <v>60</v>
          </cell>
          <cell r="F7">
            <v>0</v>
          </cell>
          <cell r="G7">
            <v>44</v>
          </cell>
          <cell r="H7" t="str">
            <v>Khoa Điện - Điện tử</v>
          </cell>
        </row>
        <row r="8">
          <cell r="C8" t="str">
            <v>14CĐĐC01</v>
          </cell>
          <cell r="E8">
            <v>60</v>
          </cell>
          <cell r="F8">
            <v>0</v>
          </cell>
          <cell r="G8">
            <v>41</v>
          </cell>
          <cell r="H8" t="str">
            <v>Khoa Điện - Điện tử</v>
          </cell>
        </row>
        <row r="9">
          <cell r="C9" t="str">
            <v>14CĐĐC02</v>
          </cell>
          <cell r="E9">
            <v>60</v>
          </cell>
          <cell r="F9">
            <v>0</v>
          </cell>
          <cell r="G9">
            <v>37</v>
          </cell>
          <cell r="H9" t="str">
            <v>Khoa Điện - Điện tử</v>
          </cell>
        </row>
        <row r="10">
          <cell r="C10" t="str">
            <v>14CĐNL01</v>
          </cell>
          <cell r="E10">
            <v>60</v>
          </cell>
          <cell r="F10">
            <v>0</v>
          </cell>
          <cell r="G10">
            <v>37</v>
          </cell>
          <cell r="H10" t="str">
            <v>Khoa Nhiệt – Lạnh</v>
          </cell>
        </row>
        <row r="11">
          <cell r="C11" t="str">
            <v>14CĐCK01</v>
          </cell>
          <cell r="E11">
            <v>60</v>
          </cell>
          <cell r="F11">
            <v>0</v>
          </cell>
          <cell r="G11">
            <v>54</v>
          </cell>
          <cell r="H11" t="str">
            <v>Khoa Cơ khí</v>
          </cell>
        </row>
        <row r="12">
          <cell r="C12" t="str">
            <v>14CĐCK02</v>
          </cell>
          <cell r="E12">
            <v>60</v>
          </cell>
          <cell r="F12">
            <v>0</v>
          </cell>
          <cell r="G12">
            <v>55</v>
          </cell>
          <cell r="H12" t="str">
            <v>Khoa Cơ khí</v>
          </cell>
        </row>
        <row r="13">
          <cell r="C13" t="str">
            <v>14CĐCK03</v>
          </cell>
          <cell r="E13">
            <v>60</v>
          </cell>
          <cell r="F13">
            <v>1</v>
          </cell>
          <cell r="G13">
            <v>57</v>
          </cell>
          <cell r="H13" t="str">
            <v>Khoa Cơ khí</v>
          </cell>
        </row>
        <row r="14">
          <cell r="C14" t="str">
            <v>14CĐCK04</v>
          </cell>
          <cell r="E14">
            <v>60</v>
          </cell>
          <cell r="F14">
            <v>0</v>
          </cell>
          <cell r="G14">
            <v>1</v>
          </cell>
          <cell r="H14" t="str">
            <v>Khoa Cơ khí</v>
          </cell>
        </row>
        <row r="15">
          <cell r="C15" t="str">
            <v>14CĐOT01</v>
          </cell>
          <cell r="E15">
            <v>73</v>
          </cell>
          <cell r="F15">
            <v>0</v>
          </cell>
          <cell r="G15">
            <v>57</v>
          </cell>
          <cell r="H15" t="str">
            <v>Khoa Động lực</v>
          </cell>
        </row>
        <row r="16">
          <cell r="C16" t="str">
            <v>14CĐOT02</v>
          </cell>
          <cell r="E16">
            <v>74</v>
          </cell>
          <cell r="F16">
            <v>0</v>
          </cell>
          <cell r="G16">
            <v>57</v>
          </cell>
          <cell r="H16" t="str">
            <v>Khoa Động lực</v>
          </cell>
        </row>
        <row r="17">
          <cell r="C17" t="str">
            <v>14CĐOT03</v>
          </cell>
          <cell r="E17">
            <v>63</v>
          </cell>
          <cell r="F17">
            <v>0</v>
          </cell>
          <cell r="G17">
            <v>56</v>
          </cell>
          <cell r="H17" t="str">
            <v>Khoa Động lực</v>
          </cell>
        </row>
        <row r="18">
          <cell r="C18" t="str">
            <v>14CĐOT04</v>
          </cell>
          <cell r="E18">
            <v>69</v>
          </cell>
          <cell r="F18">
            <v>1</v>
          </cell>
          <cell r="G18">
            <v>55</v>
          </cell>
          <cell r="H18" t="str">
            <v>Khoa Động lực</v>
          </cell>
        </row>
        <row r="19">
          <cell r="C19" t="str">
            <v>14CĐOT05</v>
          </cell>
          <cell r="E19">
            <v>22</v>
          </cell>
          <cell r="F19">
            <v>0</v>
          </cell>
          <cell r="G19">
            <v>3</v>
          </cell>
          <cell r="H19" t="str">
            <v>Khoa Động lực</v>
          </cell>
        </row>
        <row r="20">
          <cell r="C20" t="str">
            <v>14CĐMT01</v>
          </cell>
          <cell r="E20">
            <v>60</v>
          </cell>
          <cell r="F20">
            <v>0</v>
          </cell>
          <cell r="G20">
            <v>37</v>
          </cell>
          <cell r="H20" t="str">
            <v>Khoa May - Thời trang</v>
          </cell>
        </row>
        <row r="21">
          <cell r="C21" t="str">
            <v>14CĐTP01</v>
          </cell>
          <cell r="E21">
            <v>60</v>
          </cell>
          <cell r="F21">
            <v>0</v>
          </cell>
          <cell r="G21">
            <v>58</v>
          </cell>
          <cell r="H21" t="str">
            <v>Khoa Công nghệ Thông tin</v>
          </cell>
        </row>
        <row r="22">
          <cell r="C22" t="str">
            <v>14CĐTP02</v>
          </cell>
          <cell r="E22">
            <v>60</v>
          </cell>
          <cell r="F22">
            <v>0</v>
          </cell>
          <cell r="G22">
            <v>2</v>
          </cell>
          <cell r="H22" t="str">
            <v>Khoa Công nghệ Thông tin</v>
          </cell>
        </row>
        <row r="23">
          <cell r="C23" t="str">
            <v>14CĐTM01</v>
          </cell>
          <cell r="E23">
            <v>60</v>
          </cell>
          <cell r="F23">
            <v>0</v>
          </cell>
          <cell r="G23">
            <v>21</v>
          </cell>
          <cell r="H23" t="str">
            <v>Khoa Công nghệ Thông tin</v>
          </cell>
        </row>
        <row r="24">
          <cell r="C24" t="str">
            <v>14TCĐT01</v>
          </cell>
          <cell r="E24">
            <v>60</v>
          </cell>
          <cell r="F24">
            <v>0</v>
          </cell>
          <cell r="G24">
            <v>9</v>
          </cell>
          <cell r="H24" t="str">
            <v>Khoa Điện - Điện tử</v>
          </cell>
        </row>
        <row r="25">
          <cell r="C25" t="str">
            <v>14TCĐC01</v>
          </cell>
          <cell r="E25">
            <v>60</v>
          </cell>
          <cell r="F25">
            <v>9</v>
          </cell>
          <cell r="G25">
            <v>41</v>
          </cell>
          <cell r="H25" t="str">
            <v>Khoa Điện - Điện tử</v>
          </cell>
        </row>
        <row r="26">
          <cell r="C26" t="str">
            <v>14TCĐL01</v>
          </cell>
          <cell r="E26">
            <v>60</v>
          </cell>
          <cell r="F26">
            <v>11</v>
          </cell>
          <cell r="G26">
            <v>32</v>
          </cell>
          <cell r="H26" t="str">
            <v>Khoa Nhiệt – Lạnh</v>
          </cell>
        </row>
        <row r="27">
          <cell r="C27" t="str">
            <v>14TCCT01</v>
          </cell>
          <cell r="E27">
            <v>60</v>
          </cell>
          <cell r="F27">
            <v>5</v>
          </cell>
          <cell r="G27">
            <v>32</v>
          </cell>
          <cell r="H27" t="str">
            <v>Khoa Cơ khí</v>
          </cell>
        </row>
        <row r="28">
          <cell r="C28" t="str">
            <v>14TCCP01</v>
          </cell>
          <cell r="E28">
            <v>60</v>
          </cell>
          <cell r="F28">
            <v>6</v>
          </cell>
          <cell r="G28">
            <v>15</v>
          </cell>
          <cell r="H28" t="str">
            <v>Khoa Cơ khí</v>
          </cell>
        </row>
        <row r="29">
          <cell r="C29" t="str">
            <v>14TCÔT01</v>
          </cell>
          <cell r="E29">
            <v>70</v>
          </cell>
          <cell r="F29">
            <v>13</v>
          </cell>
          <cell r="G29">
            <v>36</v>
          </cell>
          <cell r="H29" t="str">
            <v>Khoa Động lực</v>
          </cell>
        </row>
        <row r="30">
          <cell r="C30" t="str">
            <v>14TCÔT02</v>
          </cell>
          <cell r="E30">
            <v>65</v>
          </cell>
          <cell r="F30">
            <v>9</v>
          </cell>
          <cell r="G30">
            <v>29</v>
          </cell>
          <cell r="H30" t="str">
            <v>Khoa Động lực</v>
          </cell>
        </row>
        <row r="31">
          <cell r="C31" t="str">
            <v>14TCMT01</v>
          </cell>
          <cell r="E31">
            <v>60</v>
          </cell>
          <cell r="F31">
            <v>4</v>
          </cell>
          <cell r="G31">
            <v>28</v>
          </cell>
          <cell r="H31" t="str">
            <v>Khoa May - Thời trang</v>
          </cell>
        </row>
        <row r="32">
          <cell r="C32" t="str">
            <v>14TCQT01</v>
          </cell>
          <cell r="E32">
            <v>60</v>
          </cell>
          <cell r="F32">
            <v>7</v>
          </cell>
          <cell r="G32">
            <v>19</v>
          </cell>
          <cell r="H32" t="str">
            <v>Khoa Công nghệ Thông tin</v>
          </cell>
        </row>
        <row r="33">
          <cell r="C33" t="str">
            <v>13TC-QTM</v>
          </cell>
          <cell r="E33">
            <v>100</v>
          </cell>
          <cell r="F33">
            <v>0</v>
          </cell>
          <cell r="G33">
            <v>29</v>
          </cell>
          <cell r="H33" t="str">
            <v>Khoa Công nghệ Thông tin</v>
          </cell>
        </row>
        <row r="34">
          <cell r="C34" t="str">
            <v>13TC-Ô2</v>
          </cell>
          <cell r="E34">
            <v>100</v>
          </cell>
          <cell r="F34">
            <v>0</v>
          </cell>
          <cell r="G34">
            <v>3</v>
          </cell>
          <cell r="H34" t="str">
            <v>Khoa Động lực</v>
          </cell>
        </row>
        <row r="35">
          <cell r="C35" t="str">
            <v>13TC-Ô1</v>
          </cell>
          <cell r="E35">
            <v>100</v>
          </cell>
          <cell r="F35">
            <v>0</v>
          </cell>
          <cell r="G35">
            <v>58</v>
          </cell>
          <cell r="H35" t="str">
            <v>Khoa Động lực</v>
          </cell>
        </row>
        <row r="36">
          <cell r="C36" t="str">
            <v>13TC-MT</v>
          </cell>
          <cell r="E36">
            <v>100</v>
          </cell>
          <cell r="F36">
            <v>0</v>
          </cell>
          <cell r="G36">
            <v>22</v>
          </cell>
          <cell r="H36" t="str">
            <v>Khoa May - Thời trang</v>
          </cell>
        </row>
        <row r="37">
          <cell r="C37" t="str">
            <v>13TC-ÐT</v>
          </cell>
          <cell r="E37">
            <v>100</v>
          </cell>
          <cell r="F37">
            <v>0</v>
          </cell>
          <cell r="G37">
            <v>14</v>
          </cell>
          <cell r="H37" t="str">
            <v>Khoa Điện - Điện tử</v>
          </cell>
        </row>
        <row r="38">
          <cell r="C38" t="str">
            <v>13TC-ÐL</v>
          </cell>
          <cell r="E38">
            <v>100</v>
          </cell>
          <cell r="F38">
            <v>0</v>
          </cell>
          <cell r="G38">
            <v>28</v>
          </cell>
          <cell r="H38" t="str">
            <v>Khoa Động lực</v>
          </cell>
        </row>
        <row r="39">
          <cell r="C39" t="str">
            <v>13TC-Ð2</v>
          </cell>
          <cell r="E39">
            <v>100</v>
          </cell>
          <cell r="F39">
            <v>0</v>
          </cell>
          <cell r="G39">
            <v>1</v>
          </cell>
          <cell r="H39" t="str">
            <v>Khoa Điện - Điện tử</v>
          </cell>
        </row>
        <row r="40">
          <cell r="C40" t="str">
            <v>13TC-Ð1</v>
          </cell>
          <cell r="E40">
            <v>100</v>
          </cell>
          <cell r="F40">
            <v>0</v>
          </cell>
          <cell r="G40">
            <v>53</v>
          </cell>
          <cell r="H40" t="str">
            <v>Khoa Điện - Điện tử</v>
          </cell>
        </row>
        <row r="41">
          <cell r="C41" t="str">
            <v>13TC-CKT</v>
          </cell>
          <cell r="E41">
            <v>100</v>
          </cell>
          <cell r="F41">
            <v>0</v>
          </cell>
          <cell r="G41">
            <v>29</v>
          </cell>
          <cell r="H41" t="str">
            <v>Khoa Cơ khí</v>
          </cell>
        </row>
        <row r="42">
          <cell r="C42" t="str">
            <v>13CÐ-TP3</v>
          </cell>
          <cell r="E42">
            <v>100</v>
          </cell>
          <cell r="F42">
            <v>0</v>
          </cell>
          <cell r="G42">
            <v>1</v>
          </cell>
          <cell r="H42" t="str">
            <v>Khoa Công nghệ Thông tin</v>
          </cell>
        </row>
        <row r="43">
          <cell r="C43" t="str">
            <v>13CÐ-TP2</v>
          </cell>
          <cell r="E43">
            <v>100</v>
          </cell>
          <cell r="F43">
            <v>0</v>
          </cell>
          <cell r="G43">
            <v>34</v>
          </cell>
          <cell r="H43" t="str">
            <v>Khoa Công nghệ Thông tin</v>
          </cell>
        </row>
        <row r="44">
          <cell r="C44" t="str">
            <v>13CÐ-TP1</v>
          </cell>
          <cell r="E44">
            <v>100</v>
          </cell>
          <cell r="F44">
            <v>0</v>
          </cell>
          <cell r="G44">
            <v>39</v>
          </cell>
          <cell r="H44" t="str">
            <v>Khoa Công nghệ Thông tin</v>
          </cell>
        </row>
        <row r="45">
          <cell r="C45" t="str">
            <v>13CÐ-TM2</v>
          </cell>
          <cell r="E45">
            <v>100</v>
          </cell>
          <cell r="F45">
            <v>0</v>
          </cell>
          <cell r="G45">
            <v>35</v>
          </cell>
          <cell r="H45" t="str">
            <v>Khoa Công nghệ Thông tin</v>
          </cell>
        </row>
        <row r="46">
          <cell r="C46" t="str">
            <v>13CÐ-TM1</v>
          </cell>
          <cell r="E46">
            <v>100</v>
          </cell>
          <cell r="F46">
            <v>0</v>
          </cell>
          <cell r="G46">
            <v>39</v>
          </cell>
          <cell r="H46" t="str">
            <v>Khoa Công nghệ Thông tin</v>
          </cell>
        </row>
        <row r="47">
          <cell r="C47" t="str">
            <v>13CÐ-Ô5</v>
          </cell>
          <cell r="E47">
            <v>100</v>
          </cell>
          <cell r="F47">
            <v>0</v>
          </cell>
          <cell r="G47">
            <v>9</v>
          </cell>
          <cell r="H47" t="str">
            <v>Khoa Động lực</v>
          </cell>
        </row>
        <row r="48">
          <cell r="C48" t="str">
            <v>13CÐ-Ô4</v>
          </cell>
          <cell r="E48">
            <v>100</v>
          </cell>
          <cell r="F48">
            <v>0</v>
          </cell>
          <cell r="G48">
            <v>1</v>
          </cell>
          <cell r="H48" t="str">
            <v>Khoa Động lực</v>
          </cell>
        </row>
        <row r="49">
          <cell r="C49" t="str">
            <v>13CÐ-Ô3</v>
          </cell>
          <cell r="E49">
            <v>100</v>
          </cell>
          <cell r="F49">
            <v>0</v>
          </cell>
          <cell r="G49">
            <v>65</v>
          </cell>
          <cell r="H49" t="str">
            <v>Khoa Động lực</v>
          </cell>
        </row>
        <row r="50">
          <cell r="C50" t="str">
            <v>13CÐ-Ô2</v>
          </cell>
          <cell r="E50">
            <v>100</v>
          </cell>
          <cell r="F50">
            <v>0</v>
          </cell>
          <cell r="G50">
            <v>64</v>
          </cell>
          <cell r="H50" t="str">
            <v>Khoa Động lực</v>
          </cell>
        </row>
        <row r="51">
          <cell r="C51" t="str">
            <v>13CÐ-Ô1</v>
          </cell>
          <cell r="E51">
            <v>100</v>
          </cell>
          <cell r="F51">
            <v>0</v>
          </cell>
          <cell r="G51">
            <v>61</v>
          </cell>
          <cell r="H51" t="str">
            <v>Khoa Động lực</v>
          </cell>
        </row>
        <row r="52">
          <cell r="C52" t="str">
            <v>13CÐ-NL2</v>
          </cell>
          <cell r="E52">
            <v>100</v>
          </cell>
          <cell r="F52">
            <v>0</v>
          </cell>
          <cell r="G52">
            <v>0</v>
          </cell>
          <cell r="H52" t="str">
            <v>Khoa Nhiệt – Lạnh</v>
          </cell>
        </row>
        <row r="53">
          <cell r="C53" t="str">
            <v>13CÐ-NL1</v>
          </cell>
          <cell r="E53">
            <v>100</v>
          </cell>
          <cell r="F53">
            <v>0</v>
          </cell>
          <cell r="G53">
            <v>49</v>
          </cell>
          <cell r="H53" t="str">
            <v>Khoa Nhiệt – Lạnh</v>
          </cell>
        </row>
        <row r="54">
          <cell r="C54" t="str">
            <v>13CÐ-M</v>
          </cell>
          <cell r="E54">
            <v>100</v>
          </cell>
          <cell r="F54">
            <v>0</v>
          </cell>
          <cell r="G54">
            <v>57</v>
          </cell>
          <cell r="H54" t="str">
            <v>Khoa May - Thời trang</v>
          </cell>
        </row>
        <row r="55">
          <cell r="C55" t="str">
            <v>13CÐ-ÐT4</v>
          </cell>
          <cell r="E55">
            <v>100</v>
          </cell>
          <cell r="F55">
            <v>0</v>
          </cell>
          <cell r="G55">
            <v>2</v>
          </cell>
          <cell r="H55" t="str">
            <v>Khoa Điện - Điện tử</v>
          </cell>
        </row>
        <row r="56">
          <cell r="C56" t="str">
            <v>13CÐ-ÐT3</v>
          </cell>
          <cell r="E56">
            <v>100</v>
          </cell>
          <cell r="F56">
            <v>0</v>
          </cell>
          <cell r="G56">
            <v>1</v>
          </cell>
          <cell r="H56" t="str">
            <v>Khoa Điện - Điện tử</v>
          </cell>
        </row>
        <row r="57">
          <cell r="C57" t="str">
            <v>13CÐ-ÐT2</v>
          </cell>
          <cell r="E57">
            <v>100</v>
          </cell>
          <cell r="F57">
            <v>0</v>
          </cell>
          <cell r="G57">
            <v>58</v>
          </cell>
          <cell r="H57" t="str">
            <v>Khoa Điện - Điện tử</v>
          </cell>
        </row>
        <row r="58">
          <cell r="C58" t="str">
            <v>13CÐ-ÐT1</v>
          </cell>
          <cell r="E58">
            <v>100</v>
          </cell>
          <cell r="F58">
            <v>0</v>
          </cell>
          <cell r="G58">
            <v>56</v>
          </cell>
          <cell r="H58" t="str">
            <v>Khoa Điện - Điện tử</v>
          </cell>
        </row>
        <row r="59">
          <cell r="C59" t="str">
            <v>13CÐ-Ð4</v>
          </cell>
          <cell r="E59">
            <v>100</v>
          </cell>
          <cell r="F59">
            <v>0</v>
          </cell>
          <cell r="G59">
            <v>2</v>
          </cell>
          <cell r="H59" t="str">
            <v>Khoa Điện - Điện tử</v>
          </cell>
        </row>
        <row r="60">
          <cell r="C60" t="str">
            <v>13CÐ-Ð3</v>
          </cell>
          <cell r="E60">
            <v>100</v>
          </cell>
          <cell r="F60">
            <v>0</v>
          </cell>
          <cell r="G60">
            <v>40</v>
          </cell>
          <cell r="H60" t="str">
            <v>Khoa Điện - Điện tử</v>
          </cell>
        </row>
        <row r="61">
          <cell r="C61" t="str">
            <v>13CÐ-Ð2</v>
          </cell>
          <cell r="E61">
            <v>100</v>
          </cell>
          <cell r="F61">
            <v>0</v>
          </cell>
          <cell r="G61">
            <v>51</v>
          </cell>
          <cell r="H61" t="str">
            <v>Khoa Điện - Điện tử</v>
          </cell>
        </row>
        <row r="62">
          <cell r="C62" t="str">
            <v>13CÐ-Ð1</v>
          </cell>
          <cell r="E62">
            <v>100</v>
          </cell>
          <cell r="F62">
            <v>0</v>
          </cell>
          <cell r="G62">
            <v>47</v>
          </cell>
          <cell r="H62" t="str">
            <v>Khoa Điện - Điện tử</v>
          </cell>
        </row>
        <row r="63">
          <cell r="C63" t="str">
            <v>13CÐ-CK6</v>
          </cell>
          <cell r="E63">
            <v>100</v>
          </cell>
          <cell r="F63">
            <v>0</v>
          </cell>
          <cell r="G63">
            <v>2</v>
          </cell>
          <cell r="H63" t="str">
            <v>Khoa Cơ khí</v>
          </cell>
        </row>
        <row r="64">
          <cell r="C64" t="str">
            <v>13CÐ-CK5</v>
          </cell>
          <cell r="E64">
            <v>100</v>
          </cell>
          <cell r="F64">
            <v>0</v>
          </cell>
          <cell r="G64">
            <v>2</v>
          </cell>
          <cell r="H64" t="str">
            <v>Khoa Cơ khí</v>
          </cell>
        </row>
        <row r="65">
          <cell r="C65" t="str">
            <v>13CÐ-CK4</v>
          </cell>
          <cell r="E65">
            <v>100</v>
          </cell>
          <cell r="F65">
            <v>0</v>
          </cell>
          <cell r="G65">
            <v>53</v>
          </cell>
          <cell r="H65" t="str">
            <v>Khoa Cơ khí</v>
          </cell>
        </row>
        <row r="66">
          <cell r="C66" t="str">
            <v>13CÐ-CK3</v>
          </cell>
          <cell r="E66">
            <v>100</v>
          </cell>
          <cell r="F66">
            <v>0</v>
          </cell>
          <cell r="G66">
            <v>59</v>
          </cell>
          <cell r="H66" t="str">
            <v>Khoa Cơ khí</v>
          </cell>
        </row>
        <row r="67">
          <cell r="C67" t="str">
            <v>13CÐ-CK2</v>
          </cell>
          <cell r="E67">
            <v>100</v>
          </cell>
          <cell r="F67">
            <v>0</v>
          </cell>
          <cell r="G67">
            <v>52</v>
          </cell>
          <cell r="H67" t="str">
            <v>Khoa Cơ khí</v>
          </cell>
        </row>
        <row r="68">
          <cell r="C68" t="str">
            <v>13CÐ-CK1</v>
          </cell>
          <cell r="E68">
            <v>100</v>
          </cell>
          <cell r="F68">
            <v>0</v>
          </cell>
          <cell r="G68">
            <v>58</v>
          </cell>
          <cell r="H68" t="str">
            <v>Khoa Cơ khí</v>
          </cell>
        </row>
        <row r="69">
          <cell r="C69" t="str">
            <v>12TC-QTM2</v>
          </cell>
          <cell r="E69">
            <v>100</v>
          </cell>
          <cell r="F69">
            <v>0</v>
          </cell>
          <cell r="G69">
            <v>6</v>
          </cell>
          <cell r="H69" t="str">
            <v>Khoa Công nghệ Thông tin</v>
          </cell>
        </row>
        <row r="70">
          <cell r="C70" t="str">
            <v>12TC-QTM1</v>
          </cell>
          <cell r="E70">
            <v>100</v>
          </cell>
          <cell r="F70">
            <v>0</v>
          </cell>
          <cell r="G70">
            <v>5</v>
          </cell>
          <cell r="H70" t="str">
            <v>Khoa Công nghệ Thông tin</v>
          </cell>
        </row>
        <row r="71">
          <cell r="C71" t="str">
            <v>12TC-Ô2</v>
          </cell>
          <cell r="E71">
            <v>100</v>
          </cell>
          <cell r="F71">
            <v>0</v>
          </cell>
          <cell r="G71">
            <v>1</v>
          </cell>
          <cell r="H71" t="str">
            <v>Khoa Động lực</v>
          </cell>
        </row>
        <row r="72">
          <cell r="C72" t="str">
            <v>12TC-Ô1</v>
          </cell>
          <cell r="E72">
            <v>100</v>
          </cell>
          <cell r="F72">
            <v>0</v>
          </cell>
          <cell r="G72">
            <v>2</v>
          </cell>
          <cell r="H72" t="str">
            <v>Khoa Động lực</v>
          </cell>
        </row>
        <row r="73">
          <cell r="C73" t="str">
            <v>12TC-LT2</v>
          </cell>
          <cell r="E73">
            <v>100</v>
          </cell>
          <cell r="F73">
            <v>0</v>
          </cell>
          <cell r="G73">
            <v>2</v>
          </cell>
          <cell r="H73" t="str">
            <v>Khoa Công nghệ Thông tin</v>
          </cell>
        </row>
        <row r="74">
          <cell r="C74" t="str">
            <v>12TC-LT1</v>
          </cell>
          <cell r="E74">
            <v>100</v>
          </cell>
          <cell r="F74">
            <v>0</v>
          </cell>
          <cell r="G74">
            <v>2</v>
          </cell>
          <cell r="H74" t="str">
            <v>Khoa Công nghệ Thông tin</v>
          </cell>
        </row>
        <row r="75">
          <cell r="C75" t="str">
            <v>12TC-ÐL1</v>
          </cell>
          <cell r="E75">
            <v>100</v>
          </cell>
          <cell r="F75">
            <v>0</v>
          </cell>
          <cell r="G75">
            <v>3</v>
          </cell>
          <cell r="H75" t="str">
            <v>Khoa Nhiệt – Lạnh</v>
          </cell>
        </row>
        <row r="76">
          <cell r="C76" t="str">
            <v>12TC-Ð1</v>
          </cell>
          <cell r="E76">
            <v>100</v>
          </cell>
          <cell r="F76">
            <v>0</v>
          </cell>
          <cell r="G76">
            <v>1</v>
          </cell>
          <cell r="H76" t="str">
            <v>Khoa Điện - Điện tử</v>
          </cell>
        </row>
        <row r="77">
          <cell r="C77" t="str">
            <v>12TC-CKT</v>
          </cell>
          <cell r="E77">
            <v>100</v>
          </cell>
          <cell r="F77">
            <v>0</v>
          </cell>
          <cell r="G77">
            <v>2</v>
          </cell>
          <cell r="H77" t="str">
            <v>Khoa Cơ khí</v>
          </cell>
        </row>
        <row r="78">
          <cell r="C78" t="str">
            <v>12TC-CKP</v>
          </cell>
          <cell r="E78">
            <v>100</v>
          </cell>
          <cell r="F78">
            <v>0</v>
          </cell>
          <cell r="G78">
            <v>2</v>
          </cell>
          <cell r="H78" t="str">
            <v>Khoa Cơ khí</v>
          </cell>
        </row>
        <row r="79">
          <cell r="C79" t="str">
            <v>12CÐ-TP2</v>
          </cell>
          <cell r="E79">
            <v>100</v>
          </cell>
          <cell r="F79">
            <v>0</v>
          </cell>
          <cell r="G79">
            <v>1</v>
          </cell>
          <cell r="H79" t="str">
            <v>Khoa Công nghệ Thông tin</v>
          </cell>
        </row>
        <row r="80">
          <cell r="C80" t="str">
            <v>12CÐ-TP1</v>
          </cell>
          <cell r="E80">
            <v>100</v>
          </cell>
          <cell r="F80">
            <v>0</v>
          </cell>
          <cell r="G80">
            <v>63</v>
          </cell>
          <cell r="H80" t="str">
            <v>Khoa Công nghệ Thông tin</v>
          </cell>
        </row>
        <row r="81">
          <cell r="C81" t="str">
            <v>12CÐ-TM1</v>
          </cell>
          <cell r="E81">
            <v>100</v>
          </cell>
          <cell r="F81">
            <v>0</v>
          </cell>
          <cell r="G81">
            <v>69</v>
          </cell>
          <cell r="H81" t="str">
            <v>Khoa Công nghệ Thông tin</v>
          </cell>
        </row>
        <row r="82">
          <cell r="C82" t="str">
            <v>12CÐ-Ô2</v>
          </cell>
          <cell r="E82">
            <v>100</v>
          </cell>
          <cell r="F82">
            <v>0</v>
          </cell>
          <cell r="G82">
            <v>44</v>
          </cell>
          <cell r="H82" t="str">
            <v>Khoa Động lực</v>
          </cell>
        </row>
        <row r="83">
          <cell r="C83" t="str">
            <v>12CÐ-Ô1</v>
          </cell>
          <cell r="E83">
            <v>100</v>
          </cell>
          <cell r="F83">
            <v>0</v>
          </cell>
          <cell r="G83">
            <v>39</v>
          </cell>
          <cell r="H83" t="str">
            <v>Khoa Động lực</v>
          </cell>
        </row>
        <row r="84">
          <cell r="C84" t="str">
            <v>12CÐ-NL2</v>
          </cell>
          <cell r="E84">
            <v>100</v>
          </cell>
          <cell r="F84">
            <v>0</v>
          </cell>
          <cell r="G84">
            <v>38</v>
          </cell>
          <cell r="H84" t="str">
            <v>Khoa Nhiệt – Lạnh</v>
          </cell>
        </row>
        <row r="85">
          <cell r="C85" t="str">
            <v>12CÐ-NL1</v>
          </cell>
          <cell r="E85">
            <v>100</v>
          </cell>
          <cell r="F85">
            <v>0</v>
          </cell>
          <cell r="G85">
            <v>35</v>
          </cell>
          <cell r="H85" t="str">
            <v>Khoa Nhiệt – Lạnh</v>
          </cell>
        </row>
        <row r="86">
          <cell r="C86" t="str">
            <v>12CÐ-M</v>
          </cell>
          <cell r="F86">
            <v>0</v>
          </cell>
          <cell r="G86">
            <v>27</v>
          </cell>
          <cell r="H86" t="str">
            <v>Khoa May - Thời trang</v>
          </cell>
        </row>
        <row r="87">
          <cell r="C87" t="str">
            <v>12CÐ-ÐT4</v>
          </cell>
          <cell r="E87">
            <v>100</v>
          </cell>
          <cell r="F87">
            <v>0</v>
          </cell>
          <cell r="G87">
            <v>1</v>
          </cell>
          <cell r="H87" t="str">
            <v>Khoa Điện - Điện tử</v>
          </cell>
        </row>
        <row r="88">
          <cell r="C88" t="str">
            <v>12CÐ-ÐT3</v>
          </cell>
          <cell r="E88">
            <v>100</v>
          </cell>
          <cell r="F88">
            <v>0</v>
          </cell>
          <cell r="G88">
            <v>13</v>
          </cell>
          <cell r="H88" t="str">
            <v>Khoa Điện - Điện tử</v>
          </cell>
        </row>
        <row r="89">
          <cell r="C89" t="str">
            <v>12CÐ-ÐT2</v>
          </cell>
          <cell r="E89">
            <v>100</v>
          </cell>
          <cell r="F89">
            <v>0</v>
          </cell>
          <cell r="G89">
            <v>54</v>
          </cell>
          <cell r="H89" t="str">
            <v>Khoa Điện - Điện tử</v>
          </cell>
        </row>
        <row r="90">
          <cell r="C90" t="str">
            <v>12CÐ-ÐT1</v>
          </cell>
          <cell r="E90">
            <v>100</v>
          </cell>
          <cell r="F90">
            <v>0</v>
          </cell>
          <cell r="G90">
            <v>61</v>
          </cell>
          <cell r="H90" t="str">
            <v>Khoa Điện - Điện tử</v>
          </cell>
        </row>
        <row r="91">
          <cell r="C91" t="str">
            <v>12CÐ-Ð4</v>
          </cell>
          <cell r="E91">
            <v>100</v>
          </cell>
          <cell r="F91">
            <v>0</v>
          </cell>
          <cell r="G91">
            <v>4</v>
          </cell>
          <cell r="H91" t="str">
            <v>Khoa Điện - Điện tử</v>
          </cell>
        </row>
        <row r="92">
          <cell r="C92" t="str">
            <v>12CÐ-Ð3</v>
          </cell>
          <cell r="E92">
            <v>100</v>
          </cell>
          <cell r="F92">
            <v>0</v>
          </cell>
          <cell r="G92">
            <v>8</v>
          </cell>
          <cell r="H92" t="str">
            <v>Khoa Điện - Điện tử</v>
          </cell>
        </row>
        <row r="93">
          <cell r="C93" t="str">
            <v>12CÐ-Ð2</v>
          </cell>
          <cell r="E93">
            <v>100</v>
          </cell>
          <cell r="F93">
            <v>0</v>
          </cell>
          <cell r="G93">
            <v>62</v>
          </cell>
          <cell r="H93" t="str">
            <v>Khoa Điện - Điện tử</v>
          </cell>
        </row>
        <row r="94">
          <cell r="C94" t="str">
            <v>12CÐ-Ð1</v>
          </cell>
          <cell r="E94">
            <v>100</v>
          </cell>
          <cell r="F94">
            <v>0</v>
          </cell>
          <cell r="G94">
            <v>66</v>
          </cell>
          <cell r="H94" t="str">
            <v>Khoa Điện - Điện tử</v>
          </cell>
        </row>
        <row r="95">
          <cell r="C95" t="str">
            <v>12CÐ-CK4</v>
          </cell>
          <cell r="E95">
            <v>100</v>
          </cell>
          <cell r="F95">
            <v>0</v>
          </cell>
          <cell r="G95">
            <v>3</v>
          </cell>
          <cell r="H95" t="str">
            <v>Khoa Cơ khí</v>
          </cell>
        </row>
        <row r="96">
          <cell r="C96" t="str">
            <v>12CÐ-CK3</v>
          </cell>
          <cell r="E96">
            <v>100</v>
          </cell>
          <cell r="F96">
            <v>0</v>
          </cell>
          <cell r="G96">
            <v>49</v>
          </cell>
          <cell r="H96" t="str">
            <v>Khoa Cơ khí</v>
          </cell>
        </row>
        <row r="97">
          <cell r="C97" t="str">
            <v>12CÐ-CK2</v>
          </cell>
          <cell r="E97">
            <v>100</v>
          </cell>
          <cell r="F97">
            <v>0</v>
          </cell>
          <cell r="G97">
            <v>50</v>
          </cell>
          <cell r="H97" t="str">
            <v>Khoa Cơ khí</v>
          </cell>
        </row>
        <row r="98">
          <cell r="C98" t="str">
            <v>12CÐ-CK1</v>
          </cell>
          <cell r="E98">
            <v>100</v>
          </cell>
          <cell r="F98">
            <v>0</v>
          </cell>
          <cell r="G98">
            <v>49</v>
          </cell>
          <cell r="H98" t="str">
            <v>Khoa Cơ khí</v>
          </cell>
        </row>
        <row r="99">
          <cell r="C99" t="str">
            <v>11CÐ-TP4</v>
          </cell>
          <cell r="E99">
            <v>100</v>
          </cell>
          <cell r="F99">
            <v>0</v>
          </cell>
          <cell r="G99">
            <v>1</v>
          </cell>
          <cell r="H99" t="str">
            <v>Khoa Công nghệ Thông tin</v>
          </cell>
        </row>
        <row r="100">
          <cell r="C100" t="str">
            <v>11CÐ-TM3</v>
          </cell>
          <cell r="E100">
            <v>100</v>
          </cell>
          <cell r="F100">
            <v>0</v>
          </cell>
          <cell r="G100">
            <v>3</v>
          </cell>
          <cell r="H100" t="str">
            <v>Khoa Công nghệ Thông tin</v>
          </cell>
        </row>
        <row r="101">
          <cell r="C101" t="str">
            <v>11CÐ-TM2</v>
          </cell>
          <cell r="E101">
            <v>100</v>
          </cell>
          <cell r="F101">
            <v>0</v>
          </cell>
          <cell r="G101">
            <v>2</v>
          </cell>
          <cell r="H101" t="str">
            <v>Khoa Công nghệ Thông tin</v>
          </cell>
        </row>
        <row r="102">
          <cell r="C102" t="str">
            <v>11CÐ-TM1</v>
          </cell>
          <cell r="E102">
            <v>100</v>
          </cell>
          <cell r="F102">
            <v>0</v>
          </cell>
          <cell r="G102">
            <v>1</v>
          </cell>
          <cell r="H102" t="str">
            <v>Khoa Công nghệ Thông tin</v>
          </cell>
        </row>
        <row r="103">
          <cell r="C103" t="str">
            <v>11CÐ-Ô9</v>
          </cell>
          <cell r="E103">
            <v>100</v>
          </cell>
          <cell r="F103">
            <v>0</v>
          </cell>
          <cell r="G103">
            <v>1</v>
          </cell>
          <cell r="H103" t="str">
            <v>Khoa Động lực</v>
          </cell>
        </row>
        <row r="104">
          <cell r="C104" t="str">
            <v>11CÐ-Ô8</v>
          </cell>
          <cell r="E104">
            <v>100</v>
          </cell>
          <cell r="F104">
            <v>0</v>
          </cell>
          <cell r="G104">
            <v>2</v>
          </cell>
          <cell r="H104" t="str">
            <v>Khoa Động lực</v>
          </cell>
        </row>
        <row r="105">
          <cell r="C105" t="str">
            <v>11CÐ-Ô7</v>
          </cell>
          <cell r="E105">
            <v>100</v>
          </cell>
          <cell r="F105">
            <v>0</v>
          </cell>
          <cell r="G105">
            <v>0</v>
          </cell>
          <cell r="H105" t="str">
            <v>Khoa Động lực</v>
          </cell>
        </row>
        <row r="106">
          <cell r="C106" t="str">
            <v>11CÐ-Ô6</v>
          </cell>
          <cell r="E106">
            <v>100</v>
          </cell>
          <cell r="F106">
            <v>0</v>
          </cell>
          <cell r="G106">
            <v>1</v>
          </cell>
          <cell r="H106" t="str">
            <v>Khoa Động lực</v>
          </cell>
        </row>
        <row r="107">
          <cell r="C107" t="str">
            <v>11CÐ-Ô3</v>
          </cell>
          <cell r="E107">
            <v>100</v>
          </cell>
          <cell r="F107">
            <v>0</v>
          </cell>
          <cell r="G107">
            <v>3</v>
          </cell>
          <cell r="H107" t="str">
            <v>Khoa Động lực</v>
          </cell>
        </row>
        <row r="108">
          <cell r="C108" t="str">
            <v>11CÐ-Ô2</v>
          </cell>
          <cell r="E108">
            <v>100</v>
          </cell>
          <cell r="F108">
            <v>0</v>
          </cell>
          <cell r="G108">
            <v>1</v>
          </cell>
          <cell r="H108" t="str">
            <v>Khoa Động lực</v>
          </cell>
        </row>
        <row r="109">
          <cell r="C109" t="str">
            <v>11CÐ-Ô1</v>
          </cell>
          <cell r="E109">
            <v>100</v>
          </cell>
          <cell r="F109">
            <v>0</v>
          </cell>
          <cell r="G109">
            <v>1</v>
          </cell>
          <cell r="H109" t="str">
            <v>Khoa Động lực</v>
          </cell>
        </row>
        <row r="110">
          <cell r="C110" t="str">
            <v>11CÐ-NL2</v>
          </cell>
          <cell r="E110">
            <v>100</v>
          </cell>
          <cell r="F110">
            <v>0</v>
          </cell>
          <cell r="G110">
            <v>2</v>
          </cell>
          <cell r="H110" t="str">
            <v>Khoa Nhiệt – Lạnh</v>
          </cell>
        </row>
        <row r="111">
          <cell r="C111" t="str">
            <v>11CÐ-ÐT1</v>
          </cell>
          <cell r="E111">
            <v>100</v>
          </cell>
          <cell r="F111">
            <v>0</v>
          </cell>
          <cell r="G111">
            <v>1</v>
          </cell>
          <cell r="H111" t="str">
            <v>Khoa Điện - Điện tử</v>
          </cell>
        </row>
        <row r="112">
          <cell r="C112" t="str">
            <v>11CÐ-Ð5</v>
          </cell>
          <cell r="E112">
            <v>100</v>
          </cell>
          <cell r="F112">
            <v>0</v>
          </cell>
          <cell r="G112">
            <v>3</v>
          </cell>
          <cell r="H112" t="str">
            <v>Khoa Điện - Điện tử</v>
          </cell>
        </row>
        <row r="113">
          <cell r="C113" t="str">
            <v>11CÐ-Ð4</v>
          </cell>
          <cell r="E113">
            <v>100</v>
          </cell>
          <cell r="F113">
            <v>0</v>
          </cell>
          <cell r="G113">
            <v>4</v>
          </cell>
          <cell r="H113" t="str">
            <v>Khoa Điện - Điện tử</v>
          </cell>
        </row>
        <row r="114">
          <cell r="C114" t="str">
            <v>11CÐ-Ð3</v>
          </cell>
          <cell r="E114">
            <v>100</v>
          </cell>
          <cell r="F114">
            <v>0</v>
          </cell>
          <cell r="G114">
            <v>2</v>
          </cell>
          <cell r="H114" t="str">
            <v>Khoa Điện - Điện tử</v>
          </cell>
        </row>
        <row r="115">
          <cell r="C115" t="str">
            <v>11CÐ-Ð2</v>
          </cell>
          <cell r="E115">
            <v>100</v>
          </cell>
          <cell r="F115">
            <v>0</v>
          </cell>
          <cell r="G115">
            <v>1</v>
          </cell>
          <cell r="H115" t="str">
            <v>Khoa Điện - Điện tử</v>
          </cell>
        </row>
        <row r="116">
          <cell r="C116" t="str">
            <v>11CÐ-Ð1</v>
          </cell>
          <cell r="E116">
            <v>100</v>
          </cell>
          <cell r="F116">
            <v>0</v>
          </cell>
          <cell r="G116">
            <v>7</v>
          </cell>
          <cell r="H116" t="str">
            <v>Khoa Điện - Điện tử</v>
          </cell>
        </row>
        <row r="117">
          <cell r="C117" t="str">
            <v>11CÐ-CK6</v>
          </cell>
          <cell r="E117">
            <v>100</v>
          </cell>
          <cell r="F117">
            <v>0</v>
          </cell>
          <cell r="G117">
            <v>2</v>
          </cell>
          <cell r="H117" t="str">
            <v>Khoa Cơ khí</v>
          </cell>
        </row>
        <row r="118">
          <cell r="C118" t="str">
            <v>11CÐ-CK5</v>
          </cell>
          <cell r="E118">
            <v>100</v>
          </cell>
          <cell r="F118">
            <v>0</v>
          </cell>
          <cell r="G118">
            <v>1</v>
          </cell>
          <cell r="H118" t="str">
            <v>Khoa Cơ khí</v>
          </cell>
        </row>
        <row r="119">
          <cell r="C119" t="str">
            <v>11CÐ-CK4</v>
          </cell>
          <cell r="E119">
            <v>100</v>
          </cell>
          <cell r="F119">
            <v>0</v>
          </cell>
          <cell r="G119">
            <v>1</v>
          </cell>
          <cell r="H119" t="str">
            <v>Khoa Cơ khí</v>
          </cell>
        </row>
        <row r="120">
          <cell r="C120" t="str">
            <v>11CÐ-CK3</v>
          </cell>
          <cell r="E120">
            <v>100</v>
          </cell>
          <cell r="F120">
            <v>0</v>
          </cell>
          <cell r="G120">
            <v>1</v>
          </cell>
          <cell r="H120" t="str">
            <v>Khoa Cơ khí</v>
          </cell>
        </row>
        <row r="121">
          <cell r="C121" t="str">
            <v>11CÐ-CK1</v>
          </cell>
          <cell r="E121">
            <v>100</v>
          </cell>
          <cell r="F121">
            <v>0</v>
          </cell>
          <cell r="G121">
            <v>2</v>
          </cell>
          <cell r="H121" t="str">
            <v>Khoa Cơ khí</v>
          </cell>
        </row>
        <row r="122">
          <cell r="C122" t="str">
            <v>15TCN-Đ</v>
          </cell>
          <cell r="E122">
            <v>58</v>
          </cell>
          <cell r="F122">
            <v>17</v>
          </cell>
          <cell r="G122">
            <v>47</v>
          </cell>
          <cell r="H122" t="str">
            <v>Khoa Điện - Điện tử</v>
          </cell>
        </row>
        <row r="123">
          <cell r="C123" t="str">
            <v>15TCN-ĐT</v>
          </cell>
          <cell r="E123">
            <v>58</v>
          </cell>
          <cell r="F123">
            <v>12</v>
          </cell>
          <cell r="G123">
            <v>40</v>
          </cell>
          <cell r="H123" t="str">
            <v>Khoa Điện - Điện tử</v>
          </cell>
        </row>
        <row r="124">
          <cell r="C124" t="str">
            <v>15TCN-LĐL</v>
          </cell>
          <cell r="E124">
            <v>58</v>
          </cell>
          <cell r="F124">
            <v>20</v>
          </cell>
          <cell r="G124">
            <v>50</v>
          </cell>
          <cell r="H124" t="str">
            <v>Khoa Nhiệt – Lạnh</v>
          </cell>
        </row>
        <row r="125">
          <cell r="C125" t="str">
            <v>15TCN-CKL</v>
          </cell>
          <cell r="E125">
            <v>58</v>
          </cell>
          <cell r="F125">
            <v>7</v>
          </cell>
          <cell r="G125">
            <v>52</v>
          </cell>
          <cell r="H125" t="str">
            <v>Khoa Cơ khí</v>
          </cell>
        </row>
        <row r="126">
          <cell r="C126" t="str">
            <v>15TCN-Ô1</v>
          </cell>
          <cell r="E126">
            <v>75</v>
          </cell>
          <cell r="F126">
            <v>24</v>
          </cell>
          <cell r="G126">
            <v>71</v>
          </cell>
          <cell r="H126" t="str">
            <v>Khoa Động lực</v>
          </cell>
        </row>
        <row r="127">
          <cell r="C127" t="str">
            <v>15TCN-QTM1</v>
          </cell>
          <cell r="E127">
            <v>102</v>
          </cell>
          <cell r="F127">
            <v>23</v>
          </cell>
          <cell r="G127">
            <v>86</v>
          </cell>
          <cell r="H127" t="str">
            <v>Khoa Công nghệ Thông tin</v>
          </cell>
        </row>
        <row r="128">
          <cell r="C128" t="str">
            <v>15TCN-MTT</v>
          </cell>
          <cell r="E128">
            <v>58</v>
          </cell>
          <cell r="F128">
            <v>15</v>
          </cell>
          <cell r="G128">
            <v>28</v>
          </cell>
          <cell r="H128" t="str">
            <v>Khoa May - Thời trang</v>
          </cell>
        </row>
        <row r="129">
          <cell r="C129" t="str">
            <v>15TCN-KTD</v>
          </cell>
          <cell r="E129">
            <v>58</v>
          </cell>
          <cell r="F129">
            <v>12</v>
          </cell>
          <cell r="G129">
            <v>41</v>
          </cell>
          <cell r="H129" t="str">
            <v>Khoa Kinh tế</v>
          </cell>
        </row>
        <row r="130">
          <cell r="C130" t="str">
            <v>15CĐ-CNTT4</v>
          </cell>
          <cell r="E130">
            <v>58</v>
          </cell>
          <cell r="F130">
            <v>0</v>
          </cell>
          <cell r="G130">
            <v>0</v>
          </cell>
          <cell r="H130" t="str">
            <v>Khoa Công nghệ Thông tin</v>
          </cell>
        </row>
        <row r="131">
          <cell r="C131" t="str">
            <v>15CĐ-CNTT3</v>
          </cell>
          <cell r="E131">
            <v>58</v>
          </cell>
          <cell r="F131">
            <v>0</v>
          </cell>
          <cell r="G131">
            <v>0</v>
          </cell>
          <cell r="H131" t="str">
            <v>Khoa Công nghệ Thông tin</v>
          </cell>
        </row>
        <row r="132">
          <cell r="C132" t="str">
            <v>15CĐ-CNTT2</v>
          </cell>
          <cell r="E132">
            <v>58</v>
          </cell>
          <cell r="F132">
            <v>0</v>
          </cell>
          <cell r="G132">
            <v>0</v>
          </cell>
          <cell r="H132" t="str">
            <v>Khoa Công nghệ Thông tin</v>
          </cell>
        </row>
        <row r="133">
          <cell r="C133" t="str">
            <v>15CĐ-CNTT1</v>
          </cell>
          <cell r="E133">
            <v>58</v>
          </cell>
          <cell r="F133">
            <v>0</v>
          </cell>
          <cell r="G133">
            <v>0</v>
          </cell>
          <cell r="H133" t="str">
            <v>Khoa Công nghệ Thông tin</v>
          </cell>
        </row>
        <row r="134">
          <cell r="C134" t="str">
            <v>15CĐ-CK5</v>
          </cell>
          <cell r="E134">
            <v>58</v>
          </cell>
          <cell r="F134">
            <v>0</v>
          </cell>
          <cell r="G134">
            <v>0</v>
          </cell>
          <cell r="H134" t="str">
            <v>Khoa Cơ khí</v>
          </cell>
        </row>
        <row r="135">
          <cell r="C135" t="str">
            <v>15CĐ-CK6</v>
          </cell>
          <cell r="E135">
            <v>58</v>
          </cell>
          <cell r="F135">
            <v>0</v>
          </cell>
          <cell r="G135">
            <v>0</v>
          </cell>
          <cell r="H135" t="str">
            <v>Khoa Cơ khí</v>
          </cell>
        </row>
        <row r="136">
          <cell r="C136" t="str">
            <v>15CĐ-CK1</v>
          </cell>
          <cell r="E136">
            <v>58</v>
          </cell>
          <cell r="F136">
            <v>0</v>
          </cell>
          <cell r="G136">
            <v>0</v>
          </cell>
          <cell r="H136" t="str">
            <v>Khoa Cơ khí</v>
          </cell>
        </row>
        <row r="137">
          <cell r="C137" t="str">
            <v>15CĐ-CK2</v>
          </cell>
          <cell r="E137">
            <v>65</v>
          </cell>
          <cell r="F137">
            <v>0</v>
          </cell>
          <cell r="G137">
            <v>0</v>
          </cell>
          <cell r="H137" t="str">
            <v>Khoa Cơ khí</v>
          </cell>
        </row>
        <row r="138">
          <cell r="C138" t="str">
            <v>15CĐ-CK3</v>
          </cell>
          <cell r="E138">
            <v>58</v>
          </cell>
          <cell r="F138">
            <v>0</v>
          </cell>
          <cell r="G138">
            <v>0</v>
          </cell>
          <cell r="H138" t="str">
            <v>Khoa Cơ khí</v>
          </cell>
        </row>
        <row r="139">
          <cell r="C139" t="str">
            <v>15CĐ-CK4</v>
          </cell>
          <cell r="E139">
            <v>58</v>
          </cell>
          <cell r="F139">
            <v>0</v>
          </cell>
          <cell r="G139">
            <v>0</v>
          </cell>
          <cell r="H139" t="str">
            <v>Khoa Cơ khí</v>
          </cell>
        </row>
        <row r="140">
          <cell r="C140" t="str">
            <v>15CĐ-Ô1</v>
          </cell>
          <cell r="E140">
            <v>60</v>
          </cell>
          <cell r="F140">
            <v>10</v>
          </cell>
          <cell r="G140">
            <v>61</v>
          </cell>
          <cell r="H140" t="str">
            <v>Khoa Động lực</v>
          </cell>
        </row>
        <row r="141">
          <cell r="C141" t="str">
            <v>15CĐ-Ô4</v>
          </cell>
          <cell r="E141">
            <v>61</v>
          </cell>
          <cell r="F141">
            <v>12</v>
          </cell>
          <cell r="G141">
            <v>62</v>
          </cell>
          <cell r="H141" t="str">
            <v>Khoa Động lực</v>
          </cell>
        </row>
        <row r="142">
          <cell r="C142" t="str">
            <v>15CĐ-Ô5</v>
          </cell>
          <cell r="E142">
            <v>60</v>
          </cell>
          <cell r="F142">
            <v>9</v>
          </cell>
          <cell r="G142">
            <v>58</v>
          </cell>
          <cell r="H142" t="str">
            <v>Khoa Động lực</v>
          </cell>
        </row>
        <row r="143">
          <cell r="C143" t="str">
            <v>15CĐ-Ô3</v>
          </cell>
          <cell r="E143">
            <v>60</v>
          </cell>
          <cell r="F143">
            <v>8</v>
          </cell>
          <cell r="G143">
            <v>62</v>
          </cell>
          <cell r="H143" t="str">
            <v>Khoa Động lực</v>
          </cell>
        </row>
        <row r="144">
          <cell r="C144" t="str">
            <v>15CĐ-Ô2</v>
          </cell>
          <cell r="E144">
            <v>60</v>
          </cell>
          <cell r="F144">
            <v>15</v>
          </cell>
          <cell r="G144">
            <v>59</v>
          </cell>
          <cell r="H144" t="str">
            <v>Khoa Động lực</v>
          </cell>
        </row>
        <row r="145">
          <cell r="C145" t="str">
            <v>15CĐ-ĐL1</v>
          </cell>
          <cell r="E145">
            <v>58</v>
          </cell>
          <cell r="F145">
            <v>11</v>
          </cell>
          <cell r="G145">
            <v>74</v>
          </cell>
          <cell r="H145" t="str">
            <v>Khoa Nhiệt – Lạnh</v>
          </cell>
        </row>
        <row r="146">
          <cell r="C146" t="str">
            <v>15CĐ-ĐL2</v>
          </cell>
          <cell r="E146">
            <v>100</v>
          </cell>
          <cell r="F146">
            <v>19</v>
          </cell>
          <cell r="G146">
            <v>83</v>
          </cell>
          <cell r="H146" t="str">
            <v>Khoa Nhiệt – Lạnh</v>
          </cell>
        </row>
        <row r="147">
          <cell r="C147" t="str">
            <v>15CĐ-ĐL3</v>
          </cell>
          <cell r="E147">
            <v>58</v>
          </cell>
          <cell r="F147">
            <v>0</v>
          </cell>
          <cell r="G147">
            <v>29</v>
          </cell>
          <cell r="H147" t="str">
            <v>Khoa Nhiệt – Lạnh</v>
          </cell>
        </row>
        <row r="148">
          <cell r="C148" t="str">
            <v>15CĐ-ĐĐT3</v>
          </cell>
          <cell r="E148">
            <v>52</v>
          </cell>
          <cell r="F148">
            <v>0</v>
          </cell>
          <cell r="G148">
            <v>5</v>
          </cell>
          <cell r="H148" t="str">
            <v>Khoa Điện - Điện tử</v>
          </cell>
        </row>
        <row r="149">
          <cell r="C149" t="str">
            <v>15CĐ-ĐĐT4</v>
          </cell>
          <cell r="E149">
            <v>56</v>
          </cell>
          <cell r="F149">
            <v>0</v>
          </cell>
          <cell r="G149">
            <v>7</v>
          </cell>
          <cell r="H149" t="str">
            <v>Khoa Điện - Điện tử</v>
          </cell>
        </row>
        <row r="150">
          <cell r="C150" t="str">
            <v>15CĐ-ĐĐT5</v>
          </cell>
          <cell r="E150">
            <v>55</v>
          </cell>
          <cell r="F150">
            <v>0</v>
          </cell>
          <cell r="G150">
            <v>10</v>
          </cell>
          <cell r="H150" t="str">
            <v>Khoa Điện - Điện tử</v>
          </cell>
        </row>
        <row r="151">
          <cell r="C151" t="str">
            <v>15CĐ-ĐĐT6</v>
          </cell>
          <cell r="E151">
            <v>55</v>
          </cell>
          <cell r="F151">
            <v>0</v>
          </cell>
          <cell r="G151">
            <v>7</v>
          </cell>
          <cell r="H151" t="str">
            <v>Khoa Điện - Điện tử</v>
          </cell>
        </row>
        <row r="152">
          <cell r="C152" t="str">
            <v>15CĐ-ĐĐT7</v>
          </cell>
          <cell r="E152">
            <v>53</v>
          </cell>
          <cell r="F152">
            <v>0</v>
          </cell>
          <cell r="G152">
            <v>7</v>
          </cell>
          <cell r="H152" t="str">
            <v>Khoa Điện - Điện tử</v>
          </cell>
        </row>
        <row r="153">
          <cell r="C153" t="str">
            <v>15CĐ-ĐĐT8</v>
          </cell>
          <cell r="E153">
            <v>54</v>
          </cell>
          <cell r="F153">
            <v>0</v>
          </cell>
          <cell r="G153">
            <v>10</v>
          </cell>
          <cell r="H153" t="str">
            <v>Khoa Điện - Điện tử</v>
          </cell>
        </row>
        <row r="154">
          <cell r="C154" t="str">
            <v>15CĐ-ĐĐT1</v>
          </cell>
          <cell r="E154">
            <v>47</v>
          </cell>
          <cell r="F154">
            <v>0</v>
          </cell>
          <cell r="G154">
            <v>6</v>
          </cell>
          <cell r="H154" t="str">
            <v>Khoa Điện - Điện tử</v>
          </cell>
        </row>
        <row r="155">
          <cell r="C155" t="str">
            <v>15CĐ-ĐĐT2</v>
          </cell>
          <cell r="E155">
            <v>51</v>
          </cell>
          <cell r="F155">
            <v>0</v>
          </cell>
          <cell r="G155">
            <v>8</v>
          </cell>
          <cell r="H155" t="str">
            <v>Khoa Điện - Điện tử</v>
          </cell>
        </row>
        <row r="156">
          <cell r="C156" t="str">
            <v>15CĐ-MTT1</v>
          </cell>
          <cell r="E156">
            <v>79</v>
          </cell>
          <cell r="F156">
            <v>0</v>
          </cell>
          <cell r="G156">
            <v>73</v>
          </cell>
          <cell r="H156" t="str">
            <v>Khoa May - Thời trang</v>
          </cell>
        </row>
        <row r="157">
          <cell r="C157" t="str">
            <v>15CĐ-MTT2</v>
          </cell>
          <cell r="E157">
            <v>82</v>
          </cell>
          <cell r="F157">
            <v>4</v>
          </cell>
          <cell r="G157">
            <v>70</v>
          </cell>
          <cell r="H157" t="str">
            <v>Khoa May - Thời trang</v>
          </cell>
        </row>
        <row r="158">
          <cell r="C158" t="str">
            <v>15CĐ-MTT3</v>
          </cell>
          <cell r="E158">
            <v>58</v>
          </cell>
          <cell r="F158">
            <v>0</v>
          </cell>
          <cell r="G158">
            <v>8</v>
          </cell>
          <cell r="H158" t="str">
            <v>Khoa May - Thời trang</v>
          </cell>
        </row>
        <row r="159">
          <cell r="C159" t="str">
            <v>15CĐN-Ô</v>
          </cell>
          <cell r="E159">
            <v>65</v>
          </cell>
          <cell r="F159">
            <v>12</v>
          </cell>
          <cell r="G159">
            <v>63</v>
          </cell>
          <cell r="H159" t="str">
            <v>Khoa Động lực</v>
          </cell>
        </row>
        <row r="160">
          <cell r="C160" t="str">
            <v>15CĐN-QTM1</v>
          </cell>
          <cell r="E160">
            <v>58</v>
          </cell>
          <cell r="F160">
            <v>0</v>
          </cell>
          <cell r="G160">
            <v>1</v>
          </cell>
          <cell r="H160" t="str">
            <v>Khoa Công nghệ Thông tin</v>
          </cell>
        </row>
        <row r="161">
          <cell r="C161" t="str">
            <v>15CĐN-QTD</v>
          </cell>
          <cell r="E161">
            <v>58</v>
          </cell>
          <cell r="F161">
            <v>1</v>
          </cell>
          <cell r="G161">
            <v>20</v>
          </cell>
          <cell r="H161" t="str">
            <v>Khoa Kinh tế</v>
          </cell>
        </row>
        <row r="162">
          <cell r="C162" t="str">
            <v>15TC-Đ</v>
          </cell>
          <cell r="E162">
            <v>58</v>
          </cell>
          <cell r="F162">
            <v>2</v>
          </cell>
          <cell r="G162">
            <v>34</v>
          </cell>
          <cell r="H162" t="str">
            <v>Khoa Điện - Điện tử</v>
          </cell>
        </row>
        <row r="163">
          <cell r="C163" t="str">
            <v>15TC-Ô</v>
          </cell>
          <cell r="E163">
            <v>58</v>
          </cell>
          <cell r="F163">
            <v>9</v>
          </cell>
          <cell r="G163">
            <v>48</v>
          </cell>
          <cell r="H163" t="str">
            <v>Khoa Động lực</v>
          </cell>
        </row>
        <row r="164">
          <cell r="C164" t="str">
            <v>15TC-QTM</v>
          </cell>
          <cell r="E164">
            <v>58</v>
          </cell>
          <cell r="F164">
            <v>6</v>
          </cell>
          <cell r="G164">
            <v>42</v>
          </cell>
          <cell r="H164" t="str">
            <v>Khoa Công nghệ Thông tin</v>
          </cell>
        </row>
        <row r="165">
          <cell r="C165" t="str">
            <v>15TC-NL</v>
          </cell>
          <cell r="E165">
            <v>58</v>
          </cell>
          <cell r="F165">
            <v>4</v>
          </cell>
          <cell r="G165">
            <v>20</v>
          </cell>
          <cell r="H165" t="str">
            <v>Khoa Nhiệt – Lạnh</v>
          </cell>
        </row>
        <row r="166">
          <cell r="C166" t="str">
            <v>15TCN-QTM2</v>
          </cell>
          <cell r="E166">
            <v>58</v>
          </cell>
          <cell r="F166">
            <v>1</v>
          </cell>
          <cell r="G166">
            <v>25</v>
          </cell>
          <cell r="H166" t="str">
            <v>Khoa Công nghệ Thông tin</v>
          </cell>
        </row>
        <row r="167">
          <cell r="C167" t="str">
            <v>15TCN-Ô2</v>
          </cell>
          <cell r="E167">
            <v>58</v>
          </cell>
          <cell r="F167">
            <v>1</v>
          </cell>
          <cell r="G167">
            <v>38</v>
          </cell>
          <cell r="H167" t="str">
            <v>Khoa Động lực</v>
          </cell>
        </row>
        <row r="168">
          <cell r="C168" t="str">
            <v>15TCT-Ô</v>
          </cell>
          <cell r="E168">
            <v>58</v>
          </cell>
          <cell r="F168">
            <v>11</v>
          </cell>
          <cell r="G168">
            <v>29</v>
          </cell>
          <cell r="H168" t="str">
            <v>Khoa Động lực</v>
          </cell>
        </row>
        <row r="169">
          <cell r="C169" t="str">
            <v>15TCT-CK</v>
          </cell>
          <cell r="E169">
            <v>58</v>
          </cell>
          <cell r="F169">
            <v>6</v>
          </cell>
          <cell r="G169">
            <v>21</v>
          </cell>
          <cell r="H169" t="str">
            <v>Khoa Cơ khí</v>
          </cell>
        </row>
        <row r="170">
          <cell r="C170" t="str">
            <v>15TCT-NL</v>
          </cell>
          <cell r="E170">
            <v>58</v>
          </cell>
          <cell r="F170">
            <v>4</v>
          </cell>
          <cell r="G170">
            <v>16</v>
          </cell>
          <cell r="H170" t="str">
            <v>Khoa Nhiệt – Lạnh</v>
          </cell>
        </row>
        <row r="171">
          <cell r="C171" t="str">
            <v>15TCT-MTT</v>
          </cell>
          <cell r="E171">
            <v>58</v>
          </cell>
          <cell r="F171">
            <v>0</v>
          </cell>
          <cell r="G171">
            <v>3</v>
          </cell>
          <cell r="H171" t="str">
            <v>Khoa May - Thời trang</v>
          </cell>
        </row>
        <row r="172">
          <cell r="C172" t="str">
            <v>15TCT-Đ</v>
          </cell>
          <cell r="E172">
            <v>58</v>
          </cell>
          <cell r="F172">
            <v>8</v>
          </cell>
          <cell r="G172">
            <v>29</v>
          </cell>
          <cell r="H172" t="str">
            <v>Khoa Điện - Điện tử</v>
          </cell>
        </row>
        <row r="173">
          <cell r="C173" t="str">
            <v>15TCT-QTM</v>
          </cell>
          <cell r="E173">
            <v>58</v>
          </cell>
          <cell r="F173">
            <v>2</v>
          </cell>
          <cell r="G173">
            <v>16</v>
          </cell>
          <cell r="H173" t="str">
            <v>Khoa Công nghệ Thông tin</v>
          </cell>
        </row>
        <row r="174">
          <cell r="C174" t="str">
            <v>15TN-Ô</v>
          </cell>
          <cell r="E174">
            <v>58</v>
          </cell>
          <cell r="F174">
            <v>2</v>
          </cell>
          <cell r="G174">
            <v>14</v>
          </cell>
          <cell r="H174" t="str">
            <v>Khoa Động lực</v>
          </cell>
        </row>
        <row r="175">
          <cell r="C175" t="str">
            <v>15TN-NL</v>
          </cell>
          <cell r="E175">
            <v>58</v>
          </cell>
          <cell r="F175">
            <v>4</v>
          </cell>
          <cell r="G175">
            <v>15</v>
          </cell>
          <cell r="H175" t="str">
            <v>Khoa Nhiệt – Lạnh</v>
          </cell>
        </row>
        <row r="176">
          <cell r="C176" t="str">
            <v>15TN-MTT</v>
          </cell>
          <cell r="E176">
            <v>58</v>
          </cell>
          <cell r="F176">
            <v>0</v>
          </cell>
          <cell r="G176">
            <v>3</v>
          </cell>
          <cell r="H176" t="str">
            <v>Khoa May - Thời trang</v>
          </cell>
        </row>
        <row r="177">
          <cell r="C177" t="str">
            <v>15TN-QTM</v>
          </cell>
          <cell r="E177">
            <v>58</v>
          </cell>
          <cell r="F177">
            <v>1</v>
          </cell>
          <cell r="G177">
            <v>7</v>
          </cell>
          <cell r="H177" t="str">
            <v>Khoa Công nghệ Thông tin</v>
          </cell>
        </row>
        <row r="178">
          <cell r="C178" t="str">
            <v>15TN-Đ</v>
          </cell>
          <cell r="E178">
            <v>58</v>
          </cell>
          <cell r="F178">
            <v>5</v>
          </cell>
          <cell r="G178">
            <v>21</v>
          </cell>
          <cell r="H178" t="str">
            <v>Khoa Điện - Điện tử</v>
          </cell>
        </row>
        <row r="179">
          <cell r="C179" t="str">
            <v>15TN-CK</v>
          </cell>
          <cell r="E179">
            <v>58</v>
          </cell>
          <cell r="F179">
            <v>5</v>
          </cell>
          <cell r="G179">
            <v>25</v>
          </cell>
          <cell r="H179" t="str">
            <v>Khoa Cơ khí</v>
          </cell>
        </row>
        <row r="180">
          <cell r="C180" t="str">
            <v>15CĐ-Ô6</v>
          </cell>
          <cell r="E180">
            <v>60</v>
          </cell>
          <cell r="F180">
            <v>10</v>
          </cell>
          <cell r="G180">
            <v>60</v>
          </cell>
          <cell r="H180" t="str">
            <v>Khoa Động lực</v>
          </cell>
        </row>
        <row r="181">
          <cell r="C181" t="str">
            <v>15CĐ-Ô7</v>
          </cell>
          <cell r="E181">
            <v>50</v>
          </cell>
          <cell r="F181">
            <v>0</v>
          </cell>
          <cell r="G181">
            <v>30</v>
          </cell>
          <cell r="H181" t="str">
            <v>Khoa Động lực</v>
          </cell>
        </row>
        <row r="182">
          <cell r="C182" t="str">
            <v>15CĐ-CNTT5</v>
          </cell>
          <cell r="E182">
            <v>58</v>
          </cell>
          <cell r="F182">
            <v>0</v>
          </cell>
          <cell r="G182">
            <v>0</v>
          </cell>
          <cell r="H182" t="str">
            <v>Khoa Công nghệ Thông tin</v>
          </cell>
        </row>
        <row r="183">
          <cell r="C183" t="str">
            <v>15CĐ-Ô8</v>
          </cell>
          <cell r="E183">
            <v>58</v>
          </cell>
          <cell r="F183">
            <v>0</v>
          </cell>
          <cell r="G183">
            <v>32</v>
          </cell>
          <cell r="H183" t="str">
            <v>Khoa Động lực</v>
          </cell>
        </row>
        <row r="184">
          <cell r="C184" t="str">
            <v>15CĐ-CK7</v>
          </cell>
          <cell r="E184">
            <v>58</v>
          </cell>
          <cell r="F184">
            <v>0</v>
          </cell>
          <cell r="G184">
            <v>0</v>
          </cell>
          <cell r="H184" t="str">
            <v>Khoa Cơ khí</v>
          </cell>
        </row>
        <row r="185">
          <cell r="C185" t="str">
            <v>15LTN-Đ1</v>
          </cell>
          <cell r="E185">
            <v>58</v>
          </cell>
          <cell r="F185">
            <v>0</v>
          </cell>
          <cell r="G185">
            <v>0</v>
          </cell>
          <cell r="H185" t="str">
            <v>Khoa Điện - Điện tử</v>
          </cell>
        </row>
        <row r="186">
          <cell r="C186" t="str">
            <v>15CĐ-CK8</v>
          </cell>
          <cell r="E186">
            <v>58</v>
          </cell>
          <cell r="F186">
            <v>0</v>
          </cell>
          <cell r="G186">
            <v>0</v>
          </cell>
          <cell r="H186" t="str">
            <v>Khoa Cơ khí</v>
          </cell>
        </row>
        <row r="187">
          <cell r="C187" t="str">
            <v>15CĐ-CNTT6</v>
          </cell>
          <cell r="E187">
            <v>58</v>
          </cell>
          <cell r="F187">
            <v>0</v>
          </cell>
          <cell r="G187">
            <v>0</v>
          </cell>
          <cell r="H187" t="str">
            <v>Khoa Công nghệ Thông tin</v>
          </cell>
        </row>
        <row r="188">
          <cell r="C188" t="str">
            <v>15CĐ-CK9</v>
          </cell>
          <cell r="E188">
            <v>58</v>
          </cell>
          <cell r="F188">
            <v>0</v>
          </cell>
          <cell r="G188">
            <v>0</v>
          </cell>
          <cell r="H188" t="str">
            <v>Khoa Cơ khí</v>
          </cell>
        </row>
        <row r="189">
          <cell r="C189" t="str">
            <v>15CĐ-ĐĐT9</v>
          </cell>
          <cell r="E189">
            <v>79</v>
          </cell>
          <cell r="F189">
            <v>0</v>
          </cell>
          <cell r="G189">
            <v>68</v>
          </cell>
          <cell r="H189" t="str">
            <v>Khoa Điện - Điện tử</v>
          </cell>
        </row>
        <row r="190">
          <cell r="C190" t="str">
            <v>15CĐ-Ô9</v>
          </cell>
          <cell r="E190">
            <v>58</v>
          </cell>
          <cell r="F190">
            <v>0</v>
          </cell>
          <cell r="G190">
            <v>31</v>
          </cell>
          <cell r="H190" t="str">
            <v>Khoa Động lực</v>
          </cell>
        </row>
        <row r="191">
          <cell r="C191" t="str">
            <v>15CĐ-CNTT7</v>
          </cell>
          <cell r="E191">
            <v>58</v>
          </cell>
          <cell r="F191">
            <v>0</v>
          </cell>
          <cell r="G191">
            <v>0</v>
          </cell>
          <cell r="H191" t="str">
            <v>Khoa Công nghệ Thông tin</v>
          </cell>
        </row>
        <row r="192">
          <cell r="C192" t="str">
            <v>15LTN-ĐT1</v>
          </cell>
          <cell r="E192">
            <v>58</v>
          </cell>
          <cell r="F192">
            <v>0</v>
          </cell>
          <cell r="G192">
            <v>0</v>
          </cell>
          <cell r="H192" t="str">
            <v>Khoa Điện - Điện tử</v>
          </cell>
        </row>
        <row r="193">
          <cell r="C193" t="str">
            <v>15LTN-Ô1</v>
          </cell>
          <cell r="E193">
            <v>58</v>
          </cell>
          <cell r="F193">
            <v>0</v>
          </cell>
          <cell r="G193">
            <v>0</v>
          </cell>
          <cell r="H193" t="str">
            <v>Khoa Động lực</v>
          </cell>
        </row>
        <row r="194">
          <cell r="C194" t="str">
            <v>15CĐ-CTM1</v>
          </cell>
          <cell r="E194">
            <v>68</v>
          </cell>
          <cell r="F194">
            <v>10</v>
          </cell>
          <cell r="G194">
            <v>70</v>
          </cell>
          <cell r="H194" t="str">
            <v>Khoa Cơ khí</v>
          </cell>
        </row>
        <row r="195">
          <cell r="C195" t="str">
            <v>15CĐ-CTM2</v>
          </cell>
          <cell r="E195">
            <v>68</v>
          </cell>
          <cell r="F195">
            <v>11</v>
          </cell>
          <cell r="G195">
            <v>70</v>
          </cell>
          <cell r="H195" t="str">
            <v>Khoa Cơ khí</v>
          </cell>
        </row>
        <row r="196">
          <cell r="C196" t="str">
            <v>15CĐ-CTM3</v>
          </cell>
          <cell r="E196">
            <v>68</v>
          </cell>
          <cell r="F196">
            <v>9</v>
          </cell>
          <cell r="G196">
            <v>70</v>
          </cell>
          <cell r="H196" t="str">
            <v>Khoa Cơ khí</v>
          </cell>
        </row>
        <row r="197">
          <cell r="C197" t="str">
            <v>15CĐ-CTM4</v>
          </cell>
          <cell r="E197">
            <v>69</v>
          </cell>
          <cell r="F197">
            <v>11</v>
          </cell>
          <cell r="G197">
            <v>70</v>
          </cell>
          <cell r="H197" t="str">
            <v>Khoa Cơ khí</v>
          </cell>
        </row>
        <row r="198">
          <cell r="C198" t="str">
            <v>15CĐ-CTM5</v>
          </cell>
          <cell r="E198">
            <v>68</v>
          </cell>
          <cell r="F198">
            <v>10</v>
          </cell>
          <cell r="G198">
            <v>65</v>
          </cell>
          <cell r="H198" t="str">
            <v>Khoa Cơ khí</v>
          </cell>
        </row>
        <row r="199">
          <cell r="C199" t="str">
            <v>15CĐ-CĐT1</v>
          </cell>
          <cell r="E199">
            <v>58</v>
          </cell>
          <cell r="F199">
            <v>6</v>
          </cell>
          <cell r="G199">
            <v>56</v>
          </cell>
          <cell r="H199" t="str">
            <v>Khoa Cơ khí</v>
          </cell>
        </row>
        <row r="200">
          <cell r="C200" t="str">
            <v>15CĐ-CĐT2</v>
          </cell>
          <cell r="E200">
            <v>58</v>
          </cell>
          <cell r="F200">
            <v>0</v>
          </cell>
          <cell r="G200">
            <v>30</v>
          </cell>
          <cell r="H200" t="str">
            <v>Khoa Cơ khí</v>
          </cell>
        </row>
        <row r="201">
          <cell r="C201" t="str">
            <v>15CĐ-CĐ1</v>
          </cell>
          <cell r="E201">
            <v>58</v>
          </cell>
          <cell r="F201">
            <v>2</v>
          </cell>
          <cell r="G201">
            <v>57</v>
          </cell>
          <cell r="H201" t="str">
            <v>Khoa Cơ khí</v>
          </cell>
        </row>
        <row r="202">
          <cell r="C202" t="str">
            <v>15CĐ-CĐ2</v>
          </cell>
          <cell r="E202">
            <v>58</v>
          </cell>
          <cell r="F202">
            <v>0</v>
          </cell>
          <cell r="G202">
            <v>33</v>
          </cell>
          <cell r="H202" t="str">
            <v>Khoa Cơ khí</v>
          </cell>
        </row>
        <row r="203">
          <cell r="C203" t="str">
            <v>15CĐ-TW</v>
          </cell>
          <cell r="E203">
            <v>68</v>
          </cell>
          <cell r="F203">
            <v>10</v>
          </cell>
          <cell r="G203">
            <v>67</v>
          </cell>
          <cell r="H203" t="str">
            <v>Khoa Công nghệ Thông tin</v>
          </cell>
        </row>
        <row r="204">
          <cell r="C204" t="str">
            <v>15CĐ-TP1</v>
          </cell>
          <cell r="E204">
            <v>58</v>
          </cell>
          <cell r="F204">
            <v>11</v>
          </cell>
          <cell r="G204">
            <v>75</v>
          </cell>
          <cell r="H204" t="str">
            <v>Khoa Công nghệ Thông tin</v>
          </cell>
        </row>
        <row r="205">
          <cell r="C205" t="str">
            <v>15CĐ-TP2</v>
          </cell>
          <cell r="E205">
            <v>58</v>
          </cell>
          <cell r="F205">
            <v>6</v>
          </cell>
          <cell r="G205">
            <v>61</v>
          </cell>
          <cell r="H205" t="str">
            <v>Khoa Công nghệ Thông tin</v>
          </cell>
        </row>
        <row r="206">
          <cell r="C206" t="str">
            <v>15CĐ-TP3</v>
          </cell>
          <cell r="E206">
            <v>63</v>
          </cell>
          <cell r="F206">
            <v>0</v>
          </cell>
          <cell r="G206">
            <v>30</v>
          </cell>
          <cell r="H206" t="str">
            <v>Khoa Công nghệ Thông tin</v>
          </cell>
        </row>
        <row r="207">
          <cell r="C207" t="str">
            <v>15CĐ-TM1</v>
          </cell>
          <cell r="E207">
            <v>63</v>
          </cell>
          <cell r="F207">
            <v>10</v>
          </cell>
          <cell r="G207">
            <v>67</v>
          </cell>
          <cell r="H207" t="str">
            <v>Khoa Công nghệ Thông tin</v>
          </cell>
        </row>
        <row r="208">
          <cell r="C208" t="str">
            <v>15CĐ-TM2</v>
          </cell>
          <cell r="E208">
            <v>62</v>
          </cell>
          <cell r="F208">
            <v>8</v>
          </cell>
          <cell r="G208">
            <v>66</v>
          </cell>
          <cell r="H208" t="str">
            <v>Khoa Công nghệ Thông tin</v>
          </cell>
        </row>
        <row r="209">
          <cell r="C209" t="str">
            <v>15CĐ-LTĐ</v>
          </cell>
          <cell r="E209">
            <v>40</v>
          </cell>
          <cell r="F209">
            <v>0</v>
          </cell>
          <cell r="G209">
            <v>29</v>
          </cell>
          <cell r="H209" t="str">
            <v>Khoa Điện - Điện tử</v>
          </cell>
        </row>
        <row r="210">
          <cell r="C210" t="str">
            <v>15CĐ-LTCK</v>
          </cell>
          <cell r="E210">
            <v>40</v>
          </cell>
          <cell r="F210">
            <v>1</v>
          </cell>
          <cell r="G210">
            <v>7</v>
          </cell>
          <cell r="H210" t="str">
            <v>Khoa Cơ khí</v>
          </cell>
        </row>
        <row r="211">
          <cell r="C211" t="str">
            <v>15CĐ-LTÔTÔ</v>
          </cell>
          <cell r="E211">
            <v>40</v>
          </cell>
          <cell r="F211">
            <v>0</v>
          </cell>
          <cell r="G211">
            <v>12</v>
          </cell>
          <cell r="H211" t="str">
            <v>Khoa Động lực</v>
          </cell>
        </row>
        <row r="212">
          <cell r="C212" t="str">
            <v>16CĐN-Ô1</v>
          </cell>
          <cell r="E212">
            <v>86</v>
          </cell>
          <cell r="F212">
            <v>8</v>
          </cell>
          <cell r="G212">
            <v>84</v>
          </cell>
          <cell r="H212" t="str">
            <v>Khoa Động lực</v>
          </cell>
        </row>
        <row r="213">
          <cell r="C213" t="str">
            <v>16CĐN-KTD</v>
          </cell>
          <cell r="E213">
            <v>2</v>
          </cell>
          <cell r="F213">
            <v>0</v>
          </cell>
          <cell r="G213">
            <v>1</v>
          </cell>
          <cell r="H213" t="str">
            <v>Khoa Kinh tế</v>
          </cell>
        </row>
        <row r="214">
          <cell r="C214" t="str">
            <v>16CĐN-QTD</v>
          </cell>
          <cell r="E214">
            <v>58</v>
          </cell>
          <cell r="F214">
            <v>6</v>
          </cell>
          <cell r="G214">
            <v>44</v>
          </cell>
          <cell r="H214" t="str">
            <v>Khoa Kinh tế</v>
          </cell>
        </row>
        <row r="215">
          <cell r="C215" t="str">
            <v>16CĐ-ĐĐT1</v>
          </cell>
          <cell r="E215">
            <v>59</v>
          </cell>
          <cell r="F215">
            <v>0</v>
          </cell>
          <cell r="G215">
            <v>14</v>
          </cell>
          <cell r="H215" t="str">
            <v>Khoa Điện - Điện tử</v>
          </cell>
        </row>
        <row r="216">
          <cell r="C216" t="str">
            <v>16CĐ-ĐĐT2</v>
          </cell>
          <cell r="E216">
            <v>60</v>
          </cell>
          <cell r="F216">
            <v>0</v>
          </cell>
          <cell r="G216">
            <v>13</v>
          </cell>
          <cell r="H216" t="str">
            <v>Khoa Điện - Điện tử</v>
          </cell>
        </row>
        <row r="217">
          <cell r="C217" t="str">
            <v>16CĐ-ĐĐT3</v>
          </cell>
          <cell r="E217">
            <v>59</v>
          </cell>
          <cell r="F217">
            <v>0</v>
          </cell>
          <cell r="G217">
            <v>10</v>
          </cell>
          <cell r="H217" t="str">
            <v>Khoa Điện - Điện tử</v>
          </cell>
        </row>
        <row r="218">
          <cell r="C218" t="str">
            <v>16CĐ-ĐĐT4</v>
          </cell>
          <cell r="E218">
            <v>59</v>
          </cell>
          <cell r="F218">
            <v>0</v>
          </cell>
          <cell r="G218">
            <v>8</v>
          </cell>
          <cell r="H218" t="str">
            <v>Khoa Điện - Điện tử</v>
          </cell>
        </row>
        <row r="219">
          <cell r="C219" t="str">
            <v>16CĐ-ĐĐT5</v>
          </cell>
          <cell r="E219">
            <v>59</v>
          </cell>
          <cell r="F219">
            <v>0</v>
          </cell>
          <cell r="G219">
            <v>14</v>
          </cell>
          <cell r="H219" t="str">
            <v>Khoa Điện - Điện tử</v>
          </cell>
        </row>
        <row r="220">
          <cell r="C220" t="str">
            <v>16CĐ-ĐĐT6</v>
          </cell>
          <cell r="E220">
            <v>58</v>
          </cell>
          <cell r="F220">
            <v>0</v>
          </cell>
          <cell r="G220">
            <v>10</v>
          </cell>
          <cell r="H220" t="str">
            <v>Khoa Điện - Điện tử</v>
          </cell>
        </row>
        <row r="221">
          <cell r="C221" t="str">
            <v>16CĐ-ĐĐT7</v>
          </cell>
          <cell r="E221">
            <v>58</v>
          </cell>
          <cell r="F221">
            <v>0</v>
          </cell>
          <cell r="G221">
            <v>19</v>
          </cell>
          <cell r="H221" t="str">
            <v>Khoa Điện - Điện tử</v>
          </cell>
        </row>
        <row r="222">
          <cell r="C222" t="str">
            <v>16CĐ-ĐĐT8</v>
          </cell>
          <cell r="E222">
            <v>58</v>
          </cell>
          <cell r="F222">
            <v>0</v>
          </cell>
          <cell r="G222">
            <v>13</v>
          </cell>
          <cell r="H222" t="str">
            <v>Khoa Điện - Điện tử</v>
          </cell>
        </row>
        <row r="223">
          <cell r="C223" t="str">
            <v>16CĐ-ĐĐT9</v>
          </cell>
          <cell r="E223">
            <v>58</v>
          </cell>
          <cell r="F223">
            <v>0</v>
          </cell>
          <cell r="G223">
            <v>0</v>
          </cell>
          <cell r="H223" t="str">
            <v>Khoa Điện - Điện tử</v>
          </cell>
        </row>
        <row r="224">
          <cell r="C224" t="str">
            <v>16CĐ-ĐL1</v>
          </cell>
          <cell r="E224">
            <v>70</v>
          </cell>
          <cell r="F224">
            <v>9</v>
          </cell>
          <cell r="G224">
            <v>69</v>
          </cell>
          <cell r="H224" t="str">
            <v>Khoa Nhiệt – Lạnh</v>
          </cell>
        </row>
        <row r="225">
          <cell r="C225" t="str">
            <v>16CĐ-ĐL2</v>
          </cell>
          <cell r="E225">
            <v>58</v>
          </cell>
          <cell r="F225">
            <v>9</v>
          </cell>
          <cell r="G225">
            <v>58</v>
          </cell>
          <cell r="H225" t="str">
            <v>Khoa Nhiệt – Lạnh</v>
          </cell>
        </row>
        <row r="226">
          <cell r="C226" t="str">
            <v>16CĐ-ĐL3</v>
          </cell>
          <cell r="E226">
            <v>58</v>
          </cell>
          <cell r="F226">
            <v>11</v>
          </cell>
          <cell r="G226">
            <v>68</v>
          </cell>
          <cell r="H226" t="str">
            <v>Khoa Nhiệt – Lạnh</v>
          </cell>
        </row>
        <row r="227">
          <cell r="C227" t="str">
            <v>16CĐ-ĐL4</v>
          </cell>
          <cell r="E227">
            <v>44</v>
          </cell>
          <cell r="F227">
            <v>0</v>
          </cell>
          <cell r="G227">
            <v>18</v>
          </cell>
          <cell r="H227" t="str">
            <v>Khoa Nhiệt – Lạnh</v>
          </cell>
        </row>
        <row r="228">
          <cell r="C228" t="str">
            <v>16CĐ-CK1</v>
          </cell>
          <cell r="E228">
            <v>64</v>
          </cell>
          <cell r="F228">
            <v>0</v>
          </cell>
          <cell r="G228">
            <v>11</v>
          </cell>
          <cell r="H228" t="str">
            <v>Khoa Cơ khí</v>
          </cell>
        </row>
        <row r="229">
          <cell r="C229" t="str">
            <v>16CĐ-CK2</v>
          </cell>
          <cell r="E229">
            <v>63</v>
          </cell>
          <cell r="F229">
            <v>0</v>
          </cell>
          <cell r="G229">
            <v>6</v>
          </cell>
          <cell r="H229" t="str">
            <v>Khoa Cơ khí</v>
          </cell>
        </row>
        <row r="230">
          <cell r="C230" t="str">
            <v>16CĐ-CK3</v>
          </cell>
          <cell r="E230">
            <v>63</v>
          </cell>
          <cell r="F230">
            <v>0</v>
          </cell>
          <cell r="G230">
            <v>1</v>
          </cell>
          <cell r="H230" t="str">
            <v>Khoa Cơ khí</v>
          </cell>
        </row>
        <row r="231">
          <cell r="C231" t="str">
            <v>16CĐ-CK4</v>
          </cell>
          <cell r="E231">
            <v>63</v>
          </cell>
          <cell r="F231">
            <v>0</v>
          </cell>
          <cell r="G231">
            <v>5</v>
          </cell>
          <cell r="H231" t="str">
            <v>Khoa Cơ khí</v>
          </cell>
        </row>
        <row r="232">
          <cell r="C232" t="str">
            <v>16CĐ-CK5</v>
          </cell>
          <cell r="E232">
            <v>63</v>
          </cell>
          <cell r="F232">
            <v>0</v>
          </cell>
          <cell r="G232">
            <v>11</v>
          </cell>
          <cell r="H232" t="str">
            <v>Khoa Cơ khí</v>
          </cell>
        </row>
        <row r="233">
          <cell r="C233" t="str">
            <v>16CĐ-CK6</v>
          </cell>
          <cell r="E233">
            <v>62</v>
          </cell>
          <cell r="F233">
            <v>0</v>
          </cell>
          <cell r="G233">
            <v>0</v>
          </cell>
          <cell r="H233" t="str">
            <v>Khoa Cơ khí</v>
          </cell>
        </row>
        <row r="234">
          <cell r="C234" t="str">
            <v>16CĐ-CK7</v>
          </cell>
          <cell r="E234">
            <v>62</v>
          </cell>
          <cell r="F234">
            <v>0</v>
          </cell>
          <cell r="G234">
            <v>5</v>
          </cell>
          <cell r="H234" t="str">
            <v>Khoa Cơ khí</v>
          </cell>
        </row>
        <row r="235">
          <cell r="C235" t="str">
            <v>16CĐ-CK8</v>
          </cell>
          <cell r="E235">
            <v>62</v>
          </cell>
          <cell r="F235">
            <v>0</v>
          </cell>
          <cell r="G235">
            <v>8</v>
          </cell>
          <cell r="H235" t="str">
            <v>Khoa Cơ khí</v>
          </cell>
        </row>
        <row r="236">
          <cell r="C236" t="str">
            <v>16CĐ-Ô1</v>
          </cell>
          <cell r="E236">
            <v>76</v>
          </cell>
          <cell r="F236">
            <v>3</v>
          </cell>
          <cell r="G236">
            <v>73</v>
          </cell>
          <cell r="H236" t="str">
            <v>Khoa Động lực</v>
          </cell>
        </row>
        <row r="237">
          <cell r="C237" t="str">
            <v>16CĐ-Ô2</v>
          </cell>
          <cell r="E237">
            <v>75</v>
          </cell>
          <cell r="F237">
            <v>7</v>
          </cell>
          <cell r="G237">
            <v>72</v>
          </cell>
          <cell r="H237" t="str">
            <v>Khoa Động lực</v>
          </cell>
        </row>
        <row r="238">
          <cell r="C238" t="str">
            <v>16CĐ-Ô3</v>
          </cell>
          <cell r="E238">
            <v>75</v>
          </cell>
          <cell r="F238">
            <v>2</v>
          </cell>
          <cell r="G238">
            <v>74</v>
          </cell>
          <cell r="H238" t="str">
            <v>Khoa Động lực</v>
          </cell>
        </row>
        <row r="239">
          <cell r="C239" t="str">
            <v>16CĐ-Ô11</v>
          </cell>
          <cell r="E239">
            <v>84</v>
          </cell>
          <cell r="F239">
            <v>0</v>
          </cell>
          <cell r="G239">
            <v>32</v>
          </cell>
          <cell r="H239" t="str">
            <v>Khoa Động lực</v>
          </cell>
        </row>
        <row r="240">
          <cell r="C240" t="str">
            <v>16CĐ-Ô5</v>
          </cell>
          <cell r="E240">
            <v>64</v>
          </cell>
          <cell r="F240">
            <v>12</v>
          </cell>
          <cell r="G240">
            <v>64</v>
          </cell>
          <cell r="H240" t="str">
            <v>Khoa Động lực</v>
          </cell>
        </row>
        <row r="241">
          <cell r="C241" t="str">
            <v>16CĐ-Ô6</v>
          </cell>
          <cell r="E241">
            <v>81</v>
          </cell>
          <cell r="F241">
            <v>12</v>
          </cell>
          <cell r="G241">
            <v>78</v>
          </cell>
          <cell r="H241" t="str">
            <v>Khoa Động lực</v>
          </cell>
        </row>
        <row r="242">
          <cell r="C242" t="str">
            <v>16CĐ-Ô7</v>
          </cell>
          <cell r="E242">
            <v>71</v>
          </cell>
          <cell r="F242">
            <v>10</v>
          </cell>
          <cell r="G242">
            <v>68</v>
          </cell>
          <cell r="H242" t="str">
            <v>Khoa Động lực</v>
          </cell>
        </row>
        <row r="243">
          <cell r="C243" t="str">
            <v>16CĐ-Ô8</v>
          </cell>
          <cell r="E243">
            <v>80</v>
          </cell>
          <cell r="F243">
            <v>3</v>
          </cell>
          <cell r="G243">
            <v>79</v>
          </cell>
          <cell r="H243" t="str">
            <v>Khoa Động lực</v>
          </cell>
        </row>
        <row r="244">
          <cell r="C244" t="str">
            <v>16CĐ-Ô9</v>
          </cell>
          <cell r="E244">
            <v>75</v>
          </cell>
          <cell r="F244">
            <v>9</v>
          </cell>
          <cell r="G244">
            <v>73</v>
          </cell>
          <cell r="H244" t="str">
            <v>Khoa Động lực</v>
          </cell>
        </row>
        <row r="245">
          <cell r="C245" t="str">
            <v>16CĐ-Ô10</v>
          </cell>
          <cell r="E245">
            <v>64</v>
          </cell>
          <cell r="F245">
            <v>7</v>
          </cell>
          <cell r="G245">
            <v>62</v>
          </cell>
          <cell r="H245" t="str">
            <v>Khoa Động lực</v>
          </cell>
        </row>
        <row r="246">
          <cell r="C246" t="str">
            <v>16CĐ-Ô4</v>
          </cell>
          <cell r="E246">
            <v>68</v>
          </cell>
          <cell r="F246">
            <v>6</v>
          </cell>
          <cell r="G246">
            <v>65</v>
          </cell>
          <cell r="H246" t="str">
            <v>Khoa Động lực</v>
          </cell>
        </row>
        <row r="247">
          <cell r="C247" t="str">
            <v>16CĐ-Ô12</v>
          </cell>
          <cell r="E247">
            <v>68</v>
          </cell>
          <cell r="F247">
            <v>0</v>
          </cell>
          <cell r="G247">
            <v>31</v>
          </cell>
          <cell r="H247" t="str">
            <v>Khoa Động lực</v>
          </cell>
        </row>
        <row r="248">
          <cell r="C248" t="str">
            <v>16CĐ-Ô13</v>
          </cell>
          <cell r="E248">
            <v>60</v>
          </cell>
          <cell r="F248">
            <v>0</v>
          </cell>
          <cell r="G248">
            <v>18</v>
          </cell>
          <cell r="H248" t="str">
            <v>Khoa Động lực</v>
          </cell>
        </row>
        <row r="249">
          <cell r="C249" t="str">
            <v>16CĐ-CNTT1</v>
          </cell>
          <cell r="E249">
            <v>63</v>
          </cell>
          <cell r="F249">
            <v>0</v>
          </cell>
          <cell r="G249">
            <v>10</v>
          </cell>
          <cell r="H249" t="str">
            <v>Khoa Công nghệ Thông tin</v>
          </cell>
        </row>
        <row r="250">
          <cell r="C250" t="str">
            <v>16CĐ-CNTT2</v>
          </cell>
          <cell r="E250">
            <v>64</v>
          </cell>
          <cell r="F250">
            <v>0</v>
          </cell>
          <cell r="G250">
            <v>10</v>
          </cell>
          <cell r="H250" t="str">
            <v>Khoa Công nghệ Thông tin</v>
          </cell>
        </row>
        <row r="251">
          <cell r="C251" t="str">
            <v>16CĐ-CNTT3</v>
          </cell>
          <cell r="E251">
            <v>63</v>
          </cell>
          <cell r="F251">
            <v>0</v>
          </cell>
          <cell r="G251">
            <v>6</v>
          </cell>
          <cell r="H251" t="str">
            <v>Khoa Công nghệ Thông tin</v>
          </cell>
        </row>
        <row r="252">
          <cell r="C252" t="str">
            <v>16CĐ-CNTT4</v>
          </cell>
          <cell r="E252">
            <v>63</v>
          </cell>
          <cell r="F252">
            <v>0</v>
          </cell>
          <cell r="G252">
            <v>5</v>
          </cell>
          <cell r="H252" t="str">
            <v>Khoa Công nghệ Thông tin</v>
          </cell>
        </row>
        <row r="253">
          <cell r="C253" t="str">
            <v>16CĐ-CNTT5</v>
          </cell>
          <cell r="E253">
            <v>64</v>
          </cell>
          <cell r="F253">
            <v>0</v>
          </cell>
          <cell r="G253">
            <v>7</v>
          </cell>
          <cell r="H253" t="str">
            <v>Khoa Công nghệ Thông tin</v>
          </cell>
        </row>
        <row r="254">
          <cell r="C254" t="str">
            <v>16CĐ-MTT1</v>
          </cell>
          <cell r="E254">
            <v>67</v>
          </cell>
          <cell r="F254">
            <v>3</v>
          </cell>
          <cell r="G254">
            <v>67</v>
          </cell>
          <cell r="H254" t="str">
            <v>Khoa May - Thời trang</v>
          </cell>
        </row>
        <row r="255">
          <cell r="C255" t="str">
            <v>16CĐ-MTT2</v>
          </cell>
          <cell r="E255">
            <v>66</v>
          </cell>
          <cell r="F255">
            <v>10</v>
          </cell>
          <cell r="G255">
            <v>62</v>
          </cell>
          <cell r="H255" t="str">
            <v>Khoa May - Thời trang</v>
          </cell>
        </row>
        <row r="256">
          <cell r="C256" t="str">
            <v>16TCN-ĐT</v>
          </cell>
          <cell r="E256">
            <v>64</v>
          </cell>
          <cell r="F256">
            <v>23</v>
          </cell>
          <cell r="G256">
            <v>57</v>
          </cell>
          <cell r="H256" t="str">
            <v>Khoa Điện - Điện tử</v>
          </cell>
        </row>
        <row r="257">
          <cell r="C257" t="str">
            <v>16TCN-Đ</v>
          </cell>
          <cell r="E257">
            <v>76</v>
          </cell>
          <cell r="F257">
            <v>18</v>
          </cell>
          <cell r="G257">
            <v>74</v>
          </cell>
          <cell r="H257" t="str">
            <v>Khoa Điện - Điện tử</v>
          </cell>
        </row>
        <row r="258">
          <cell r="C258" t="str">
            <v>16TCN-LĐL1</v>
          </cell>
          <cell r="E258">
            <v>81</v>
          </cell>
          <cell r="F258">
            <v>30</v>
          </cell>
          <cell r="G258">
            <v>77</v>
          </cell>
          <cell r="H258" t="str">
            <v>Khoa Nhiệt – Lạnh</v>
          </cell>
        </row>
        <row r="259">
          <cell r="C259" t="str">
            <v>16TCN-CKL</v>
          </cell>
          <cell r="E259">
            <v>62</v>
          </cell>
          <cell r="F259">
            <v>15</v>
          </cell>
          <cell r="G259">
            <v>57</v>
          </cell>
          <cell r="H259" t="str">
            <v>Khoa Cơ khí</v>
          </cell>
        </row>
        <row r="260">
          <cell r="C260" t="str">
            <v>16TCN-Ô1</v>
          </cell>
          <cell r="E260">
            <v>110</v>
          </cell>
          <cell r="F260">
            <v>41</v>
          </cell>
          <cell r="G260">
            <v>100</v>
          </cell>
          <cell r="H260" t="str">
            <v>Khoa Động lực</v>
          </cell>
        </row>
        <row r="261">
          <cell r="C261" t="str">
            <v>16TCN-KTD</v>
          </cell>
          <cell r="E261">
            <v>58</v>
          </cell>
          <cell r="F261">
            <v>6</v>
          </cell>
          <cell r="G261">
            <v>41</v>
          </cell>
          <cell r="H261" t="str">
            <v>Khoa Kinh tế</v>
          </cell>
        </row>
        <row r="262">
          <cell r="C262" t="str">
            <v>16TCN-QTD</v>
          </cell>
          <cell r="E262">
            <v>63</v>
          </cell>
          <cell r="F262">
            <v>14</v>
          </cell>
          <cell r="G262">
            <v>58</v>
          </cell>
          <cell r="H262" t="str">
            <v>Khoa Kinh tế</v>
          </cell>
        </row>
        <row r="263">
          <cell r="C263" t="str">
            <v>16TC-Ô1</v>
          </cell>
          <cell r="E263">
            <v>94</v>
          </cell>
          <cell r="F263">
            <v>25</v>
          </cell>
          <cell r="G263">
            <v>82</v>
          </cell>
          <cell r="H263" t="str">
            <v>Khoa Động lực</v>
          </cell>
        </row>
        <row r="264">
          <cell r="C264" t="str">
            <v>16TC-QTM</v>
          </cell>
          <cell r="E264">
            <v>61</v>
          </cell>
          <cell r="F264">
            <v>17</v>
          </cell>
          <cell r="G264">
            <v>56</v>
          </cell>
          <cell r="H264" t="str">
            <v>Khoa Công nghệ Thông tin</v>
          </cell>
        </row>
        <row r="265">
          <cell r="C265" t="str">
            <v>16TC-MTT</v>
          </cell>
          <cell r="E265">
            <v>58</v>
          </cell>
          <cell r="F265">
            <v>16</v>
          </cell>
          <cell r="G265">
            <v>54</v>
          </cell>
          <cell r="H265" t="str">
            <v>Khoa May - Thời trang</v>
          </cell>
        </row>
        <row r="266">
          <cell r="C266" t="str">
            <v>16TN-Ô</v>
          </cell>
          <cell r="E266">
            <v>58</v>
          </cell>
          <cell r="F266">
            <v>5</v>
          </cell>
          <cell r="G266">
            <v>21</v>
          </cell>
          <cell r="H266" t="str">
            <v>Khoa Động lực</v>
          </cell>
        </row>
        <row r="267">
          <cell r="C267" t="str">
            <v>16TN-Đ</v>
          </cell>
          <cell r="E267">
            <v>58</v>
          </cell>
          <cell r="F267">
            <v>1</v>
          </cell>
          <cell r="G267">
            <v>9</v>
          </cell>
          <cell r="H267" t="str">
            <v>Khoa Điện - Điện tử</v>
          </cell>
        </row>
        <row r="268">
          <cell r="C268" t="str">
            <v>16TN-QTM</v>
          </cell>
          <cell r="E268">
            <v>58</v>
          </cell>
          <cell r="F268">
            <v>1</v>
          </cell>
          <cell r="G268">
            <v>4</v>
          </cell>
          <cell r="H268" t="str">
            <v>Khoa Công nghệ Thông tin</v>
          </cell>
        </row>
        <row r="269">
          <cell r="C269" t="str">
            <v>16TCN-QTM1</v>
          </cell>
          <cell r="E269">
            <v>86</v>
          </cell>
          <cell r="F269">
            <v>24</v>
          </cell>
          <cell r="G269">
            <v>74</v>
          </cell>
          <cell r="H269" t="str">
            <v>Khoa Công nghệ Thông tin</v>
          </cell>
        </row>
        <row r="270">
          <cell r="C270" t="str">
            <v>16TCT-Đ</v>
          </cell>
          <cell r="E270">
            <v>65</v>
          </cell>
          <cell r="F270">
            <v>17</v>
          </cell>
          <cell r="G270">
            <v>64</v>
          </cell>
          <cell r="H270" t="str">
            <v>Khoa Điện - Điện tử</v>
          </cell>
        </row>
        <row r="271">
          <cell r="C271" t="str">
            <v>16TCT-Ô1</v>
          </cell>
          <cell r="E271">
            <v>61</v>
          </cell>
          <cell r="F271">
            <v>15</v>
          </cell>
          <cell r="G271">
            <v>59</v>
          </cell>
          <cell r="H271" t="str">
            <v>Khoa Động lực</v>
          </cell>
        </row>
        <row r="272">
          <cell r="C272" t="str">
            <v>16TCT-NL</v>
          </cell>
          <cell r="E272">
            <v>4</v>
          </cell>
          <cell r="F272">
            <v>0</v>
          </cell>
          <cell r="G272">
            <v>0</v>
          </cell>
          <cell r="H272" t="str">
            <v>Khoa Nhiệt – Lạnh</v>
          </cell>
        </row>
        <row r="273">
          <cell r="C273" t="str">
            <v>16TCT-LT</v>
          </cell>
          <cell r="E273">
            <v>1</v>
          </cell>
          <cell r="F273">
            <v>0</v>
          </cell>
          <cell r="G273">
            <v>0</v>
          </cell>
          <cell r="H273" t="str">
            <v>Khoa Công nghệ Thông tin</v>
          </cell>
        </row>
        <row r="274">
          <cell r="C274" t="str">
            <v>16TCT-QTM</v>
          </cell>
          <cell r="E274">
            <v>67</v>
          </cell>
          <cell r="F274">
            <v>18</v>
          </cell>
          <cell r="G274">
            <v>65</v>
          </cell>
          <cell r="H274" t="str">
            <v>Khoa Công nghệ Thông tin</v>
          </cell>
        </row>
        <row r="275">
          <cell r="C275" t="str">
            <v>16TCT-MTT</v>
          </cell>
          <cell r="E275">
            <v>3</v>
          </cell>
          <cell r="F275">
            <v>0</v>
          </cell>
          <cell r="G275">
            <v>0</v>
          </cell>
          <cell r="H275" t="str">
            <v>Khoa May - Thời trang</v>
          </cell>
        </row>
        <row r="276">
          <cell r="C276" t="str">
            <v>16TN-CKP</v>
          </cell>
          <cell r="E276">
            <v>1</v>
          </cell>
          <cell r="F276">
            <v>0</v>
          </cell>
          <cell r="G276">
            <v>0</v>
          </cell>
          <cell r="H276" t="str">
            <v>Khoa Cơ khí</v>
          </cell>
        </row>
        <row r="277">
          <cell r="C277" t="str">
            <v>16TCT-CKP</v>
          </cell>
          <cell r="E277">
            <v>3</v>
          </cell>
          <cell r="F277">
            <v>0</v>
          </cell>
          <cell r="G277">
            <v>0</v>
          </cell>
          <cell r="H277" t="str">
            <v>Khoa Cơ khí</v>
          </cell>
        </row>
        <row r="278">
          <cell r="C278" t="str">
            <v>16TCN-Ô2</v>
          </cell>
          <cell r="E278">
            <v>76</v>
          </cell>
          <cell r="F278">
            <v>0</v>
          </cell>
          <cell r="G278">
            <v>32</v>
          </cell>
          <cell r="H278" t="str">
            <v>Khoa Động lực</v>
          </cell>
        </row>
        <row r="279">
          <cell r="C279" t="str">
            <v>16TCN-QTM2</v>
          </cell>
          <cell r="E279">
            <v>59</v>
          </cell>
          <cell r="F279">
            <v>1</v>
          </cell>
          <cell r="G279">
            <v>27</v>
          </cell>
          <cell r="H279" t="str">
            <v>Khoa Công nghệ Thông tin</v>
          </cell>
        </row>
        <row r="280">
          <cell r="C280" t="str">
            <v>16TC-Ô2</v>
          </cell>
          <cell r="E280">
            <v>58</v>
          </cell>
          <cell r="F280">
            <v>0</v>
          </cell>
          <cell r="G280">
            <v>18</v>
          </cell>
          <cell r="H280" t="str">
            <v>Khoa Động lực</v>
          </cell>
        </row>
        <row r="281">
          <cell r="C281" t="str">
            <v>16TCN-LĐL2</v>
          </cell>
          <cell r="E281">
            <v>58</v>
          </cell>
          <cell r="F281">
            <v>1</v>
          </cell>
          <cell r="G281">
            <v>28</v>
          </cell>
          <cell r="H281" t="str">
            <v>Khoa Nhiệt – Lạnh</v>
          </cell>
        </row>
        <row r="282">
          <cell r="C282" t="str">
            <v>16CĐN-Ô2</v>
          </cell>
          <cell r="E282">
            <v>59</v>
          </cell>
          <cell r="F282">
            <v>0</v>
          </cell>
          <cell r="G282">
            <v>31</v>
          </cell>
          <cell r="H282" t="str">
            <v>Khoa Động lực</v>
          </cell>
        </row>
        <row r="283">
          <cell r="C283" t="str">
            <v>16TCN-Ô3</v>
          </cell>
          <cell r="E283">
            <v>58</v>
          </cell>
          <cell r="F283">
            <v>1</v>
          </cell>
          <cell r="G283">
            <v>12</v>
          </cell>
          <cell r="H283" t="str">
            <v>Khoa Động lực</v>
          </cell>
        </row>
        <row r="284">
          <cell r="C284" t="str">
            <v>16TCT-Ô2</v>
          </cell>
          <cell r="E284">
            <v>48</v>
          </cell>
          <cell r="F284">
            <v>15</v>
          </cell>
          <cell r="G284">
            <v>48</v>
          </cell>
          <cell r="H284" t="str">
            <v>Khoa Động lực</v>
          </cell>
        </row>
        <row r="285">
          <cell r="C285" t="str">
            <v>16CĐ-LTĐ</v>
          </cell>
          <cell r="E285">
            <v>40</v>
          </cell>
          <cell r="F285">
            <v>0</v>
          </cell>
          <cell r="G285">
            <v>19</v>
          </cell>
          <cell r="H285" t="str">
            <v>Khoa Điện - Điện tử</v>
          </cell>
        </row>
        <row r="286">
          <cell r="C286" t="str">
            <v>16CĐ-LTÔTÔ</v>
          </cell>
          <cell r="E286">
            <v>40</v>
          </cell>
          <cell r="F286">
            <v>0</v>
          </cell>
          <cell r="G286">
            <v>18</v>
          </cell>
          <cell r="H286" t="str">
            <v>Khoa Động lực</v>
          </cell>
        </row>
        <row r="287">
          <cell r="C287" t="str">
            <v>16CĐ-LTCNTT</v>
          </cell>
          <cell r="E287">
            <v>40</v>
          </cell>
          <cell r="F287">
            <v>0</v>
          </cell>
          <cell r="G287">
            <v>12</v>
          </cell>
          <cell r="H287" t="str">
            <v>Khoa Công nghệ Thông tin</v>
          </cell>
        </row>
        <row r="288">
          <cell r="C288" t="str">
            <v>17C1-THU1</v>
          </cell>
          <cell r="E288">
            <v>58</v>
          </cell>
          <cell r="F288">
            <v>3</v>
          </cell>
          <cell r="G288">
            <v>37</v>
          </cell>
          <cell r="H288" t="str">
            <v>Khoa Công nghệ Thông tin</v>
          </cell>
        </row>
        <row r="289">
          <cell r="C289" t="str">
            <v>17C1-TKW1</v>
          </cell>
          <cell r="E289">
            <v>58</v>
          </cell>
          <cell r="F289">
            <v>2</v>
          </cell>
          <cell r="G289">
            <v>36</v>
          </cell>
          <cell r="H289" t="str">
            <v>Khoa Công nghệ Thông tin</v>
          </cell>
        </row>
        <row r="290">
          <cell r="C290" t="str">
            <v>17C1-CMT1</v>
          </cell>
          <cell r="E290">
            <v>58</v>
          </cell>
          <cell r="F290">
            <v>12</v>
          </cell>
          <cell r="G290">
            <v>73</v>
          </cell>
          <cell r="H290" t="str">
            <v>Khoa Công nghệ Thông tin</v>
          </cell>
        </row>
        <row r="291">
          <cell r="C291" t="str">
            <v>17C1-LTM1</v>
          </cell>
          <cell r="E291">
            <v>58</v>
          </cell>
          <cell r="F291">
            <v>3</v>
          </cell>
          <cell r="G291">
            <v>47</v>
          </cell>
          <cell r="H291" t="str">
            <v>Khoa Công nghệ Thông tin</v>
          </cell>
        </row>
        <row r="292">
          <cell r="C292" t="str">
            <v>17C1-ANM1</v>
          </cell>
          <cell r="E292">
            <v>58</v>
          </cell>
          <cell r="F292">
            <v>5</v>
          </cell>
          <cell r="G292">
            <v>26</v>
          </cell>
          <cell r="H292" t="str">
            <v>Khoa Công nghệ Thông tin</v>
          </cell>
        </row>
        <row r="293">
          <cell r="C293" t="str">
            <v>17C1-QTM1</v>
          </cell>
          <cell r="E293">
            <v>71</v>
          </cell>
          <cell r="F293">
            <v>3</v>
          </cell>
          <cell r="G293">
            <v>68</v>
          </cell>
          <cell r="H293" t="str">
            <v>Khoa Công nghệ Thông tin</v>
          </cell>
        </row>
        <row r="294">
          <cell r="C294" t="str">
            <v>17C1-NNA1</v>
          </cell>
          <cell r="E294">
            <v>94</v>
          </cell>
          <cell r="F294">
            <v>3</v>
          </cell>
          <cell r="G294">
            <v>90</v>
          </cell>
          <cell r="H294" t="str">
            <v>Khoa Khoa học cơ bản</v>
          </cell>
        </row>
        <row r="295">
          <cell r="C295" t="str">
            <v>17T4-THU1</v>
          </cell>
          <cell r="E295">
            <v>78</v>
          </cell>
          <cell r="F295">
            <v>42</v>
          </cell>
          <cell r="G295">
            <v>70</v>
          </cell>
          <cell r="H295" t="str">
            <v>Khoa Công nghệ Thông tin</v>
          </cell>
        </row>
        <row r="296">
          <cell r="C296" t="str">
            <v>17C1-KTD1</v>
          </cell>
          <cell r="E296">
            <v>69</v>
          </cell>
          <cell r="F296">
            <v>3</v>
          </cell>
          <cell r="G296">
            <v>64</v>
          </cell>
          <cell r="H296" t="str">
            <v>Khoa Kinh tế</v>
          </cell>
        </row>
        <row r="297">
          <cell r="C297" t="str">
            <v>17C1-QTD1</v>
          </cell>
          <cell r="E297">
            <v>71</v>
          </cell>
          <cell r="F297">
            <v>7</v>
          </cell>
          <cell r="G297">
            <v>68</v>
          </cell>
          <cell r="H297" t="str">
            <v>Khoa Kinh tế</v>
          </cell>
        </row>
        <row r="298">
          <cell r="C298" t="str">
            <v>17C1-CCK1</v>
          </cell>
          <cell r="E298">
            <v>75</v>
          </cell>
          <cell r="F298">
            <v>5</v>
          </cell>
          <cell r="G298">
            <v>75</v>
          </cell>
          <cell r="H298" t="str">
            <v>Khoa Cơ khí</v>
          </cell>
        </row>
        <row r="299">
          <cell r="C299" t="str">
            <v>17C1-CTM1</v>
          </cell>
          <cell r="E299">
            <v>73</v>
          </cell>
          <cell r="F299">
            <v>8</v>
          </cell>
          <cell r="G299">
            <v>70</v>
          </cell>
          <cell r="H299" t="str">
            <v>Khoa Cơ khí</v>
          </cell>
        </row>
        <row r="300">
          <cell r="C300" t="str">
            <v>17C1-BCN1</v>
          </cell>
          <cell r="E300">
            <v>65</v>
          </cell>
          <cell r="F300">
            <v>9</v>
          </cell>
          <cell r="G300">
            <v>43</v>
          </cell>
          <cell r="H300" t="str">
            <v>Khoa Cơ khí</v>
          </cell>
        </row>
        <row r="301">
          <cell r="C301" t="str">
            <v>17C1-CKL1</v>
          </cell>
          <cell r="E301">
            <v>58</v>
          </cell>
          <cell r="F301">
            <v>0</v>
          </cell>
          <cell r="G301">
            <v>20</v>
          </cell>
          <cell r="H301" t="str">
            <v>Khoa Cơ khí</v>
          </cell>
        </row>
        <row r="302">
          <cell r="C302" t="str">
            <v>17C1-CNÔ1</v>
          </cell>
          <cell r="E302">
            <v>62</v>
          </cell>
          <cell r="F302">
            <v>4</v>
          </cell>
          <cell r="G302">
            <v>60</v>
          </cell>
          <cell r="H302" t="str">
            <v>Khoa Động lực</v>
          </cell>
        </row>
        <row r="303">
          <cell r="C303" t="str">
            <v>17C1-CNL1</v>
          </cell>
          <cell r="E303">
            <v>64</v>
          </cell>
          <cell r="F303">
            <v>6</v>
          </cell>
          <cell r="G303">
            <v>63</v>
          </cell>
          <cell r="H303" t="str">
            <v>Khoa Nhiệt – Lạnh</v>
          </cell>
        </row>
        <row r="304">
          <cell r="C304" t="str">
            <v>17C1-KML1</v>
          </cell>
          <cell r="E304">
            <v>59</v>
          </cell>
          <cell r="F304">
            <v>6</v>
          </cell>
          <cell r="G304">
            <v>57</v>
          </cell>
          <cell r="H304" t="str">
            <v>Khoa Nhiệt – Lạnh</v>
          </cell>
        </row>
        <row r="305">
          <cell r="C305" t="str">
            <v>17C1-VSL1</v>
          </cell>
          <cell r="E305">
            <v>58</v>
          </cell>
          <cell r="F305">
            <v>5</v>
          </cell>
          <cell r="G305">
            <v>56</v>
          </cell>
          <cell r="H305" t="str">
            <v>Khoa Nhiệt – Lạnh</v>
          </cell>
        </row>
        <row r="306">
          <cell r="C306" t="str">
            <v>17C1-ĐĐT1</v>
          </cell>
          <cell r="E306">
            <v>61</v>
          </cell>
          <cell r="F306">
            <v>9</v>
          </cell>
          <cell r="G306">
            <v>57</v>
          </cell>
          <cell r="H306" t="str">
            <v>Khoa Điện - Điện tử</v>
          </cell>
        </row>
        <row r="307">
          <cell r="C307" t="str">
            <v>17T4-CCK1</v>
          </cell>
          <cell r="E307">
            <v>83</v>
          </cell>
          <cell r="F307">
            <v>42</v>
          </cell>
          <cell r="G307">
            <v>78</v>
          </cell>
          <cell r="H307" t="str">
            <v>Khoa Cơ khí</v>
          </cell>
        </row>
        <row r="308">
          <cell r="C308" t="str">
            <v>17T4-CNÔ1</v>
          </cell>
          <cell r="E308">
            <v>82</v>
          </cell>
          <cell r="F308">
            <v>41</v>
          </cell>
          <cell r="G308">
            <v>79</v>
          </cell>
          <cell r="H308" t="str">
            <v>Khoa Động lực</v>
          </cell>
        </row>
        <row r="309">
          <cell r="C309" t="str">
            <v>17C1-TĐH1</v>
          </cell>
          <cell r="E309">
            <v>68</v>
          </cell>
          <cell r="F309">
            <v>8</v>
          </cell>
          <cell r="G309">
            <v>64</v>
          </cell>
          <cell r="H309" t="str">
            <v>Khoa Điện - Điện tử</v>
          </cell>
        </row>
        <row r="310">
          <cell r="C310" t="str">
            <v>17T4-LĐL1</v>
          </cell>
          <cell r="E310">
            <v>68</v>
          </cell>
          <cell r="F310">
            <v>40</v>
          </cell>
          <cell r="G310">
            <v>64</v>
          </cell>
          <cell r="H310" t="str">
            <v>Khoa Nhiệt – Lạnh</v>
          </cell>
        </row>
        <row r="311">
          <cell r="C311" t="str">
            <v>17T4-TKW1</v>
          </cell>
          <cell r="E311">
            <v>31</v>
          </cell>
          <cell r="F311">
            <v>20</v>
          </cell>
          <cell r="G311">
            <v>28</v>
          </cell>
          <cell r="H311" t="str">
            <v>Khoa Công nghệ Thông tin</v>
          </cell>
        </row>
        <row r="312">
          <cell r="C312" t="str">
            <v>17T4-CMT1</v>
          </cell>
          <cell r="E312">
            <v>54</v>
          </cell>
          <cell r="F312">
            <v>20</v>
          </cell>
          <cell r="G312">
            <v>47</v>
          </cell>
          <cell r="H312" t="str">
            <v>Khoa Công nghệ Thông tin</v>
          </cell>
        </row>
        <row r="313">
          <cell r="C313" t="str">
            <v>17T4-LTM1</v>
          </cell>
          <cell r="E313">
            <v>77</v>
          </cell>
          <cell r="F313">
            <v>30</v>
          </cell>
          <cell r="G313">
            <v>60</v>
          </cell>
          <cell r="H313" t="str">
            <v>Khoa Công nghệ Thông tin</v>
          </cell>
        </row>
        <row r="314">
          <cell r="C314" t="str">
            <v>17T4-QTM1</v>
          </cell>
          <cell r="E314">
            <v>88</v>
          </cell>
          <cell r="F314">
            <v>42</v>
          </cell>
          <cell r="G314">
            <v>81</v>
          </cell>
          <cell r="H314" t="str">
            <v>Khoa Công nghệ Thông tin</v>
          </cell>
        </row>
        <row r="315">
          <cell r="C315" t="str">
            <v>17T4-NNA1</v>
          </cell>
          <cell r="E315">
            <v>87</v>
          </cell>
          <cell r="F315">
            <v>47</v>
          </cell>
          <cell r="G315">
            <v>86</v>
          </cell>
          <cell r="H315" t="str">
            <v>Khoa Khoa học cơ bản</v>
          </cell>
        </row>
        <row r="316">
          <cell r="C316" t="str">
            <v>17T4-KTD1</v>
          </cell>
          <cell r="E316">
            <v>58</v>
          </cell>
          <cell r="F316">
            <v>28</v>
          </cell>
          <cell r="G316">
            <v>53</v>
          </cell>
          <cell r="H316" t="str">
            <v>Khoa Kinh tế</v>
          </cell>
        </row>
        <row r="317">
          <cell r="C317" t="str">
            <v>17T4-QTD1</v>
          </cell>
          <cell r="E317">
            <v>74</v>
          </cell>
          <cell r="F317">
            <v>41</v>
          </cell>
          <cell r="G317">
            <v>73</v>
          </cell>
          <cell r="H317" t="str">
            <v>Khoa Kinh tế</v>
          </cell>
        </row>
        <row r="318">
          <cell r="C318" t="str">
            <v>17T4-CKL1</v>
          </cell>
          <cell r="E318">
            <v>37</v>
          </cell>
          <cell r="F318">
            <v>9</v>
          </cell>
          <cell r="G318">
            <v>34</v>
          </cell>
          <cell r="H318" t="str">
            <v>Khoa Cơ khí</v>
          </cell>
        </row>
        <row r="319">
          <cell r="C319" t="str">
            <v>17T4-CNL1</v>
          </cell>
          <cell r="E319">
            <v>58</v>
          </cell>
          <cell r="F319">
            <v>27</v>
          </cell>
          <cell r="G319">
            <v>56</v>
          </cell>
          <cell r="H319" t="str">
            <v>Khoa Nhiệt – Lạnh</v>
          </cell>
        </row>
        <row r="320">
          <cell r="C320" t="str">
            <v>17T4-ĐĐT1</v>
          </cell>
          <cell r="E320">
            <v>65</v>
          </cell>
          <cell r="F320">
            <v>28</v>
          </cell>
          <cell r="G320">
            <v>60</v>
          </cell>
          <cell r="H320" t="str">
            <v>Khoa Điện - Điện tử</v>
          </cell>
        </row>
        <row r="321">
          <cell r="C321" t="str">
            <v>17T4-ĐTC1</v>
          </cell>
          <cell r="E321">
            <v>45</v>
          </cell>
          <cell r="F321">
            <v>13</v>
          </cell>
          <cell r="G321">
            <v>42</v>
          </cell>
          <cell r="H321" t="str">
            <v>Khoa Điện - Điện tử</v>
          </cell>
        </row>
        <row r="322">
          <cell r="C322" t="str">
            <v>17T4-ĐCN1</v>
          </cell>
          <cell r="E322">
            <v>66</v>
          </cell>
          <cell r="F322">
            <v>36</v>
          </cell>
          <cell r="G322">
            <v>59</v>
          </cell>
          <cell r="H322" t="str">
            <v>Khoa Điện - Điện tử</v>
          </cell>
        </row>
        <row r="323">
          <cell r="C323" t="str">
            <v>17T4-CNM1</v>
          </cell>
          <cell r="E323">
            <v>58</v>
          </cell>
          <cell r="F323">
            <v>27</v>
          </cell>
          <cell r="G323">
            <v>49</v>
          </cell>
          <cell r="H323" t="str">
            <v>Khoa May - Thời trang</v>
          </cell>
        </row>
        <row r="324">
          <cell r="C324" t="str">
            <v>17T2-QTM1</v>
          </cell>
          <cell r="E324">
            <v>50</v>
          </cell>
          <cell r="F324">
            <v>28</v>
          </cell>
          <cell r="G324">
            <v>43</v>
          </cell>
          <cell r="H324" t="str">
            <v>Khoa Công nghệ Thông tin</v>
          </cell>
        </row>
        <row r="325">
          <cell r="C325" t="str">
            <v>17T2-ĐCN1</v>
          </cell>
          <cell r="E325">
            <v>40</v>
          </cell>
          <cell r="F325">
            <v>15</v>
          </cell>
          <cell r="G325">
            <v>31</v>
          </cell>
          <cell r="H325" t="str">
            <v>Khoa Điện - Điện tử</v>
          </cell>
        </row>
        <row r="326">
          <cell r="C326" t="str">
            <v>17C1-CNM1</v>
          </cell>
          <cell r="E326">
            <v>58</v>
          </cell>
          <cell r="F326">
            <v>2</v>
          </cell>
          <cell r="G326">
            <v>54</v>
          </cell>
          <cell r="H326" t="str">
            <v>Khoa May - Thời trang</v>
          </cell>
        </row>
        <row r="327">
          <cell r="C327" t="str">
            <v>17T4-CNÔ2</v>
          </cell>
          <cell r="E327">
            <v>58</v>
          </cell>
          <cell r="F327">
            <v>34</v>
          </cell>
          <cell r="G327">
            <v>58</v>
          </cell>
          <cell r="H327" t="str">
            <v>Khoa Động lực</v>
          </cell>
        </row>
        <row r="328">
          <cell r="C328" t="str">
            <v>17C1-ĐCN1</v>
          </cell>
          <cell r="E328">
            <v>68</v>
          </cell>
          <cell r="F328">
            <v>11</v>
          </cell>
          <cell r="G328">
            <v>65</v>
          </cell>
          <cell r="H328" t="str">
            <v>Khoa Điện - Điện tử</v>
          </cell>
        </row>
        <row r="329">
          <cell r="C329" t="str">
            <v>17C1-CĐT1</v>
          </cell>
          <cell r="E329">
            <v>72</v>
          </cell>
          <cell r="F329">
            <v>10</v>
          </cell>
          <cell r="G329">
            <v>69</v>
          </cell>
          <cell r="H329" t="str">
            <v>Khoa Điện - Điện tử</v>
          </cell>
        </row>
        <row r="330">
          <cell r="C330" t="str">
            <v>17C1-ĐTC1</v>
          </cell>
          <cell r="E330">
            <v>58</v>
          </cell>
          <cell r="F330">
            <v>2</v>
          </cell>
          <cell r="G330">
            <v>36</v>
          </cell>
          <cell r="H330" t="str">
            <v>Khoa Điện - Điện tử</v>
          </cell>
        </row>
        <row r="331">
          <cell r="C331" t="str">
            <v>17T4-CNÔ3</v>
          </cell>
          <cell r="E331">
            <v>58</v>
          </cell>
          <cell r="F331">
            <v>37</v>
          </cell>
          <cell r="G331">
            <v>57</v>
          </cell>
          <cell r="H331" t="str">
            <v>Khoa Động lực</v>
          </cell>
        </row>
        <row r="332">
          <cell r="C332" t="str">
            <v>17T4-CCK2</v>
          </cell>
          <cell r="E332">
            <v>52</v>
          </cell>
          <cell r="F332">
            <v>0</v>
          </cell>
          <cell r="G332">
            <v>19</v>
          </cell>
          <cell r="H332" t="str">
            <v>Khoa Cơ khí</v>
          </cell>
        </row>
        <row r="333">
          <cell r="C333" t="str">
            <v>17C1-CNÔ2</v>
          </cell>
          <cell r="E333">
            <v>64</v>
          </cell>
          <cell r="F333">
            <v>3</v>
          </cell>
          <cell r="G333">
            <v>64</v>
          </cell>
          <cell r="H333" t="str">
            <v>Khoa Động lực</v>
          </cell>
        </row>
        <row r="334">
          <cell r="C334" t="str">
            <v>17T4-CNÔ4</v>
          </cell>
          <cell r="E334">
            <v>58</v>
          </cell>
          <cell r="F334">
            <v>0</v>
          </cell>
          <cell r="G334">
            <v>27</v>
          </cell>
          <cell r="H334" t="str">
            <v>Khoa Động lực</v>
          </cell>
        </row>
        <row r="335">
          <cell r="C335" t="str">
            <v>17C1-CNÔ3</v>
          </cell>
          <cell r="E335">
            <v>64</v>
          </cell>
          <cell r="F335">
            <v>8</v>
          </cell>
          <cell r="G335">
            <v>63</v>
          </cell>
          <cell r="H335" t="str">
            <v>Khoa Động lực</v>
          </cell>
        </row>
        <row r="336">
          <cell r="C336" t="str">
            <v>17C1-CNÔ4</v>
          </cell>
          <cell r="E336">
            <v>61</v>
          </cell>
          <cell r="F336">
            <v>7</v>
          </cell>
          <cell r="G336">
            <v>59</v>
          </cell>
          <cell r="H336" t="str">
            <v>Khoa Động lực</v>
          </cell>
        </row>
        <row r="337">
          <cell r="C337" t="str">
            <v>17C1-CNÔ5</v>
          </cell>
          <cell r="E337">
            <v>66</v>
          </cell>
          <cell r="F337">
            <v>9</v>
          </cell>
          <cell r="G337">
            <v>59</v>
          </cell>
          <cell r="H337" t="str">
            <v>Khoa Động lực</v>
          </cell>
        </row>
        <row r="338">
          <cell r="C338" t="str">
            <v>17C1-CNÔ6</v>
          </cell>
          <cell r="E338">
            <v>68</v>
          </cell>
          <cell r="F338">
            <v>10</v>
          </cell>
          <cell r="G338">
            <v>68</v>
          </cell>
          <cell r="H338" t="str">
            <v>Khoa Động lực</v>
          </cell>
        </row>
        <row r="339">
          <cell r="C339" t="str">
            <v>17C1-CCK2</v>
          </cell>
          <cell r="E339">
            <v>73</v>
          </cell>
          <cell r="F339">
            <v>4</v>
          </cell>
          <cell r="G339">
            <v>72</v>
          </cell>
          <cell r="H339" t="str">
            <v>Khoa Cơ khí</v>
          </cell>
        </row>
        <row r="340">
          <cell r="C340" t="str">
            <v>17C1-CNÔ7</v>
          </cell>
          <cell r="E340">
            <v>67</v>
          </cell>
          <cell r="F340">
            <v>3</v>
          </cell>
          <cell r="G340">
            <v>65</v>
          </cell>
          <cell r="H340" t="str">
            <v>Khoa Động lực</v>
          </cell>
        </row>
        <row r="341">
          <cell r="C341" t="str">
            <v>17C1-CNÔ8</v>
          </cell>
          <cell r="E341">
            <v>63</v>
          </cell>
          <cell r="F341">
            <v>0</v>
          </cell>
          <cell r="G341">
            <v>61</v>
          </cell>
          <cell r="H341" t="str">
            <v>Khoa Động lực</v>
          </cell>
        </row>
        <row r="342">
          <cell r="C342" t="str">
            <v>17C1-CNÔ9</v>
          </cell>
          <cell r="E342">
            <v>63</v>
          </cell>
          <cell r="F342">
            <v>10</v>
          </cell>
          <cell r="G342">
            <v>58</v>
          </cell>
          <cell r="H342" t="str">
            <v>Khoa Động lực</v>
          </cell>
        </row>
        <row r="343">
          <cell r="C343" t="str">
            <v>17C1-ĐĐT2</v>
          </cell>
          <cell r="E343">
            <v>61</v>
          </cell>
          <cell r="F343">
            <v>7</v>
          </cell>
          <cell r="G343">
            <v>59</v>
          </cell>
          <cell r="H343" t="str">
            <v>Khoa Điện - Điện tử</v>
          </cell>
        </row>
        <row r="344">
          <cell r="C344" t="str">
            <v>17C1-CCK3</v>
          </cell>
          <cell r="E344">
            <v>63</v>
          </cell>
          <cell r="F344">
            <v>8</v>
          </cell>
          <cell r="G344">
            <v>63</v>
          </cell>
          <cell r="H344" t="str">
            <v>Khoa Cơ khí</v>
          </cell>
        </row>
        <row r="345">
          <cell r="C345" t="str">
            <v>17C1-CNÔ10</v>
          </cell>
          <cell r="E345">
            <v>63</v>
          </cell>
          <cell r="F345">
            <v>11</v>
          </cell>
          <cell r="G345">
            <v>60</v>
          </cell>
          <cell r="H345" t="str">
            <v>Khoa Động lực</v>
          </cell>
        </row>
        <row r="346">
          <cell r="C346" t="str">
            <v>17C1-ĐCN2</v>
          </cell>
          <cell r="E346">
            <v>68</v>
          </cell>
          <cell r="F346">
            <v>6</v>
          </cell>
          <cell r="G346">
            <v>66</v>
          </cell>
          <cell r="H346" t="str">
            <v>Khoa Điện - Điện tử</v>
          </cell>
        </row>
        <row r="347">
          <cell r="C347" t="str">
            <v>17C1-CCK4</v>
          </cell>
          <cell r="E347">
            <v>67</v>
          </cell>
          <cell r="F347">
            <v>15</v>
          </cell>
          <cell r="G347">
            <v>67</v>
          </cell>
          <cell r="H347" t="str">
            <v>Khoa Cơ khí</v>
          </cell>
        </row>
        <row r="348">
          <cell r="C348" t="str">
            <v>17C1-CNÔ11</v>
          </cell>
          <cell r="E348">
            <v>66</v>
          </cell>
          <cell r="F348">
            <v>5</v>
          </cell>
          <cell r="G348">
            <v>63</v>
          </cell>
          <cell r="H348" t="str">
            <v>Khoa Động lực</v>
          </cell>
        </row>
        <row r="349">
          <cell r="C349" t="str">
            <v>17C1-CTM2</v>
          </cell>
          <cell r="E349">
            <v>71</v>
          </cell>
          <cell r="F349">
            <v>3</v>
          </cell>
          <cell r="G349">
            <v>69</v>
          </cell>
          <cell r="H349" t="str">
            <v>Khoa Cơ khí</v>
          </cell>
        </row>
        <row r="350">
          <cell r="C350" t="str">
            <v>17C1-CNÔ12</v>
          </cell>
          <cell r="E350">
            <v>69</v>
          </cell>
          <cell r="F350">
            <v>10</v>
          </cell>
          <cell r="G350">
            <v>70</v>
          </cell>
          <cell r="H350" t="str">
            <v>Khoa Động lực</v>
          </cell>
        </row>
        <row r="351">
          <cell r="C351" t="str">
            <v>17C1-CCK5</v>
          </cell>
          <cell r="E351">
            <v>62</v>
          </cell>
          <cell r="F351">
            <v>7</v>
          </cell>
          <cell r="G351">
            <v>60</v>
          </cell>
          <cell r="H351" t="str">
            <v>Khoa Cơ khí</v>
          </cell>
        </row>
        <row r="352">
          <cell r="C352" t="str">
            <v>17C1-ĐĐT3</v>
          </cell>
          <cell r="E352">
            <v>61</v>
          </cell>
          <cell r="F352">
            <v>11</v>
          </cell>
          <cell r="G352">
            <v>55</v>
          </cell>
          <cell r="H352" t="str">
            <v>Khoa Điện - Điện tử</v>
          </cell>
        </row>
        <row r="353">
          <cell r="C353" t="str">
            <v>17C1-NNA2</v>
          </cell>
          <cell r="E353">
            <v>51</v>
          </cell>
          <cell r="F353">
            <v>0</v>
          </cell>
          <cell r="G353">
            <v>8</v>
          </cell>
          <cell r="H353" t="str">
            <v>Khoa Khoa học cơ bản</v>
          </cell>
        </row>
        <row r="354">
          <cell r="C354" t="str">
            <v>17C1-CTM3</v>
          </cell>
          <cell r="E354">
            <v>37</v>
          </cell>
          <cell r="F354">
            <v>0</v>
          </cell>
          <cell r="G354">
            <v>9</v>
          </cell>
          <cell r="H354" t="str">
            <v>Khoa Cơ khí</v>
          </cell>
        </row>
        <row r="355">
          <cell r="C355" t="str">
            <v>17C1-CNÔ13</v>
          </cell>
          <cell r="E355">
            <v>62</v>
          </cell>
          <cell r="F355">
            <v>5</v>
          </cell>
          <cell r="G355">
            <v>61</v>
          </cell>
          <cell r="H355" t="str">
            <v>Khoa Động lực</v>
          </cell>
        </row>
        <row r="356">
          <cell r="C356" t="str">
            <v>17C1-CNÔ14</v>
          </cell>
          <cell r="E356">
            <v>65</v>
          </cell>
          <cell r="F356">
            <v>6</v>
          </cell>
          <cell r="G356">
            <v>63</v>
          </cell>
          <cell r="H356" t="str">
            <v>Khoa Động lực</v>
          </cell>
        </row>
        <row r="357">
          <cell r="C357" t="str">
            <v>17C1-CNÔ15</v>
          </cell>
          <cell r="E357">
            <v>58</v>
          </cell>
          <cell r="F357">
            <v>0</v>
          </cell>
          <cell r="G357">
            <v>8</v>
          </cell>
          <cell r="H357" t="str">
            <v>Khoa Động lực</v>
          </cell>
        </row>
        <row r="358">
          <cell r="C358" t="str">
            <v>17C1-CNÔ16</v>
          </cell>
          <cell r="E358">
            <v>58</v>
          </cell>
          <cell r="F358">
            <v>0</v>
          </cell>
          <cell r="G358">
            <v>14</v>
          </cell>
          <cell r="H358" t="str">
            <v>Khoa Động lực</v>
          </cell>
        </row>
        <row r="359">
          <cell r="C359" t="str">
            <v>17C1-CCK6</v>
          </cell>
          <cell r="E359">
            <v>69</v>
          </cell>
          <cell r="F359">
            <v>6</v>
          </cell>
          <cell r="G359">
            <v>66</v>
          </cell>
          <cell r="H359" t="str">
            <v>Khoa Cơ khí</v>
          </cell>
        </row>
        <row r="360">
          <cell r="C360" t="str">
            <v>17C1-ĐCN3</v>
          </cell>
          <cell r="E360">
            <v>68</v>
          </cell>
          <cell r="F360">
            <v>5</v>
          </cell>
          <cell r="G360">
            <v>67</v>
          </cell>
          <cell r="H360" t="str">
            <v>Khoa Điện - Điện tử</v>
          </cell>
        </row>
        <row r="361">
          <cell r="C361" t="str">
            <v>17T4-NNA2</v>
          </cell>
          <cell r="E361">
            <v>48</v>
          </cell>
          <cell r="F361">
            <v>0</v>
          </cell>
          <cell r="G361">
            <v>9</v>
          </cell>
          <cell r="H361" t="str">
            <v>Khoa Khoa học cơ bản</v>
          </cell>
        </row>
        <row r="362">
          <cell r="C362" t="str">
            <v>17C1-CNM2</v>
          </cell>
          <cell r="E362">
            <v>58</v>
          </cell>
          <cell r="F362">
            <v>0</v>
          </cell>
          <cell r="G362">
            <v>56</v>
          </cell>
          <cell r="H362" t="str">
            <v>Khoa May - Thời trang</v>
          </cell>
        </row>
        <row r="363">
          <cell r="C363" t="str">
            <v>17C1-VSL2</v>
          </cell>
          <cell r="E363">
            <v>58</v>
          </cell>
          <cell r="F363">
            <v>12</v>
          </cell>
          <cell r="G363">
            <v>57</v>
          </cell>
          <cell r="H363" t="str">
            <v>Khoa Nhiệt – Lạnh</v>
          </cell>
        </row>
        <row r="364">
          <cell r="C364" t="str">
            <v>17C1-CCK7</v>
          </cell>
          <cell r="E364">
            <v>65</v>
          </cell>
          <cell r="F364">
            <v>5</v>
          </cell>
          <cell r="G364">
            <v>61</v>
          </cell>
          <cell r="H364" t="str">
            <v>Khoa Cơ khí</v>
          </cell>
        </row>
        <row r="365">
          <cell r="C365" t="str">
            <v>17C1-LTM2</v>
          </cell>
          <cell r="E365">
            <v>58</v>
          </cell>
          <cell r="F365">
            <v>3</v>
          </cell>
          <cell r="G365">
            <v>52</v>
          </cell>
          <cell r="H365" t="str">
            <v>Khoa Công nghệ Thông tin</v>
          </cell>
        </row>
        <row r="366">
          <cell r="C366" t="str">
            <v>17T4-QTM2</v>
          </cell>
          <cell r="E366">
            <v>44</v>
          </cell>
          <cell r="F366">
            <v>0</v>
          </cell>
          <cell r="G366">
            <v>0</v>
          </cell>
          <cell r="H366" t="str">
            <v>Khoa Công nghệ Thông tin</v>
          </cell>
        </row>
        <row r="367">
          <cell r="C367" t="str">
            <v>17C1-CMT2</v>
          </cell>
          <cell r="E367">
            <v>58</v>
          </cell>
          <cell r="F367">
            <v>0</v>
          </cell>
          <cell r="G367">
            <v>29</v>
          </cell>
          <cell r="H367" t="str">
            <v>Khoa Công nghệ Thông tin</v>
          </cell>
        </row>
        <row r="368">
          <cell r="C368" t="str">
            <v>17C1-CCK8</v>
          </cell>
          <cell r="E368">
            <v>68</v>
          </cell>
          <cell r="F368">
            <v>7</v>
          </cell>
          <cell r="G368">
            <v>60</v>
          </cell>
          <cell r="H368" t="str">
            <v>Khoa Cơ khí</v>
          </cell>
        </row>
        <row r="369">
          <cell r="C369" t="str">
            <v>17C1-ĐĐT4</v>
          </cell>
          <cell r="E369">
            <v>62</v>
          </cell>
          <cell r="F369">
            <v>11</v>
          </cell>
          <cell r="G369">
            <v>60</v>
          </cell>
          <cell r="H369" t="str">
            <v>Khoa Điện - Điện tử</v>
          </cell>
        </row>
        <row r="370">
          <cell r="C370" t="str">
            <v>17C1-ĐCN4</v>
          </cell>
          <cell r="E370">
            <v>68</v>
          </cell>
          <cell r="F370">
            <v>11</v>
          </cell>
          <cell r="G370">
            <v>68</v>
          </cell>
          <cell r="H370" t="str">
            <v>Khoa Điện - Điện tử</v>
          </cell>
        </row>
        <row r="371">
          <cell r="C371" t="str">
            <v>17C1-KML2</v>
          </cell>
          <cell r="E371">
            <v>58</v>
          </cell>
          <cell r="F371">
            <v>12</v>
          </cell>
          <cell r="G371">
            <v>46</v>
          </cell>
          <cell r="H371" t="str">
            <v>Khoa Nhiệt – Lạnh</v>
          </cell>
        </row>
        <row r="372">
          <cell r="C372" t="str">
            <v>16CĐ-TP1</v>
          </cell>
          <cell r="E372">
            <v>70</v>
          </cell>
          <cell r="F372">
            <v>19</v>
          </cell>
          <cell r="G372">
            <v>71</v>
          </cell>
          <cell r="H372" t="str">
            <v>Khoa Công nghệ Thông tin</v>
          </cell>
        </row>
        <row r="373">
          <cell r="C373" t="str">
            <v>16CĐ-TP2</v>
          </cell>
          <cell r="E373">
            <v>58</v>
          </cell>
          <cell r="F373">
            <v>0</v>
          </cell>
          <cell r="G373">
            <v>10</v>
          </cell>
          <cell r="H373" t="str">
            <v>Khoa Công nghệ Thông tin</v>
          </cell>
        </row>
        <row r="374">
          <cell r="C374" t="str">
            <v>16CĐ-TW1</v>
          </cell>
          <cell r="E374">
            <v>71</v>
          </cell>
          <cell r="F374">
            <v>9</v>
          </cell>
          <cell r="G374">
            <v>68</v>
          </cell>
          <cell r="H374" t="str">
            <v>Khoa Công nghệ Thông tin</v>
          </cell>
        </row>
        <row r="375">
          <cell r="C375" t="str">
            <v>16CĐ-TW2</v>
          </cell>
          <cell r="E375">
            <v>58</v>
          </cell>
          <cell r="F375">
            <v>0</v>
          </cell>
          <cell r="G375">
            <v>14</v>
          </cell>
          <cell r="H375" t="str">
            <v>Khoa Công nghệ Thông tin</v>
          </cell>
        </row>
        <row r="376">
          <cell r="C376" t="str">
            <v>16CĐ-TM1</v>
          </cell>
          <cell r="E376">
            <v>58</v>
          </cell>
          <cell r="F376">
            <v>2</v>
          </cell>
          <cell r="G376">
            <v>52</v>
          </cell>
          <cell r="H376" t="str">
            <v>Khoa Công nghệ Thông tin</v>
          </cell>
        </row>
        <row r="377">
          <cell r="C377" t="str">
            <v>16CĐ-TM2</v>
          </cell>
          <cell r="E377">
            <v>58</v>
          </cell>
          <cell r="F377">
            <v>7</v>
          </cell>
          <cell r="G377">
            <v>52</v>
          </cell>
          <cell r="H377" t="str">
            <v>Khoa Công nghệ Thông tin</v>
          </cell>
        </row>
        <row r="378">
          <cell r="C378" t="str">
            <v>16CĐ-ĐCN1</v>
          </cell>
          <cell r="E378">
            <v>59</v>
          </cell>
          <cell r="F378">
            <v>4</v>
          </cell>
          <cell r="G378">
            <v>55</v>
          </cell>
          <cell r="H378" t="str">
            <v>Khoa Điện - Điện tử</v>
          </cell>
        </row>
        <row r="379">
          <cell r="C379" t="str">
            <v>15CĐ-TĐH1</v>
          </cell>
          <cell r="E379">
            <v>58</v>
          </cell>
          <cell r="F379">
            <v>7</v>
          </cell>
          <cell r="G379">
            <v>38</v>
          </cell>
          <cell r="H379" t="str">
            <v>Khoa Điện - Điện tử</v>
          </cell>
        </row>
        <row r="380">
          <cell r="C380" t="str">
            <v>15CĐ-ĐCN1</v>
          </cell>
          <cell r="E380">
            <v>58</v>
          </cell>
          <cell r="F380">
            <v>12</v>
          </cell>
          <cell r="G380">
            <v>57</v>
          </cell>
          <cell r="H380" t="str">
            <v>Khoa Điện - Điện tử</v>
          </cell>
        </row>
        <row r="381">
          <cell r="C381" t="str">
            <v>15CĐ-ĐCN2</v>
          </cell>
          <cell r="E381">
            <v>58</v>
          </cell>
          <cell r="F381">
            <v>11</v>
          </cell>
          <cell r="G381">
            <v>56</v>
          </cell>
          <cell r="H381" t="str">
            <v>Khoa Điện - Điện tử</v>
          </cell>
        </row>
        <row r="382">
          <cell r="C382" t="str">
            <v>15CĐ-ĐCN3</v>
          </cell>
          <cell r="E382">
            <v>58</v>
          </cell>
          <cell r="F382">
            <v>9</v>
          </cell>
          <cell r="G382">
            <v>53</v>
          </cell>
          <cell r="H382" t="str">
            <v>Khoa Điện - Điện tử</v>
          </cell>
        </row>
        <row r="383">
          <cell r="C383" t="str">
            <v>15CĐ-ĐCN4</v>
          </cell>
          <cell r="E383">
            <v>58</v>
          </cell>
          <cell r="F383">
            <v>13</v>
          </cell>
          <cell r="G383">
            <v>56</v>
          </cell>
          <cell r="H383" t="str">
            <v>Khoa Điện - Điện tử</v>
          </cell>
        </row>
        <row r="384">
          <cell r="C384" t="str">
            <v>15CĐ-ĐTCN1</v>
          </cell>
          <cell r="E384">
            <v>58</v>
          </cell>
          <cell r="F384">
            <v>6</v>
          </cell>
          <cell r="G384">
            <v>44</v>
          </cell>
          <cell r="H384" t="str">
            <v>Khoa Điện - Điện tử</v>
          </cell>
        </row>
        <row r="385">
          <cell r="C385" t="str">
            <v>16CĐ-CĐ1</v>
          </cell>
          <cell r="E385">
            <v>58</v>
          </cell>
          <cell r="F385">
            <v>2</v>
          </cell>
          <cell r="G385">
            <v>39</v>
          </cell>
          <cell r="H385" t="str">
            <v>Khoa Cơ khí</v>
          </cell>
        </row>
        <row r="386">
          <cell r="C386" t="str">
            <v>16CĐ-CĐT1</v>
          </cell>
          <cell r="E386">
            <v>58</v>
          </cell>
          <cell r="F386">
            <v>5</v>
          </cell>
          <cell r="G386">
            <v>39</v>
          </cell>
          <cell r="H386" t="str">
            <v>Khoa Cơ khí</v>
          </cell>
        </row>
        <row r="387">
          <cell r="C387" t="str">
            <v>16CĐ-CNC1</v>
          </cell>
          <cell r="E387">
            <v>58</v>
          </cell>
          <cell r="F387">
            <v>1</v>
          </cell>
          <cell r="G387">
            <v>38</v>
          </cell>
          <cell r="H387" t="str">
            <v>Khoa Cơ khí</v>
          </cell>
        </row>
        <row r="388">
          <cell r="C388" t="str">
            <v>16CĐ-CTM1</v>
          </cell>
          <cell r="E388">
            <v>65</v>
          </cell>
          <cell r="F388">
            <v>10</v>
          </cell>
          <cell r="G388">
            <v>64</v>
          </cell>
          <cell r="H388" t="str">
            <v>Khoa Cơ khí</v>
          </cell>
        </row>
        <row r="389">
          <cell r="C389" t="str">
            <v>16CĐ-CTM2</v>
          </cell>
          <cell r="E389">
            <v>66</v>
          </cell>
          <cell r="F389">
            <v>10</v>
          </cell>
          <cell r="G389">
            <v>65</v>
          </cell>
          <cell r="H389" t="str">
            <v>Khoa Cơ khí</v>
          </cell>
        </row>
        <row r="390">
          <cell r="C390" t="str">
            <v>16CĐ-CTM3</v>
          </cell>
          <cell r="E390">
            <v>65</v>
          </cell>
          <cell r="F390">
            <v>13</v>
          </cell>
          <cell r="G390">
            <v>63</v>
          </cell>
          <cell r="H390" t="str">
            <v>Khoa Cơ khí</v>
          </cell>
        </row>
        <row r="391">
          <cell r="C391" t="str">
            <v>16CĐ-CTM4</v>
          </cell>
          <cell r="E391">
            <v>65</v>
          </cell>
          <cell r="F391">
            <v>9</v>
          </cell>
          <cell r="G391">
            <v>64</v>
          </cell>
          <cell r="H391" t="str">
            <v>Khoa Cơ khí</v>
          </cell>
        </row>
        <row r="392">
          <cell r="C392" t="str">
            <v>16CĐ-CTM5</v>
          </cell>
          <cell r="E392">
            <v>65</v>
          </cell>
          <cell r="F392">
            <v>5</v>
          </cell>
          <cell r="G392">
            <v>63</v>
          </cell>
          <cell r="H392" t="str">
            <v>Khoa Cơ khí</v>
          </cell>
        </row>
        <row r="393">
          <cell r="C393" t="str">
            <v>17C1-CCK9</v>
          </cell>
          <cell r="E393">
            <v>61</v>
          </cell>
          <cell r="F393">
            <v>0</v>
          </cell>
          <cell r="G393">
            <v>13</v>
          </cell>
          <cell r="H393" t="str">
            <v>Khoa Cơ khí</v>
          </cell>
        </row>
        <row r="394">
          <cell r="C394" t="str">
            <v>17T4-LĐL2</v>
          </cell>
          <cell r="E394">
            <v>43</v>
          </cell>
          <cell r="F394">
            <v>0</v>
          </cell>
          <cell r="G394">
            <v>16</v>
          </cell>
          <cell r="H394" t="str">
            <v>Khoa Nhiệt – Lạnh</v>
          </cell>
        </row>
        <row r="395">
          <cell r="C395" t="str">
            <v>17T4-ĐCN2</v>
          </cell>
          <cell r="E395">
            <v>44</v>
          </cell>
          <cell r="F395">
            <v>0</v>
          </cell>
          <cell r="G395">
            <v>20</v>
          </cell>
          <cell r="H395" t="str">
            <v>Khoa Điện - Điện tử</v>
          </cell>
        </row>
        <row r="396">
          <cell r="C396" t="str">
            <v>16CĐ-ĐCN2</v>
          </cell>
          <cell r="E396">
            <v>60</v>
          </cell>
          <cell r="F396">
            <v>10</v>
          </cell>
          <cell r="G396">
            <v>59</v>
          </cell>
          <cell r="H396" t="str">
            <v>Khoa Điện - Điện tử</v>
          </cell>
        </row>
        <row r="397">
          <cell r="C397" t="str">
            <v>16CĐ-ĐCN3</v>
          </cell>
          <cell r="E397">
            <v>65</v>
          </cell>
          <cell r="F397">
            <v>9</v>
          </cell>
          <cell r="G397">
            <v>62</v>
          </cell>
          <cell r="H397" t="str">
            <v>Khoa Điện - Điện tử</v>
          </cell>
        </row>
        <row r="398">
          <cell r="C398" t="str">
            <v>16CĐ-ĐCN4</v>
          </cell>
          <cell r="E398">
            <v>60</v>
          </cell>
          <cell r="F398">
            <v>9</v>
          </cell>
          <cell r="G398">
            <v>57</v>
          </cell>
          <cell r="H398" t="str">
            <v>Khoa Điện - Điện tử</v>
          </cell>
        </row>
        <row r="399">
          <cell r="C399" t="str">
            <v>16CĐ-ĐCN5</v>
          </cell>
          <cell r="E399">
            <v>58</v>
          </cell>
          <cell r="F399">
            <v>15</v>
          </cell>
          <cell r="G399">
            <v>57</v>
          </cell>
          <cell r="H399" t="str">
            <v>Khoa Điện - Điện tử</v>
          </cell>
        </row>
        <row r="400">
          <cell r="C400" t="str">
            <v>16CĐ-ĐTCN1</v>
          </cell>
          <cell r="E400">
            <v>58</v>
          </cell>
          <cell r="F400">
            <v>10</v>
          </cell>
          <cell r="G400">
            <v>56</v>
          </cell>
          <cell r="H400" t="str">
            <v>Khoa Điện - Điện tử</v>
          </cell>
        </row>
        <row r="401">
          <cell r="C401" t="str">
            <v>16CĐ-TĐH1</v>
          </cell>
          <cell r="E401">
            <v>59</v>
          </cell>
          <cell r="F401">
            <v>4</v>
          </cell>
          <cell r="G401">
            <v>58</v>
          </cell>
          <cell r="H401" t="str">
            <v>Khoa Điện - Điện tử</v>
          </cell>
        </row>
        <row r="402">
          <cell r="C402" t="str">
            <v>17C2-QTM1</v>
          </cell>
          <cell r="E402">
            <v>58</v>
          </cell>
          <cell r="F402">
            <v>5</v>
          </cell>
          <cell r="G402">
            <v>13</v>
          </cell>
          <cell r="H402" t="str">
            <v>Khoa Công nghệ Thông tin</v>
          </cell>
        </row>
        <row r="403">
          <cell r="C403" t="str">
            <v>17C2-CCK1</v>
          </cell>
          <cell r="E403">
            <v>58</v>
          </cell>
          <cell r="F403">
            <v>3</v>
          </cell>
          <cell r="G403">
            <v>20</v>
          </cell>
          <cell r="H403" t="str">
            <v>Khoa Cơ khí</v>
          </cell>
        </row>
        <row r="404">
          <cell r="C404" t="str">
            <v>17C2-CNÔ1</v>
          </cell>
          <cell r="E404">
            <v>58</v>
          </cell>
          <cell r="F404">
            <v>4</v>
          </cell>
          <cell r="G404">
            <v>21</v>
          </cell>
          <cell r="H404" t="str">
            <v>Khoa Động lực</v>
          </cell>
        </row>
        <row r="405">
          <cell r="C405" t="str">
            <v>17C2-ĐĐT1</v>
          </cell>
          <cell r="E405">
            <v>58</v>
          </cell>
          <cell r="F405">
            <v>4</v>
          </cell>
          <cell r="G405">
            <v>29</v>
          </cell>
          <cell r="H405" t="str">
            <v>Khoa Điện - Điện tử</v>
          </cell>
        </row>
        <row r="406">
          <cell r="C406" t="str">
            <v>18C1-THU1</v>
          </cell>
          <cell r="E406">
            <v>58</v>
          </cell>
          <cell r="F406">
            <v>8</v>
          </cell>
          <cell r="G406">
            <v>32</v>
          </cell>
          <cell r="H406" t="str">
            <v>Khoa Công nghệ Thông tin</v>
          </cell>
        </row>
        <row r="407">
          <cell r="C407" t="str">
            <v>18C1-CMT1</v>
          </cell>
          <cell r="E407">
            <v>69</v>
          </cell>
          <cell r="F407">
            <v>10</v>
          </cell>
          <cell r="G407">
            <v>66</v>
          </cell>
          <cell r="H407" t="str">
            <v>Khoa Công nghệ Thông tin</v>
          </cell>
        </row>
        <row r="408">
          <cell r="C408" t="str">
            <v>18C1-LTM1</v>
          </cell>
          <cell r="E408">
            <v>58</v>
          </cell>
          <cell r="F408">
            <v>8</v>
          </cell>
          <cell r="G408">
            <v>54</v>
          </cell>
          <cell r="H408" t="str">
            <v>Khoa Công nghệ Thông tin</v>
          </cell>
        </row>
        <row r="409">
          <cell r="C409" t="str">
            <v>18C1-QTM1</v>
          </cell>
          <cell r="E409">
            <v>64</v>
          </cell>
          <cell r="F409">
            <v>15</v>
          </cell>
          <cell r="G409">
            <v>62</v>
          </cell>
          <cell r="H409" t="str">
            <v>Khoa Công nghệ Thông tin</v>
          </cell>
        </row>
        <row r="410">
          <cell r="C410" t="str">
            <v>18C1-NNA1</v>
          </cell>
          <cell r="E410">
            <v>83</v>
          </cell>
          <cell r="F410">
            <v>9</v>
          </cell>
          <cell r="G410">
            <v>82</v>
          </cell>
          <cell r="H410" t="str">
            <v>Khoa Khoa học cơ bản</v>
          </cell>
        </row>
        <row r="411">
          <cell r="C411" t="str">
            <v>18T4-THU1</v>
          </cell>
          <cell r="E411">
            <v>62</v>
          </cell>
          <cell r="F411">
            <v>40</v>
          </cell>
          <cell r="G411">
            <v>60</v>
          </cell>
          <cell r="H411" t="str">
            <v>Khoa Công nghệ Thông tin</v>
          </cell>
        </row>
        <row r="412">
          <cell r="C412" t="str">
            <v>18C1-KTD1</v>
          </cell>
          <cell r="E412">
            <v>52</v>
          </cell>
          <cell r="F412">
            <v>6</v>
          </cell>
          <cell r="G412">
            <v>50</v>
          </cell>
          <cell r="H412" t="str">
            <v>Khoa Kinh tế</v>
          </cell>
        </row>
        <row r="413">
          <cell r="C413" t="str">
            <v>18C1-QTD1</v>
          </cell>
          <cell r="E413">
            <v>78</v>
          </cell>
          <cell r="F413">
            <v>11</v>
          </cell>
          <cell r="G413">
            <v>77</v>
          </cell>
          <cell r="H413" t="str">
            <v>Khoa Kinh tế</v>
          </cell>
        </row>
        <row r="414">
          <cell r="C414" t="str">
            <v>18C1-CCK1</v>
          </cell>
          <cell r="E414">
            <v>70</v>
          </cell>
          <cell r="F414">
            <v>18</v>
          </cell>
          <cell r="G414">
            <v>64</v>
          </cell>
          <cell r="H414" t="str">
            <v>Khoa Cơ khí</v>
          </cell>
        </row>
        <row r="415">
          <cell r="C415" t="str">
            <v>18C1-CTM1</v>
          </cell>
          <cell r="E415">
            <v>82</v>
          </cell>
          <cell r="F415">
            <v>24</v>
          </cell>
          <cell r="G415">
            <v>78</v>
          </cell>
          <cell r="H415" t="str">
            <v>Khoa Cơ khí</v>
          </cell>
        </row>
        <row r="416">
          <cell r="C416" t="str">
            <v>18C1-BCN1</v>
          </cell>
          <cell r="E416">
            <v>58</v>
          </cell>
          <cell r="F416">
            <v>12</v>
          </cell>
          <cell r="G416">
            <v>37</v>
          </cell>
          <cell r="H416" t="str">
            <v>Khoa Cơ khí</v>
          </cell>
        </row>
        <row r="417">
          <cell r="C417" t="str">
            <v>18C1-CKL1</v>
          </cell>
          <cell r="E417">
            <v>58</v>
          </cell>
          <cell r="F417">
            <v>9</v>
          </cell>
          <cell r="G417">
            <v>40</v>
          </cell>
          <cell r="H417" t="str">
            <v>Khoa Cơ khí</v>
          </cell>
        </row>
        <row r="418">
          <cell r="C418" t="str">
            <v>18C1-CNÔ1</v>
          </cell>
          <cell r="E418">
            <v>71</v>
          </cell>
          <cell r="F418">
            <v>21</v>
          </cell>
          <cell r="G418">
            <v>69</v>
          </cell>
          <cell r="H418" t="str">
            <v>Khoa Động lực</v>
          </cell>
        </row>
        <row r="419">
          <cell r="C419" t="str">
            <v>18C1-CNL1</v>
          </cell>
          <cell r="E419">
            <v>67</v>
          </cell>
          <cell r="F419">
            <v>14</v>
          </cell>
          <cell r="G419">
            <v>64</v>
          </cell>
          <cell r="H419" t="str">
            <v>Khoa Nhiệt – Lạnh</v>
          </cell>
        </row>
        <row r="420">
          <cell r="C420" t="str">
            <v>18C1-KML1</v>
          </cell>
          <cell r="E420">
            <v>58</v>
          </cell>
          <cell r="F420">
            <v>7</v>
          </cell>
          <cell r="G420">
            <v>56</v>
          </cell>
          <cell r="H420" t="str">
            <v>Khoa Nhiệt – Lạnh</v>
          </cell>
        </row>
        <row r="421">
          <cell r="C421" t="str">
            <v>18C1-VSL1</v>
          </cell>
          <cell r="E421">
            <v>60</v>
          </cell>
          <cell r="F421">
            <v>11</v>
          </cell>
          <cell r="G421">
            <v>59</v>
          </cell>
          <cell r="H421" t="str">
            <v>Khoa Nhiệt – Lạnh</v>
          </cell>
        </row>
        <row r="422">
          <cell r="C422" t="str">
            <v>18C1-ĐĐT1</v>
          </cell>
          <cell r="E422">
            <v>67</v>
          </cell>
          <cell r="F422">
            <v>19</v>
          </cell>
          <cell r="G422">
            <v>62</v>
          </cell>
          <cell r="H422" t="str">
            <v>Khoa Điện - Điện tử</v>
          </cell>
        </row>
        <row r="423">
          <cell r="C423" t="str">
            <v>18T4-CCK1</v>
          </cell>
          <cell r="E423">
            <v>71</v>
          </cell>
          <cell r="F423">
            <v>52</v>
          </cell>
          <cell r="G423">
            <v>71</v>
          </cell>
          <cell r="H423" t="str">
            <v>Khoa Cơ khí</v>
          </cell>
        </row>
        <row r="424">
          <cell r="C424" t="str">
            <v>18T4-CNÔ1</v>
          </cell>
          <cell r="E424">
            <v>67</v>
          </cell>
          <cell r="F424">
            <v>31</v>
          </cell>
          <cell r="G424">
            <v>66</v>
          </cell>
          <cell r="H424" t="str">
            <v>Khoa Động lực</v>
          </cell>
        </row>
        <row r="425">
          <cell r="C425" t="str">
            <v>18C1-TĐH1</v>
          </cell>
          <cell r="E425">
            <v>85</v>
          </cell>
          <cell r="F425">
            <v>36</v>
          </cell>
          <cell r="G425">
            <v>83</v>
          </cell>
          <cell r="H425" t="str">
            <v>Khoa Điện - Điện tử</v>
          </cell>
        </row>
        <row r="426">
          <cell r="C426" t="str">
            <v>18T4-TKW1</v>
          </cell>
          <cell r="E426">
            <v>47</v>
          </cell>
          <cell r="F426">
            <v>29</v>
          </cell>
          <cell r="G426">
            <v>44</v>
          </cell>
          <cell r="H426" t="str">
            <v>Khoa Công nghệ Thông tin</v>
          </cell>
        </row>
        <row r="427">
          <cell r="C427" t="str">
            <v>18T4-CMT1</v>
          </cell>
          <cell r="E427">
            <v>62</v>
          </cell>
          <cell r="F427">
            <v>47</v>
          </cell>
          <cell r="G427">
            <v>61</v>
          </cell>
          <cell r="H427" t="str">
            <v>Khoa Công nghệ Thông tin</v>
          </cell>
        </row>
        <row r="428">
          <cell r="C428" t="str">
            <v>18T4-LTM1</v>
          </cell>
          <cell r="E428">
            <v>44</v>
          </cell>
          <cell r="F428">
            <v>33</v>
          </cell>
          <cell r="G428">
            <v>44</v>
          </cell>
          <cell r="H428" t="str">
            <v>Khoa Công nghệ Thông tin</v>
          </cell>
        </row>
        <row r="429">
          <cell r="C429" t="str">
            <v>18T4-QTM1</v>
          </cell>
          <cell r="E429">
            <v>58</v>
          </cell>
          <cell r="F429">
            <v>38</v>
          </cell>
          <cell r="G429">
            <v>58</v>
          </cell>
          <cell r="H429" t="str">
            <v>Khoa Công nghệ Thông tin</v>
          </cell>
        </row>
        <row r="430">
          <cell r="C430" t="str">
            <v>18T4-NNA1</v>
          </cell>
          <cell r="E430">
            <v>58</v>
          </cell>
          <cell r="F430">
            <v>40</v>
          </cell>
          <cell r="G430">
            <v>56</v>
          </cell>
          <cell r="H430" t="str">
            <v>Khoa Khoa học cơ bản</v>
          </cell>
        </row>
        <row r="431">
          <cell r="C431" t="str">
            <v>18T4-KTD1</v>
          </cell>
          <cell r="E431">
            <v>58</v>
          </cell>
          <cell r="F431">
            <v>43</v>
          </cell>
          <cell r="G431">
            <v>69</v>
          </cell>
          <cell r="H431" t="str">
            <v>Khoa Kinh tế</v>
          </cell>
        </row>
        <row r="432">
          <cell r="C432" t="str">
            <v>18T4-QTD1</v>
          </cell>
          <cell r="E432">
            <v>52</v>
          </cell>
          <cell r="F432">
            <v>29</v>
          </cell>
          <cell r="G432">
            <v>50</v>
          </cell>
          <cell r="H432" t="str">
            <v>Khoa Kinh tế</v>
          </cell>
        </row>
        <row r="433">
          <cell r="C433" t="str">
            <v>18T4-ĐĐT1</v>
          </cell>
          <cell r="E433">
            <v>58</v>
          </cell>
          <cell r="F433">
            <v>36</v>
          </cell>
          <cell r="G433">
            <v>58</v>
          </cell>
          <cell r="H433" t="str">
            <v>Khoa Điện - Điện tử</v>
          </cell>
        </row>
        <row r="434">
          <cell r="C434" t="str">
            <v>18T4-ĐCN1</v>
          </cell>
          <cell r="E434">
            <v>63</v>
          </cell>
          <cell r="F434">
            <v>50</v>
          </cell>
          <cell r="G434">
            <v>61</v>
          </cell>
          <cell r="H434" t="str">
            <v>Khoa Điện - Điện tử</v>
          </cell>
        </row>
        <row r="435">
          <cell r="C435" t="str">
            <v>18T4-CNM1</v>
          </cell>
          <cell r="E435">
            <v>58</v>
          </cell>
          <cell r="F435">
            <v>43</v>
          </cell>
          <cell r="G435">
            <v>62</v>
          </cell>
          <cell r="H435" t="str">
            <v>Khoa May - Thời trang</v>
          </cell>
        </row>
        <row r="436">
          <cell r="C436" t="str">
            <v>18C1-CNM1</v>
          </cell>
          <cell r="E436">
            <v>67</v>
          </cell>
          <cell r="F436">
            <v>7</v>
          </cell>
          <cell r="G436">
            <v>67</v>
          </cell>
          <cell r="H436" t="str">
            <v>Khoa May - Thời trang</v>
          </cell>
        </row>
        <row r="437">
          <cell r="C437" t="str">
            <v>18T4-CNÔ2</v>
          </cell>
          <cell r="E437">
            <v>64</v>
          </cell>
          <cell r="F437">
            <v>33</v>
          </cell>
          <cell r="G437">
            <v>58</v>
          </cell>
          <cell r="H437" t="str">
            <v>Khoa Động lực</v>
          </cell>
        </row>
        <row r="438">
          <cell r="C438" t="str">
            <v>18C1-ĐCN1</v>
          </cell>
          <cell r="E438">
            <v>62</v>
          </cell>
          <cell r="F438">
            <v>13</v>
          </cell>
          <cell r="G438">
            <v>61</v>
          </cell>
          <cell r="H438" t="str">
            <v>Khoa Điện - Điện tử</v>
          </cell>
        </row>
        <row r="439">
          <cell r="C439" t="str">
            <v>18C1-CĐT1</v>
          </cell>
          <cell r="E439">
            <v>86</v>
          </cell>
          <cell r="F439">
            <v>25</v>
          </cell>
          <cell r="G439">
            <v>82</v>
          </cell>
          <cell r="H439" t="str">
            <v>Khoa Điện - Điện tử</v>
          </cell>
        </row>
        <row r="440">
          <cell r="C440" t="str">
            <v>18T4-CNÔ3</v>
          </cell>
          <cell r="E440">
            <v>71</v>
          </cell>
          <cell r="F440">
            <v>36</v>
          </cell>
          <cell r="G440">
            <v>70</v>
          </cell>
          <cell r="H440" t="str">
            <v>Khoa Động lực</v>
          </cell>
        </row>
        <row r="441">
          <cell r="C441" t="str">
            <v>18C1-CNÔ2</v>
          </cell>
          <cell r="E441">
            <v>64</v>
          </cell>
          <cell r="F441">
            <v>10</v>
          </cell>
          <cell r="G441">
            <v>62</v>
          </cell>
          <cell r="H441" t="str">
            <v>Khoa Động lực</v>
          </cell>
        </row>
        <row r="442">
          <cell r="C442" t="str">
            <v>18T4-CNÔ4</v>
          </cell>
          <cell r="E442">
            <v>57</v>
          </cell>
          <cell r="F442">
            <v>39</v>
          </cell>
          <cell r="G442">
            <v>57</v>
          </cell>
          <cell r="H442" t="str">
            <v>Khoa Động lực</v>
          </cell>
        </row>
        <row r="443">
          <cell r="C443" t="str">
            <v>18C1-CNÔ3</v>
          </cell>
          <cell r="E443">
            <v>66</v>
          </cell>
          <cell r="F443">
            <v>13</v>
          </cell>
          <cell r="G443">
            <v>63</v>
          </cell>
          <cell r="H443" t="str">
            <v>Khoa Động lực</v>
          </cell>
        </row>
        <row r="444">
          <cell r="C444" t="str">
            <v>18C1-CNÔ4</v>
          </cell>
          <cell r="E444">
            <v>64</v>
          </cell>
          <cell r="F444">
            <v>14</v>
          </cell>
          <cell r="G444">
            <v>62</v>
          </cell>
          <cell r="H444" t="str">
            <v>Khoa Động lực</v>
          </cell>
        </row>
        <row r="445">
          <cell r="C445" t="str">
            <v>18C1-CNÔ5</v>
          </cell>
          <cell r="E445">
            <v>64</v>
          </cell>
          <cell r="F445">
            <v>17</v>
          </cell>
          <cell r="G445">
            <v>63</v>
          </cell>
          <cell r="H445" t="str">
            <v>Khoa Động lực</v>
          </cell>
        </row>
        <row r="446">
          <cell r="C446" t="str">
            <v>18C1-CNÔ6</v>
          </cell>
          <cell r="E446">
            <v>64</v>
          </cell>
          <cell r="F446">
            <v>6</v>
          </cell>
          <cell r="G446">
            <v>64</v>
          </cell>
          <cell r="H446" t="str">
            <v>Khoa Động lực</v>
          </cell>
        </row>
        <row r="447">
          <cell r="C447" t="str">
            <v>18C1-CCK2</v>
          </cell>
          <cell r="E447">
            <v>74</v>
          </cell>
          <cell r="F447">
            <v>25</v>
          </cell>
          <cell r="G447">
            <v>67</v>
          </cell>
          <cell r="H447" t="str">
            <v>Khoa Cơ khí</v>
          </cell>
        </row>
        <row r="448">
          <cell r="C448" t="str">
            <v>18C1-CNÔ7</v>
          </cell>
          <cell r="E448">
            <v>70</v>
          </cell>
          <cell r="F448">
            <v>20</v>
          </cell>
          <cell r="G448">
            <v>68</v>
          </cell>
          <cell r="H448" t="str">
            <v>Khoa Động lực</v>
          </cell>
        </row>
        <row r="449">
          <cell r="C449" t="str">
            <v>18C1-CNÔ8</v>
          </cell>
          <cell r="E449">
            <v>65</v>
          </cell>
          <cell r="F449">
            <v>18</v>
          </cell>
          <cell r="G449">
            <v>65</v>
          </cell>
          <cell r="H449" t="str">
            <v>Khoa Động lực</v>
          </cell>
        </row>
        <row r="450">
          <cell r="C450" t="str">
            <v>18C1-CNÔ9</v>
          </cell>
          <cell r="E450">
            <v>65</v>
          </cell>
          <cell r="F450">
            <v>20</v>
          </cell>
          <cell r="G450">
            <v>63</v>
          </cell>
          <cell r="H450" t="str">
            <v>Khoa Động lực</v>
          </cell>
        </row>
        <row r="451">
          <cell r="C451" t="str">
            <v>18C1-ĐĐT2</v>
          </cell>
          <cell r="E451">
            <v>67</v>
          </cell>
          <cell r="F451">
            <v>22</v>
          </cell>
          <cell r="G451">
            <v>66</v>
          </cell>
          <cell r="H451" t="str">
            <v>Khoa Điện - Điện tử</v>
          </cell>
        </row>
        <row r="452">
          <cell r="C452" t="str">
            <v>18C1-CCK3</v>
          </cell>
          <cell r="E452">
            <v>71</v>
          </cell>
          <cell r="F452">
            <v>37</v>
          </cell>
          <cell r="G452">
            <v>69</v>
          </cell>
          <cell r="H452" t="str">
            <v>Khoa Cơ khí</v>
          </cell>
        </row>
        <row r="453">
          <cell r="C453" t="str">
            <v>18C1-CNÔ10</v>
          </cell>
          <cell r="E453">
            <v>64</v>
          </cell>
          <cell r="F453">
            <v>15</v>
          </cell>
          <cell r="G453">
            <v>64</v>
          </cell>
          <cell r="H453" t="str">
            <v>Khoa Động lực</v>
          </cell>
        </row>
        <row r="454">
          <cell r="C454" t="str">
            <v>18C1-ĐCN2</v>
          </cell>
          <cell r="E454">
            <v>62</v>
          </cell>
          <cell r="F454">
            <v>32</v>
          </cell>
          <cell r="G454">
            <v>62</v>
          </cell>
          <cell r="H454" t="str">
            <v>Khoa Điện - Điện tử</v>
          </cell>
        </row>
        <row r="455">
          <cell r="C455" t="str">
            <v>18C1-CCK4</v>
          </cell>
          <cell r="E455">
            <v>74</v>
          </cell>
          <cell r="F455">
            <v>29</v>
          </cell>
          <cell r="G455">
            <v>74</v>
          </cell>
          <cell r="H455" t="str">
            <v>Khoa Cơ khí</v>
          </cell>
        </row>
        <row r="456">
          <cell r="C456" t="str">
            <v>18C1-CTM2</v>
          </cell>
          <cell r="E456">
            <v>58</v>
          </cell>
          <cell r="F456">
            <v>0</v>
          </cell>
          <cell r="G456">
            <v>4</v>
          </cell>
          <cell r="H456" t="str">
            <v>Khoa Cơ khí</v>
          </cell>
        </row>
        <row r="457">
          <cell r="C457" t="str">
            <v>18C1-CCK5</v>
          </cell>
          <cell r="E457">
            <v>72</v>
          </cell>
          <cell r="F457">
            <v>29</v>
          </cell>
          <cell r="G457">
            <v>68</v>
          </cell>
          <cell r="H457" t="str">
            <v>Khoa Cơ khí</v>
          </cell>
        </row>
        <row r="458">
          <cell r="C458" t="str">
            <v>18C1-CCK6</v>
          </cell>
          <cell r="E458">
            <v>86</v>
          </cell>
          <cell r="F458">
            <v>25</v>
          </cell>
          <cell r="G458">
            <v>79</v>
          </cell>
          <cell r="H458" t="str">
            <v>Khoa Cơ khí</v>
          </cell>
        </row>
        <row r="459">
          <cell r="C459" t="str">
            <v>18C1-ĐCN3</v>
          </cell>
          <cell r="E459">
            <v>63</v>
          </cell>
          <cell r="F459">
            <v>16</v>
          </cell>
          <cell r="G459">
            <v>59</v>
          </cell>
          <cell r="H459" t="str">
            <v>Khoa Điện - Điện tử</v>
          </cell>
        </row>
        <row r="460">
          <cell r="C460" t="str">
            <v>18C1-VSL2</v>
          </cell>
          <cell r="E460">
            <v>59</v>
          </cell>
          <cell r="F460">
            <v>18</v>
          </cell>
          <cell r="G460">
            <v>55</v>
          </cell>
          <cell r="H460" t="str">
            <v>Khoa Nhiệt – Lạnh</v>
          </cell>
        </row>
        <row r="461">
          <cell r="C461" t="str">
            <v>18C1-CCK7</v>
          </cell>
          <cell r="E461">
            <v>83</v>
          </cell>
          <cell r="F461">
            <v>36</v>
          </cell>
          <cell r="G461">
            <v>67</v>
          </cell>
          <cell r="H461" t="str">
            <v>Khoa Cơ khí</v>
          </cell>
        </row>
        <row r="462">
          <cell r="C462" t="str">
            <v>18C1-LTM2</v>
          </cell>
          <cell r="E462">
            <v>58</v>
          </cell>
          <cell r="F462">
            <v>17</v>
          </cell>
          <cell r="G462">
            <v>55</v>
          </cell>
          <cell r="H462" t="str">
            <v>Khoa Công nghệ Thông tin</v>
          </cell>
        </row>
        <row r="463">
          <cell r="C463" t="str">
            <v>18C1-CCK8</v>
          </cell>
          <cell r="E463">
            <v>61</v>
          </cell>
          <cell r="F463">
            <v>0</v>
          </cell>
          <cell r="G463">
            <v>19</v>
          </cell>
          <cell r="H463" t="str">
            <v>Khoa Cơ khí</v>
          </cell>
        </row>
        <row r="464">
          <cell r="C464" t="str">
            <v>18C1-ĐCN4</v>
          </cell>
          <cell r="E464">
            <v>63</v>
          </cell>
          <cell r="F464">
            <v>26</v>
          </cell>
          <cell r="G464">
            <v>61</v>
          </cell>
          <cell r="H464" t="str">
            <v>Khoa Điện - Điện tử</v>
          </cell>
        </row>
        <row r="465">
          <cell r="C465" t="str">
            <v>18C1-KML2</v>
          </cell>
          <cell r="E465">
            <v>58</v>
          </cell>
          <cell r="F465">
            <v>20</v>
          </cell>
          <cell r="G465">
            <v>49</v>
          </cell>
          <cell r="H465" t="str">
            <v>Khoa Nhiệt – Lạnh</v>
          </cell>
        </row>
        <row r="466">
          <cell r="C466" t="str">
            <v>18C1-CCK9</v>
          </cell>
          <cell r="E466">
            <v>61</v>
          </cell>
          <cell r="F466">
            <v>0</v>
          </cell>
          <cell r="G466">
            <v>24</v>
          </cell>
          <cell r="H466" t="str">
            <v>Khoa Cơ khí</v>
          </cell>
        </row>
        <row r="467">
          <cell r="C467" t="str">
            <v>18C1-KXD1</v>
          </cell>
          <cell r="E467">
            <v>68</v>
          </cell>
          <cell r="F467">
            <v>38</v>
          </cell>
          <cell r="G467">
            <v>65</v>
          </cell>
          <cell r="H467" t="str">
            <v>Khoa Xây dựng</v>
          </cell>
        </row>
        <row r="468">
          <cell r="C468" t="str">
            <v>18T4-CĐT1</v>
          </cell>
          <cell r="E468">
            <v>47</v>
          </cell>
          <cell r="F468">
            <v>35</v>
          </cell>
          <cell r="G468">
            <v>43</v>
          </cell>
          <cell r="H468" t="str">
            <v>Khoa Điện - Điện tử</v>
          </cell>
        </row>
        <row r="469">
          <cell r="C469" t="str">
            <v>18T4-KML1</v>
          </cell>
          <cell r="E469">
            <v>46</v>
          </cell>
          <cell r="F469">
            <v>28</v>
          </cell>
          <cell r="G469">
            <v>44</v>
          </cell>
          <cell r="H469" t="str">
            <v>Khoa Nhiệt – Lạnh</v>
          </cell>
        </row>
        <row r="470">
          <cell r="C470" t="str">
            <v>18T4-VSL1</v>
          </cell>
          <cell r="E470">
            <v>58</v>
          </cell>
          <cell r="F470">
            <v>37</v>
          </cell>
          <cell r="G470">
            <v>63</v>
          </cell>
          <cell r="H470" t="str">
            <v>Khoa Nhiệt – Lạnh</v>
          </cell>
        </row>
        <row r="471">
          <cell r="C471" t="str">
            <v>18T4-ANM1</v>
          </cell>
          <cell r="E471">
            <v>40</v>
          </cell>
          <cell r="F471">
            <v>30</v>
          </cell>
          <cell r="G471">
            <v>40</v>
          </cell>
          <cell r="H471" t="str">
            <v>Khoa Công nghệ Thông tin</v>
          </cell>
        </row>
        <row r="472">
          <cell r="C472" t="str">
            <v>18T4-TCD1</v>
          </cell>
          <cell r="E472">
            <v>19</v>
          </cell>
          <cell r="F472">
            <v>15</v>
          </cell>
          <cell r="G472">
            <v>19</v>
          </cell>
          <cell r="H472" t="str">
            <v>Khoa Kinh tế</v>
          </cell>
        </row>
        <row r="473">
          <cell r="C473" t="str">
            <v>18T4-KXD1</v>
          </cell>
          <cell r="E473">
            <v>24</v>
          </cell>
          <cell r="F473">
            <v>17</v>
          </cell>
          <cell r="G473">
            <v>21</v>
          </cell>
          <cell r="H473" t="str">
            <v>Khoa Xây dựng</v>
          </cell>
        </row>
        <row r="474">
          <cell r="C474" t="str">
            <v>18T2-CNÔ1</v>
          </cell>
          <cell r="E474">
            <v>72</v>
          </cell>
          <cell r="F474">
            <v>18</v>
          </cell>
          <cell r="G474">
            <v>67</v>
          </cell>
          <cell r="H474" t="str">
            <v>Khoa Động lực</v>
          </cell>
        </row>
        <row r="475">
          <cell r="C475" t="str">
            <v>18T6-ĐCN1</v>
          </cell>
          <cell r="E475">
            <v>58</v>
          </cell>
          <cell r="F475">
            <v>0</v>
          </cell>
          <cell r="G475">
            <v>12</v>
          </cell>
          <cell r="H475" t="str">
            <v>Khoa Điện - Điện tử</v>
          </cell>
        </row>
        <row r="476">
          <cell r="C476" t="str">
            <v>18T7-ĐCN1</v>
          </cell>
          <cell r="E476">
            <v>58</v>
          </cell>
          <cell r="F476">
            <v>39</v>
          </cell>
          <cell r="G476">
            <v>39</v>
          </cell>
          <cell r="H476" t="str">
            <v>Khoa Điện - Điện tử</v>
          </cell>
        </row>
        <row r="477">
          <cell r="C477" t="str">
            <v>18T5-ĐCN1</v>
          </cell>
          <cell r="E477">
            <v>58</v>
          </cell>
          <cell r="F477">
            <v>1</v>
          </cell>
          <cell r="G477">
            <v>23</v>
          </cell>
          <cell r="H477" t="str">
            <v>Khoa Điện - Điện tử</v>
          </cell>
        </row>
        <row r="478">
          <cell r="C478" t="str">
            <v>18T4-CKC1</v>
          </cell>
          <cell r="E478">
            <v>48</v>
          </cell>
          <cell r="F478">
            <v>22</v>
          </cell>
          <cell r="G478">
            <v>45</v>
          </cell>
          <cell r="H478" t="str">
            <v>Khoa Cơ khí</v>
          </cell>
        </row>
        <row r="479">
          <cell r="C479" t="str">
            <v>18C1-TKĐ1</v>
          </cell>
          <cell r="E479">
            <v>61</v>
          </cell>
          <cell r="F479">
            <v>11</v>
          </cell>
          <cell r="G479">
            <v>69</v>
          </cell>
          <cell r="H479" t="str">
            <v>Khoa Công nghệ Thông tin</v>
          </cell>
        </row>
        <row r="480">
          <cell r="C480" t="str">
            <v>18T4-TKĐ1</v>
          </cell>
          <cell r="E480">
            <v>47</v>
          </cell>
          <cell r="F480">
            <v>41</v>
          </cell>
          <cell r="G480">
            <v>44</v>
          </cell>
          <cell r="H480" t="str">
            <v>Khoa Công nghệ Thông tin</v>
          </cell>
        </row>
        <row r="481">
          <cell r="C481" t="str">
            <v>18C1-TMĐ1</v>
          </cell>
          <cell r="E481">
            <v>58</v>
          </cell>
          <cell r="F481">
            <v>2</v>
          </cell>
          <cell r="G481">
            <v>16</v>
          </cell>
          <cell r="H481" t="str">
            <v>Khoa Công nghệ Thông tin</v>
          </cell>
        </row>
        <row r="482">
          <cell r="C482" t="str">
            <v>18T4-NNA2</v>
          </cell>
          <cell r="E482">
            <v>58</v>
          </cell>
          <cell r="F482">
            <v>41</v>
          </cell>
          <cell r="G482">
            <v>55</v>
          </cell>
          <cell r="H482" t="str">
            <v>Khoa Khoa học cơ bản</v>
          </cell>
        </row>
        <row r="483">
          <cell r="C483" t="str">
            <v>18C1-NNA2</v>
          </cell>
          <cell r="E483">
            <v>58</v>
          </cell>
          <cell r="F483">
            <v>0</v>
          </cell>
          <cell r="G483">
            <v>13</v>
          </cell>
          <cell r="H483" t="str">
            <v>Khoa Khoa học cơ bản</v>
          </cell>
        </row>
        <row r="484">
          <cell r="C484" t="str">
            <v>18T4-CNÔ5</v>
          </cell>
          <cell r="E484">
            <v>61</v>
          </cell>
          <cell r="F484">
            <v>32</v>
          </cell>
          <cell r="G484">
            <v>59</v>
          </cell>
          <cell r="H484" t="str">
            <v>Khoa Động lực</v>
          </cell>
        </row>
        <row r="485">
          <cell r="C485" t="str">
            <v>18T4-VSL2</v>
          </cell>
          <cell r="E485">
            <v>58</v>
          </cell>
          <cell r="F485">
            <v>37</v>
          </cell>
          <cell r="G485">
            <v>64</v>
          </cell>
          <cell r="H485" t="str">
            <v>Khoa Nhiệt – Lạnh</v>
          </cell>
        </row>
        <row r="486">
          <cell r="C486" t="str">
            <v>18T4-LTM2</v>
          </cell>
          <cell r="E486">
            <v>43</v>
          </cell>
          <cell r="F486">
            <v>30</v>
          </cell>
          <cell r="G486">
            <v>41</v>
          </cell>
          <cell r="H486" t="str">
            <v>Khoa Công nghệ Thông tin</v>
          </cell>
        </row>
        <row r="487">
          <cell r="C487" t="str">
            <v>18T4-NNA3</v>
          </cell>
          <cell r="E487">
            <v>58</v>
          </cell>
          <cell r="F487">
            <v>35</v>
          </cell>
          <cell r="G487">
            <v>55</v>
          </cell>
          <cell r="H487" t="str">
            <v>Khoa Khoa học cơ bản</v>
          </cell>
        </row>
        <row r="488">
          <cell r="C488" t="str">
            <v>18T4-TKĐ2</v>
          </cell>
          <cell r="E488">
            <v>45</v>
          </cell>
          <cell r="F488">
            <v>31</v>
          </cell>
          <cell r="G488">
            <v>44</v>
          </cell>
          <cell r="H488" t="str">
            <v>Khoa Công nghệ Thông tin</v>
          </cell>
        </row>
        <row r="489">
          <cell r="C489" t="str">
            <v>18T4-QTD2</v>
          </cell>
          <cell r="E489">
            <v>49</v>
          </cell>
          <cell r="F489">
            <v>30</v>
          </cell>
          <cell r="G489">
            <v>47</v>
          </cell>
          <cell r="H489" t="str">
            <v>Khoa Kinh tế</v>
          </cell>
        </row>
        <row r="490">
          <cell r="C490" t="str">
            <v>18T4-CNÔ6</v>
          </cell>
          <cell r="E490">
            <v>43</v>
          </cell>
          <cell r="F490">
            <v>0</v>
          </cell>
          <cell r="G490">
            <v>15</v>
          </cell>
          <cell r="H490" t="str">
            <v>Khoa Động lực</v>
          </cell>
        </row>
        <row r="491">
          <cell r="C491" t="str">
            <v>18C1-CNÔ11</v>
          </cell>
          <cell r="E491">
            <v>63</v>
          </cell>
          <cell r="F491">
            <v>16</v>
          </cell>
          <cell r="G491">
            <v>60</v>
          </cell>
          <cell r="H491" t="str">
            <v>Khoa Động lực</v>
          </cell>
        </row>
        <row r="492">
          <cell r="C492" t="str">
            <v>18C1-CNÔ12</v>
          </cell>
          <cell r="E492">
            <v>71</v>
          </cell>
          <cell r="F492">
            <v>23</v>
          </cell>
          <cell r="G492">
            <v>70</v>
          </cell>
          <cell r="H492" t="str">
            <v>Khoa Động lực</v>
          </cell>
        </row>
        <row r="493">
          <cell r="C493" t="str">
            <v>18C1-CNÔ13</v>
          </cell>
          <cell r="E493">
            <v>60</v>
          </cell>
          <cell r="F493">
            <v>12</v>
          </cell>
          <cell r="G493">
            <v>60</v>
          </cell>
          <cell r="H493" t="str">
            <v>Khoa Động lực</v>
          </cell>
        </row>
        <row r="494">
          <cell r="C494" t="str">
            <v>18C1-CNÔ14</v>
          </cell>
          <cell r="E494">
            <v>64</v>
          </cell>
          <cell r="F494">
            <v>16</v>
          </cell>
          <cell r="G494">
            <v>63</v>
          </cell>
          <cell r="H494" t="str">
            <v>Khoa Động lực</v>
          </cell>
        </row>
        <row r="495">
          <cell r="C495" t="str">
            <v>18C1-CNÔ19</v>
          </cell>
          <cell r="E495">
            <v>59</v>
          </cell>
          <cell r="F495">
            <v>0</v>
          </cell>
          <cell r="G495">
            <v>12</v>
          </cell>
          <cell r="H495" t="str">
            <v>Khoa Động lực</v>
          </cell>
        </row>
        <row r="496">
          <cell r="C496" t="str">
            <v>18C1-CNÔ16</v>
          </cell>
          <cell r="E496">
            <v>59</v>
          </cell>
          <cell r="F496">
            <v>26</v>
          </cell>
          <cell r="G496">
            <v>59</v>
          </cell>
          <cell r="H496" t="str">
            <v>Khoa Động lực</v>
          </cell>
        </row>
        <row r="497">
          <cell r="C497" t="str">
            <v>18C1-CNÔ17</v>
          </cell>
          <cell r="E497">
            <v>60</v>
          </cell>
          <cell r="F497">
            <v>25</v>
          </cell>
          <cell r="G497">
            <v>60</v>
          </cell>
          <cell r="H497" t="str">
            <v>Khoa Động lực</v>
          </cell>
        </row>
        <row r="498">
          <cell r="C498" t="str">
            <v>18C1-CNÔ18</v>
          </cell>
          <cell r="E498">
            <v>60</v>
          </cell>
          <cell r="F498">
            <v>0</v>
          </cell>
          <cell r="G498">
            <v>10</v>
          </cell>
          <cell r="H498" t="str">
            <v>Khoa Động lực</v>
          </cell>
        </row>
        <row r="499">
          <cell r="C499" t="str">
            <v>18C1-CNÔ15</v>
          </cell>
          <cell r="E499">
            <v>72</v>
          </cell>
          <cell r="F499">
            <v>7</v>
          </cell>
          <cell r="G499">
            <v>70</v>
          </cell>
          <cell r="H499" t="str">
            <v>Khoa Động lực</v>
          </cell>
        </row>
        <row r="500">
          <cell r="C500" t="str">
            <v>18C1-CĐT2</v>
          </cell>
          <cell r="E500">
            <v>59</v>
          </cell>
          <cell r="F500">
            <v>0</v>
          </cell>
          <cell r="G500">
            <v>28</v>
          </cell>
          <cell r="H500" t="str">
            <v>Khoa Điện - Điện tử</v>
          </cell>
        </row>
        <row r="501">
          <cell r="C501" t="str">
            <v>18C1-TĐH2</v>
          </cell>
          <cell r="E501">
            <v>58</v>
          </cell>
          <cell r="F501">
            <v>0</v>
          </cell>
          <cell r="G501">
            <v>16</v>
          </cell>
          <cell r="H501" t="str">
            <v>Khoa Điện - Điện tử</v>
          </cell>
        </row>
        <row r="502">
          <cell r="C502" t="str">
            <v>18C1-VSL3</v>
          </cell>
          <cell r="E502">
            <v>59</v>
          </cell>
          <cell r="F502">
            <v>14</v>
          </cell>
          <cell r="G502">
            <v>59</v>
          </cell>
          <cell r="H502" t="str">
            <v>Khoa Nhiệt – Lạnh</v>
          </cell>
        </row>
        <row r="503">
          <cell r="C503" t="str">
            <v>18C1-ĐĐT3</v>
          </cell>
          <cell r="E503">
            <v>67</v>
          </cell>
          <cell r="F503">
            <v>13</v>
          </cell>
          <cell r="G503">
            <v>66</v>
          </cell>
          <cell r="H503" t="str">
            <v>Khoa Điện - Điện tử</v>
          </cell>
        </row>
        <row r="504">
          <cell r="C504" t="str">
            <v>18C1-KTD2</v>
          </cell>
          <cell r="E504">
            <v>58</v>
          </cell>
          <cell r="F504">
            <v>2</v>
          </cell>
          <cell r="G504">
            <v>50</v>
          </cell>
          <cell r="H504" t="str">
            <v>Khoa Kinh tế</v>
          </cell>
        </row>
        <row r="505">
          <cell r="C505" t="str">
            <v>18C2-CNÔ1</v>
          </cell>
          <cell r="E505">
            <v>58</v>
          </cell>
          <cell r="F505">
            <v>6</v>
          </cell>
          <cell r="G505">
            <v>47</v>
          </cell>
          <cell r="H505" t="str">
            <v>Khoa Động lực</v>
          </cell>
        </row>
        <row r="506">
          <cell r="C506" t="str">
            <v>18C2-ĐĐT1</v>
          </cell>
          <cell r="E506">
            <v>72</v>
          </cell>
          <cell r="F506">
            <v>13</v>
          </cell>
          <cell r="G506">
            <v>72</v>
          </cell>
          <cell r="H506" t="str">
            <v>Khoa Điện - Điện tử</v>
          </cell>
        </row>
        <row r="507">
          <cell r="C507" t="str">
            <v>18C2-QTM1</v>
          </cell>
          <cell r="E507">
            <v>58</v>
          </cell>
          <cell r="F507">
            <v>14</v>
          </cell>
          <cell r="G507">
            <v>45</v>
          </cell>
          <cell r="H507" t="str">
            <v>Khoa Công nghệ Thông tin</v>
          </cell>
        </row>
        <row r="508">
          <cell r="C508" t="str">
            <v>18C2-CNL1</v>
          </cell>
          <cell r="E508">
            <v>58</v>
          </cell>
          <cell r="F508">
            <v>5</v>
          </cell>
          <cell r="G508">
            <v>17</v>
          </cell>
          <cell r="H508" t="str">
            <v>Khoa Nhiệt – Lạnh</v>
          </cell>
        </row>
        <row r="509">
          <cell r="C509" t="str">
            <v>18T4-THU2</v>
          </cell>
          <cell r="E509">
            <v>38</v>
          </cell>
          <cell r="F509">
            <v>0</v>
          </cell>
          <cell r="G509">
            <v>14</v>
          </cell>
          <cell r="H509" t="str">
            <v>Khoa Công nghệ Thông tin</v>
          </cell>
        </row>
        <row r="510">
          <cell r="C510" t="str">
            <v>18T4-CMT2</v>
          </cell>
          <cell r="E510">
            <v>35</v>
          </cell>
          <cell r="F510">
            <v>0</v>
          </cell>
          <cell r="G510">
            <v>10</v>
          </cell>
          <cell r="H510" t="str">
            <v>Khoa Công nghệ Thông tin</v>
          </cell>
        </row>
        <row r="511">
          <cell r="C511" t="str">
            <v>18T4-CCK2</v>
          </cell>
          <cell r="E511">
            <v>37</v>
          </cell>
          <cell r="F511">
            <v>0</v>
          </cell>
          <cell r="G511">
            <v>6</v>
          </cell>
          <cell r="H511" t="str">
            <v>Khoa Cơ khí</v>
          </cell>
        </row>
        <row r="512">
          <cell r="C512" t="str">
            <v>18T4-ĐCN2</v>
          </cell>
          <cell r="E512">
            <v>36</v>
          </cell>
          <cell r="F512">
            <v>0</v>
          </cell>
          <cell r="G512">
            <v>10</v>
          </cell>
          <cell r="H512" t="str">
            <v>Khoa Điện - Điện tử</v>
          </cell>
        </row>
        <row r="513">
          <cell r="C513" t="str">
            <v>18C1-CMT2</v>
          </cell>
          <cell r="E513">
            <v>45</v>
          </cell>
          <cell r="F513">
            <v>0</v>
          </cell>
          <cell r="G513">
            <v>10</v>
          </cell>
          <cell r="H513" t="str">
            <v>Khoa Công nghệ Thông tin</v>
          </cell>
        </row>
        <row r="514">
          <cell r="C514" t="str">
            <v>18C1-QTD2</v>
          </cell>
          <cell r="E514">
            <v>50</v>
          </cell>
          <cell r="F514">
            <v>0</v>
          </cell>
          <cell r="G514">
            <v>18</v>
          </cell>
          <cell r="H514" t="str">
            <v>Khoa Kinh tế</v>
          </cell>
        </row>
        <row r="515">
          <cell r="C515" t="str">
            <v>18C1-CNM2</v>
          </cell>
          <cell r="E515">
            <v>58</v>
          </cell>
          <cell r="F515">
            <v>0</v>
          </cell>
          <cell r="G515">
            <v>8</v>
          </cell>
          <cell r="H515" t="str">
            <v>Khoa May - Thời trang</v>
          </cell>
        </row>
        <row r="516">
          <cell r="C516" t="str">
            <v>18C2-CCK1</v>
          </cell>
          <cell r="E516">
            <v>58</v>
          </cell>
          <cell r="F516">
            <v>2</v>
          </cell>
          <cell r="G516">
            <v>15</v>
          </cell>
          <cell r="H516" t="str">
            <v>Khoa Cơ khí</v>
          </cell>
        </row>
        <row r="517">
          <cell r="C517" t="str">
            <v>18C2-KTD1</v>
          </cell>
          <cell r="E517">
            <v>58</v>
          </cell>
          <cell r="F517">
            <v>1</v>
          </cell>
          <cell r="G517">
            <v>13</v>
          </cell>
          <cell r="H517" t="str">
            <v>Khoa Kinh tế</v>
          </cell>
        </row>
        <row r="518">
          <cell r="C518" t="str">
            <v>18C2-CNM1</v>
          </cell>
          <cell r="E518">
            <v>58</v>
          </cell>
          <cell r="F518">
            <v>1</v>
          </cell>
          <cell r="G518">
            <v>8</v>
          </cell>
          <cell r="H518" t="str">
            <v>Khoa May - Thời trang</v>
          </cell>
        </row>
        <row r="519">
          <cell r="C519" t="str">
            <v>19C1-CĐT1</v>
          </cell>
          <cell r="E519">
            <v>51</v>
          </cell>
          <cell r="F519">
            <v>41</v>
          </cell>
          <cell r="G519">
            <v>51</v>
          </cell>
          <cell r="H519" t="str">
            <v>Khoa Điện - Điện tử</v>
          </cell>
        </row>
        <row r="520">
          <cell r="C520" t="str">
            <v>19C1-BCN1</v>
          </cell>
          <cell r="E520">
            <v>35</v>
          </cell>
          <cell r="F520">
            <v>23</v>
          </cell>
          <cell r="G520">
            <v>35</v>
          </cell>
          <cell r="H520" t="str">
            <v>Khoa Cơ khí</v>
          </cell>
        </row>
        <row r="521">
          <cell r="C521" t="str">
            <v>19C1-CTM1</v>
          </cell>
          <cell r="E521">
            <v>66</v>
          </cell>
          <cell r="F521">
            <v>48</v>
          </cell>
          <cell r="G521">
            <v>66</v>
          </cell>
          <cell r="H521" t="str">
            <v>Khoa Cơ khí</v>
          </cell>
        </row>
        <row r="522">
          <cell r="C522" t="str">
            <v>19C1-CCK1</v>
          </cell>
          <cell r="E522">
            <v>55</v>
          </cell>
          <cell r="F522">
            <v>36</v>
          </cell>
          <cell r="G522">
            <v>56</v>
          </cell>
          <cell r="H522" t="str">
            <v>Khoa Cơ khí</v>
          </cell>
        </row>
        <row r="523">
          <cell r="C523" t="str">
            <v>19C1-ĐĐT1</v>
          </cell>
          <cell r="E523">
            <v>57</v>
          </cell>
          <cell r="F523">
            <v>42</v>
          </cell>
          <cell r="G523">
            <v>57</v>
          </cell>
          <cell r="H523" t="str">
            <v>Khoa Điện - Điện tử</v>
          </cell>
        </row>
        <row r="524">
          <cell r="C524" t="str">
            <v>19C1-TĐH1</v>
          </cell>
          <cell r="E524">
            <v>63</v>
          </cell>
          <cell r="F524">
            <v>52</v>
          </cell>
          <cell r="G524">
            <v>63</v>
          </cell>
          <cell r="H524" t="str">
            <v>Khoa Điện - Điện tử</v>
          </cell>
        </row>
        <row r="525">
          <cell r="C525" t="str">
            <v>19C1-CMT1</v>
          </cell>
          <cell r="E525">
            <v>43</v>
          </cell>
          <cell r="F525">
            <v>26</v>
          </cell>
          <cell r="G525">
            <v>43</v>
          </cell>
          <cell r="H525" t="str">
            <v>Khoa Công nghệ Thông tin</v>
          </cell>
        </row>
        <row r="526">
          <cell r="C526" t="str">
            <v>19C1-CNL1</v>
          </cell>
          <cell r="E526">
            <v>54</v>
          </cell>
          <cell r="F526">
            <v>39</v>
          </cell>
          <cell r="G526">
            <v>54</v>
          </cell>
          <cell r="H526" t="str">
            <v>Khoa Nhiệt – Lạnh</v>
          </cell>
        </row>
        <row r="527">
          <cell r="C527" t="str">
            <v>19C1-CNM1</v>
          </cell>
          <cell r="E527">
            <v>40</v>
          </cell>
          <cell r="F527">
            <v>35</v>
          </cell>
          <cell r="G527">
            <v>40</v>
          </cell>
          <cell r="H527" t="str">
            <v>Khoa May - Thời trang</v>
          </cell>
        </row>
        <row r="528">
          <cell r="C528" t="str">
            <v>19C1-CNÔ1</v>
          </cell>
          <cell r="E528">
            <v>56</v>
          </cell>
          <cell r="F528">
            <v>30</v>
          </cell>
          <cell r="G528">
            <v>55</v>
          </cell>
          <cell r="H528" t="str">
            <v>Khoa Động lực</v>
          </cell>
        </row>
        <row r="529">
          <cell r="C529" t="str">
            <v>19C1-ĐCN1</v>
          </cell>
          <cell r="E529">
            <v>57</v>
          </cell>
          <cell r="F529">
            <v>51</v>
          </cell>
          <cell r="G529">
            <v>57</v>
          </cell>
          <cell r="H529" t="str">
            <v>Khoa Điện - Điện tử</v>
          </cell>
        </row>
        <row r="530">
          <cell r="C530" t="str">
            <v>19C1-KTD1</v>
          </cell>
          <cell r="E530">
            <v>74</v>
          </cell>
          <cell r="F530">
            <v>57</v>
          </cell>
          <cell r="G530">
            <v>75</v>
          </cell>
          <cell r="H530" t="str">
            <v>Khoa Kinh tế</v>
          </cell>
        </row>
        <row r="531">
          <cell r="C531" t="str">
            <v>19C1-KML1</v>
          </cell>
          <cell r="E531">
            <v>56</v>
          </cell>
          <cell r="F531">
            <v>47</v>
          </cell>
          <cell r="G531">
            <v>56</v>
          </cell>
          <cell r="H531" t="str">
            <v>Khoa Nhiệt – Lạnh</v>
          </cell>
        </row>
        <row r="532">
          <cell r="C532" t="str">
            <v>19C1-KXD1</v>
          </cell>
          <cell r="E532">
            <v>32</v>
          </cell>
          <cell r="F532">
            <v>25</v>
          </cell>
          <cell r="G532">
            <v>32</v>
          </cell>
          <cell r="H532" t="str">
            <v>Khoa Xây dựng</v>
          </cell>
        </row>
        <row r="533">
          <cell r="C533" t="str">
            <v>19C1-LTM1</v>
          </cell>
          <cell r="E533">
            <v>65</v>
          </cell>
          <cell r="F533">
            <v>45</v>
          </cell>
          <cell r="G533">
            <v>65</v>
          </cell>
          <cell r="H533" t="str">
            <v>Khoa Công nghệ Thông tin</v>
          </cell>
        </row>
        <row r="534">
          <cell r="C534" t="str">
            <v>19C1-QTD1</v>
          </cell>
          <cell r="E534">
            <v>83</v>
          </cell>
          <cell r="F534">
            <v>50</v>
          </cell>
          <cell r="G534">
            <v>82</v>
          </cell>
          <cell r="H534" t="str">
            <v>Khoa Kinh tế</v>
          </cell>
        </row>
        <row r="535">
          <cell r="C535" t="str">
            <v>19C1-QTM1</v>
          </cell>
          <cell r="E535">
            <v>50</v>
          </cell>
          <cell r="F535">
            <v>30</v>
          </cell>
          <cell r="G535">
            <v>50</v>
          </cell>
          <cell r="H535" t="str">
            <v>Khoa Công nghệ Thông tin</v>
          </cell>
        </row>
        <row r="536">
          <cell r="C536" t="str">
            <v>19C1-TKĐ1</v>
          </cell>
          <cell r="E536">
            <v>58</v>
          </cell>
          <cell r="F536">
            <v>48</v>
          </cell>
          <cell r="G536">
            <v>58</v>
          </cell>
          <cell r="H536" t="str">
            <v>Khoa Công nghệ Thông tin</v>
          </cell>
        </row>
        <row r="537">
          <cell r="C537" t="str">
            <v>19C1-NNA1</v>
          </cell>
          <cell r="E537">
            <v>69</v>
          </cell>
          <cell r="F537">
            <v>31</v>
          </cell>
          <cell r="G537">
            <v>69</v>
          </cell>
          <cell r="H537" t="str">
            <v>Khoa Khoa học cơ bản</v>
          </cell>
        </row>
        <row r="538">
          <cell r="C538" t="str">
            <v>19C1-VSL1</v>
          </cell>
          <cell r="E538">
            <v>58</v>
          </cell>
          <cell r="F538">
            <v>47</v>
          </cell>
          <cell r="G538">
            <v>58</v>
          </cell>
          <cell r="H538" t="str">
            <v>Khoa Nhiệt – Lạnh</v>
          </cell>
        </row>
        <row r="539">
          <cell r="C539" t="str">
            <v>19C1-LĐL1</v>
          </cell>
          <cell r="E539">
            <v>28</v>
          </cell>
          <cell r="F539">
            <v>22</v>
          </cell>
          <cell r="G539">
            <v>28</v>
          </cell>
          <cell r="H539" t="str">
            <v>Khoa Nhiệt – Lạnh</v>
          </cell>
        </row>
        <row r="540">
          <cell r="C540" t="str">
            <v>19C1-ANM1</v>
          </cell>
          <cell r="E540">
            <v>19</v>
          </cell>
          <cell r="F540">
            <v>12</v>
          </cell>
          <cell r="G540">
            <v>19</v>
          </cell>
          <cell r="H540" t="str">
            <v>Khoa Công nghệ Thông tin</v>
          </cell>
        </row>
        <row r="541">
          <cell r="C541" t="str">
            <v>19C1-TKW1</v>
          </cell>
          <cell r="E541">
            <v>35</v>
          </cell>
          <cell r="F541">
            <v>24</v>
          </cell>
          <cell r="G541">
            <v>35</v>
          </cell>
          <cell r="H541" t="str">
            <v>Khoa Công nghệ Thông tin</v>
          </cell>
        </row>
        <row r="542">
          <cell r="C542" t="str">
            <v>19C1-LGT1</v>
          </cell>
          <cell r="E542">
            <v>28</v>
          </cell>
          <cell r="F542">
            <v>24</v>
          </cell>
          <cell r="G542">
            <v>28</v>
          </cell>
          <cell r="H542" t="str">
            <v>Khoa Kinh tế</v>
          </cell>
        </row>
        <row r="543">
          <cell r="C543" t="str">
            <v>19T4-CĐT1</v>
          </cell>
          <cell r="E543">
            <v>45</v>
          </cell>
          <cell r="F543">
            <v>37</v>
          </cell>
          <cell r="G543">
            <v>45</v>
          </cell>
          <cell r="H543" t="str">
            <v>Khoa Điện - Điện tử</v>
          </cell>
        </row>
        <row r="544">
          <cell r="C544" t="str">
            <v>19T4-ĐĐT1</v>
          </cell>
          <cell r="E544">
            <v>39</v>
          </cell>
          <cell r="F544">
            <v>30</v>
          </cell>
          <cell r="G544">
            <v>39</v>
          </cell>
          <cell r="H544" t="str">
            <v>Khoa Điện - Điện tử</v>
          </cell>
        </row>
        <row r="545">
          <cell r="C545" t="str">
            <v>19T4-ĐCN1</v>
          </cell>
          <cell r="E545">
            <v>43</v>
          </cell>
          <cell r="F545">
            <v>34</v>
          </cell>
          <cell r="G545">
            <v>43</v>
          </cell>
          <cell r="H545" t="str">
            <v>Khoa Điện - Điện tử</v>
          </cell>
        </row>
        <row r="546">
          <cell r="C546" t="str">
            <v>19T4-LĐL1</v>
          </cell>
          <cell r="E546">
            <v>58</v>
          </cell>
          <cell r="F546">
            <v>39</v>
          </cell>
          <cell r="G546">
            <v>57</v>
          </cell>
          <cell r="H546" t="str">
            <v>Khoa Nhiệt – Lạnh</v>
          </cell>
        </row>
        <row r="547">
          <cell r="C547" t="str">
            <v>19T4-KML1</v>
          </cell>
          <cell r="E547">
            <v>65</v>
          </cell>
          <cell r="F547">
            <v>43</v>
          </cell>
          <cell r="G547">
            <v>62</v>
          </cell>
          <cell r="H547" t="str">
            <v>Khoa Nhiệt – Lạnh</v>
          </cell>
        </row>
        <row r="548">
          <cell r="C548" t="str">
            <v>19T4-VSL1</v>
          </cell>
          <cell r="E548">
            <v>39</v>
          </cell>
          <cell r="F548">
            <v>26</v>
          </cell>
          <cell r="G548">
            <v>40</v>
          </cell>
          <cell r="H548" t="str">
            <v>Khoa Nhiệt – Lạnh</v>
          </cell>
        </row>
        <row r="549">
          <cell r="C549" t="str">
            <v>19T4-CCK1</v>
          </cell>
          <cell r="E549">
            <v>67</v>
          </cell>
          <cell r="F549">
            <v>56</v>
          </cell>
          <cell r="G549">
            <v>66</v>
          </cell>
          <cell r="H549" t="str">
            <v>Khoa Cơ khí</v>
          </cell>
        </row>
        <row r="550">
          <cell r="C550" t="str">
            <v>19T4-CKC1</v>
          </cell>
          <cell r="E550">
            <v>59</v>
          </cell>
          <cell r="F550">
            <v>48</v>
          </cell>
          <cell r="G550">
            <v>56</v>
          </cell>
          <cell r="H550" t="str">
            <v>Khoa Cơ khí</v>
          </cell>
        </row>
        <row r="551">
          <cell r="C551" t="str">
            <v>19T4-CNÔ1</v>
          </cell>
          <cell r="E551">
            <v>63</v>
          </cell>
          <cell r="F551">
            <v>50</v>
          </cell>
          <cell r="G551">
            <v>62</v>
          </cell>
          <cell r="H551" t="str">
            <v>Khoa Động lực</v>
          </cell>
        </row>
        <row r="552">
          <cell r="C552" t="str">
            <v>19T4-ANM1</v>
          </cell>
          <cell r="E552">
            <v>36</v>
          </cell>
          <cell r="F552">
            <v>20</v>
          </cell>
          <cell r="G552">
            <v>34</v>
          </cell>
          <cell r="H552" t="str">
            <v>Khoa Công nghệ Thông tin</v>
          </cell>
        </row>
        <row r="553">
          <cell r="C553" t="str">
            <v>19T4-CMT1</v>
          </cell>
          <cell r="E553">
            <v>58</v>
          </cell>
          <cell r="F553">
            <v>49</v>
          </cell>
          <cell r="G553">
            <v>55</v>
          </cell>
          <cell r="H553" t="str">
            <v>Khoa Công nghệ Thông tin</v>
          </cell>
        </row>
        <row r="554">
          <cell r="C554" t="str">
            <v>19T4-LTM1</v>
          </cell>
          <cell r="E554">
            <v>62</v>
          </cell>
          <cell r="F554">
            <v>49</v>
          </cell>
          <cell r="G554">
            <v>62</v>
          </cell>
          <cell r="H554" t="str">
            <v>Khoa Công nghệ Thông tin</v>
          </cell>
        </row>
        <row r="555">
          <cell r="C555" t="str">
            <v>19T4-QTM1</v>
          </cell>
          <cell r="E555">
            <v>61</v>
          </cell>
          <cell r="F555">
            <v>58</v>
          </cell>
          <cell r="G555">
            <v>61</v>
          </cell>
          <cell r="H555" t="str">
            <v>Khoa Công nghệ Thông tin</v>
          </cell>
        </row>
        <row r="556">
          <cell r="C556" t="str">
            <v>19T4-TKW1</v>
          </cell>
          <cell r="E556">
            <v>63</v>
          </cell>
          <cell r="F556">
            <v>51</v>
          </cell>
          <cell r="G556">
            <v>61</v>
          </cell>
          <cell r="H556" t="str">
            <v>Khoa Công nghệ Thông tin</v>
          </cell>
        </row>
        <row r="557">
          <cell r="C557" t="str">
            <v>19T4-THU1</v>
          </cell>
          <cell r="E557">
            <v>57</v>
          </cell>
          <cell r="F557">
            <v>53</v>
          </cell>
          <cell r="G557">
            <v>57</v>
          </cell>
          <cell r="H557" t="str">
            <v>Khoa Công nghệ Thông tin</v>
          </cell>
        </row>
        <row r="558">
          <cell r="C558" t="str">
            <v>19T4-TKĐ1</v>
          </cell>
          <cell r="E558">
            <v>65</v>
          </cell>
          <cell r="F558">
            <v>51</v>
          </cell>
          <cell r="G558">
            <v>65</v>
          </cell>
          <cell r="H558" t="str">
            <v>Khoa Công nghệ Thông tin</v>
          </cell>
        </row>
        <row r="559">
          <cell r="C559" t="str">
            <v>19T4-TMĐ1</v>
          </cell>
          <cell r="E559">
            <v>27</v>
          </cell>
          <cell r="F559">
            <v>18</v>
          </cell>
          <cell r="G559">
            <v>27</v>
          </cell>
          <cell r="H559" t="str">
            <v>Khoa Công nghệ Thông tin</v>
          </cell>
        </row>
        <row r="560">
          <cell r="C560" t="str">
            <v>19T4-CNM1</v>
          </cell>
          <cell r="E560">
            <v>58</v>
          </cell>
          <cell r="F560">
            <v>44</v>
          </cell>
          <cell r="G560">
            <v>56</v>
          </cell>
          <cell r="H560" t="str">
            <v>Khoa May - Thời trang</v>
          </cell>
        </row>
        <row r="561">
          <cell r="C561" t="str">
            <v>19T4-KTD1</v>
          </cell>
          <cell r="E561">
            <v>58</v>
          </cell>
          <cell r="F561">
            <v>50</v>
          </cell>
          <cell r="G561">
            <v>58</v>
          </cell>
          <cell r="H561" t="str">
            <v>Khoa Kinh tế</v>
          </cell>
        </row>
        <row r="562">
          <cell r="C562" t="str">
            <v>19T4-QTD1</v>
          </cell>
          <cell r="E562">
            <v>63</v>
          </cell>
          <cell r="F562">
            <v>53</v>
          </cell>
          <cell r="G562">
            <v>63</v>
          </cell>
          <cell r="H562" t="str">
            <v>Khoa Kinh tế</v>
          </cell>
        </row>
        <row r="563">
          <cell r="C563" t="str">
            <v>19T4-TCD1</v>
          </cell>
          <cell r="E563">
            <v>42</v>
          </cell>
          <cell r="F563">
            <v>32</v>
          </cell>
          <cell r="G563">
            <v>42</v>
          </cell>
          <cell r="H563" t="str">
            <v>Khoa Kinh tế</v>
          </cell>
        </row>
        <row r="564">
          <cell r="C564" t="str">
            <v>19T4-LGT1</v>
          </cell>
          <cell r="E564">
            <v>33</v>
          </cell>
          <cell r="F564">
            <v>24</v>
          </cell>
          <cell r="G564">
            <v>32</v>
          </cell>
          <cell r="H564" t="str">
            <v>Khoa Kinh tế</v>
          </cell>
        </row>
        <row r="565">
          <cell r="C565" t="str">
            <v>19T4-NNA1</v>
          </cell>
          <cell r="E565">
            <v>59</v>
          </cell>
          <cell r="F565">
            <v>50</v>
          </cell>
          <cell r="G565">
            <v>60</v>
          </cell>
          <cell r="H565" t="str">
            <v>Khoa Khoa học cơ bản</v>
          </cell>
        </row>
        <row r="566">
          <cell r="C566" t="str">
            <v>19T4-KXD1</v>
          </cell>
          <cell r="E566">
            <v>36</v>
          </cell>
          <cell r="F566">
            <v>29</v>
          </cell>
          <cell r="G566">
            <v>35</v>
          </cell>
          <cell r="H566" t="str">
            <v>Khoa Xây dựng</v>
          </cell>
        </row>
        <row r="567">
          <cell r="C567" t="str">
            <v>19T2-ĐCN1</v>
          </cell>
          <cell r="E567">
            <v>58</v>
          </cell>
          <cell r="F567">
            <v>21</v>
          </cell>
          <cell r="G567">
            <v>35</v>
          </cell>
          <cell r="H567" t="str">
            <v>Khoa Điện - Điện tử</v>
          </cell>
        </row>
        <row r="568">
          <cell r="C568" t="str">
            <v>19T2-CCK1</v>
          </cell>
          <cell r="E568">
            <v>26</v>
          </cell>
          <cell r="F568">
            <v>13</v>
          </cell>
          <cell r="G568">
            <v>26</v>
          </cell>
          <cell r="H568" t="str">
            <v>Khoa Cơ khí</v>
          </cell>
        </row>
        <row r="569">
          <cell r="C569" t="str">
            <v>19T2-CNÔ1</v>
          </cell>
          <cell r="E569">
            <v>64</v>
          </cell>
          <cell r="F569">
            <v>41</v>
          </cell>
          <cell r="G569">
            <v>64</v>
          </cell>
          <cell r="H569" t="str">
            <v>Khoa Động lực</v>
          </cell>
        </row>
        <row r="570">
          <cell r="C570" t="str">
            <v>19T2-QTM1</v>
          </cell>
          <cell r="E570">
            <v>58</v>
          </cell>
          <cell r="F570">
            <v>30</v>
          </cell>
          <cell r="G570">
            <v>53</v>
          </cell>
          <cell r="H570" t="str">
            <v>Khoa Công nghệ Thông tin</v>
          </cell>
        </row>
        <row r="571">
          <cell r="C571" t="str">
            <v>19T4-CNÔ2</v>
          </cell>
          <cell r="E571">
            <v>63</v>
          </cell>
          <cell r="F571">
            <v>50</v>
          </cell>
          <cell r="G571">
            <v>62</v>
          </cell>
          <cell r="H571" t="str">
            <v>Khoa Động lực</v>
          </cell>
        </row>
        <row r="572">
          <cell r="C572" t="str">
            <v>19T4-CNÔ3</v>
          </cell>
          <cell r="E572">
            <v>62</v>
          </cell>
          <cell r="F572">
            <v>51</v>
          </cell>
          <cell r="G572">
            <v>59</v>
          </cell>
          <cell r="H572" t="str">
            <v>Khoa Động lực</v>
          </cell>
        </row>
        <row r="573">
          <cell r="C573" t="str">
            <v>19T4-TKĐ2</v>
          </cell>
          <cell r="E573">
            <v>66</v>
          </cell>
          <cell r="F573">
            <v>52</v>
          </cell>
          <cell r="G573">
            <v>65</v>
          </cell>
          <cell r="H573" t="str">
            <v>Khoa Công nghệ Thông tin</v>
          </cell>
        </row>
        <row r="574">
          <cell r="C574" t="str">
            <v>19T4-CNÔ4</v>
          </cell>
          <cell r="E574">
            <v>63</v>
          </cell>
          <cell r="F574">
            <v>54</v>
          </cell>
          <cell r="G574">
            <v>62</v>
          </cell>
          <cell r="H574" t="str">
            <v>Khoa Động lực</v>
          </cell>
        </row>
        <row r="575">
          <cell r="C575" t="str">
            <v>19T4-CNÔ5</v>
          </cell>
          <cell r="E575">
            <v>63</v>
          </cell>
          <cell r="F575">
            <v>52</v>
          </cell>
          <cell r="G575">
            <v>63</v>
          </cell>
          <cell r="H575" t="str">
            <v>Khoa Động lực</v>
          </cell>
        </row>
        <row r="576">
          <cell r="C576" t="str">
            <v>19T4-NNA2</v>
          </cell>
          <cell r="E576">
            <v>58</v>
          </cell>
          <cell r="F576">
            <v>48</v>
          </cell>
          <cell r="G576">
            <v>53</v>
          </cell>
          <cell r="H576" t="str">
            <v>Khoa Khoa học cơ bản</v>
          </cell>
        </row>
        <row r="577">
          <cell r="C577" t="str">
            <v>19T4-LTM2</v>
          </cell>
          <cell r="E577">
            <v>62</v>
          </cell>
          <cell r="F577">
            <v>49</v>
          </cell>
          <cell r="G577">
            <v>61</v>
          </cell>
          <cell r="H577" t="str">
            <v>Khoa Công nghệ Thông tin</v>
          </cell>
        </row>
        <row r="578">
          <cell r="C578" t="str">
            <v>19T4-KTD2</v>
          </cell>
          <cell r="E578">
            <v>56</v>
          </cell>
          <cell r="F578">
            <v>45</v>
          </cell>
          <cell r="G578">
            <v>55</v>
          </cell>
          <cell r="H578" t="str">
            <v>Khoa Kinh tế</v>
          </cell>
        </row>
        <row r="579">
          <cell r="C579" t="str">
            <v>19C1-CNÔ2</v>
          </cell>
          <cell r="E579">
            <v>50</v>
          </cell>
          <cell r="F579">
            <v>38</v>
          </cell>
          <cell r="G579">
            <v>50</v>
          </cell>
          <cell r="H579" t="str">
            <v>Khoa Động lực</v>
          </cell>
        </row>
        <row r="580">
          <cell r="C580" t="str">
            <v>19T4-CMT2</v>
          </cell>
          <cell r="E580">
            <v>36</v>
          </cell>
          <cell r="F580">
            <v>23</v>
          </cell>
          <cell r="G580">
            <v>36</v>
          </cell>
          <cell r="H580" t="str">
            <v>Khoa Công nghệ Thông tin</v>
          </cell>
        </row>
        <row r="581">
          <cell r="C581" t="str">
            <v>19C1-CNÔ3</v>
          </cell>
          <cell r="E581">
            <v>49</v>
          </cell>
          <cell r="F581">
            <v>38</v>
          </cell>
          <cell r="G581">
            <v>49</v>
          </cell>
          <cell r="H581" t="str">
            <v>Khoa Động lực</v>
          </cell>
        </row>
        <row r="582">
          <cell r="C582" t="str">
            <v>19T4-NNA3</v>
          </cell>
          <cell r="E582">
            <v>58</v>
          </cell>
          <cell r="F582">
            <v>46</v>
          </cell>
          <cell r="G582">
            <v>57</v>
          </cell>
          <cell r="H582" t="str">
            <v>Khoa Khoa học cơ bản</v>
          </cell>
        </row>
        <row r="583">
          <cell r="C583" t="str">
            <v>19C1-CNÔ4</v>
          </cell>
          <cell r="E583">
            <v>53</v>
          </cell>
          <cell r="F583">
            <v>40</v>
          </cell>
          <cell r="G583">
            <v>54</v>
          </cell>
          <cell r="H583" t="str">
            <v>Khoa Động lực</v>
          </cell>
        </row>
        <row r="584">
          <cell r="C584" t="str">
            <v>19C1-CNÔ5</v>
          </cell>
          <cell r="E584">
            <v>57</v>
          </cell>
          <cell r="F584">
            <v>41</v>
          </cell>
          <cell r="G584">
            <v>57</v>
          </cell>
          <cell r="H584" t="str">
            <v>Khoa Động lực</v>
          </cell>
        </row>
        <row r="585">
          <cell r="C585" t="str">
            <v>19C1-CNÔ6</v>
          </cell>
          <cell r="E585">
            <v>51</v>
          </cell>
          <cell r="F585">
            <v>33</v>
          </cell>
          <cell r="G585">
            <v>51</v>
          </cell>
          <cell r="H585" t="str">
            <v>Khoa Động lực</v>
          </cell>
        </row>
        <row r="586">
          <cell r="C586" t="str">
            <v>19C1-CNÔ7</v>
          </cell>
          <cell r="E586">
            <v>49</v>
          </cell>
          <cell r="F586">
            <v>35</v>
          </cell>
          <cell r="G586">
            <v>49</v>
          </cell>
          <cell r="H586" t="str">
            <v>Khoa Động lực</v>
          </cell>
        </row>
        <row r="587">
          <cell r="C587" t="str">
            <v>19C1-CNÔ8</v>
          </cell>
          <cell r="E587">
            <v>51</v>
          </cell>
          <cell r="F587">
            <v>36</v>
          </cell>
          <cell r="G587">
            <v>51</v>
          </cell>
          <cell r="H587" t="str">
            <v>Khoa Động lực</v>
          </cell>
        </row>
        <row r="588">
          <cell r="C588" t="str">
            <v>19C1-CNÔ9</v>
          </cell>
          <cell r="E588">
            <v>48</v>
          </cell>
          <cell r="F588">
            <v>33</v>
          </cell>
          <cell r="G588">
            <v>48</v>
          </cell>
          <cell r="H588" t="str">
            <v>Khoa Động lực</v>
          </cell>
        </row>
        <row r="589">
          <cell r="C589" t="str">
            <v>19C1-KML2</v>
          </cell>
          <cell r="E589">
            <v>36</v>
          </cell>
          <cell r="F589">
            <v>27</v>
          </cell>
          <cell r="G589">
            <v>36</v>
          </cell>
          <cell r="H589" t="str">
            <v>Khoa Nhiệt – Lạnh</v>
          </cell>
        </row>
        <row r="590">
          <cell r="C590" t="str">
            <v>19C1-VSL2</v>
          </cell>
          <cell r="E590">
            <v>56</v>
          </cell>
          <cell r="F590">
            <v>30</v>
          </cell>
          <cell r="G590">
            <v>56</v>
          </cell>
          <cell r="H590" t="str">
            <v>Khoa Nhiệt – Lạnh</v>
          </cell>
        </row>
        <row r="591">
          <cell r="C591" t="str">
            <v>19C1-ĐĐT2</v>
          </cell>
          <cell r="E591">
            <v>57</v>
          </cell>
          <cell r="F591">
            <v>38</v>
          </cell>
          <cell r="G591">
            <v>57</v>
          </cell>
          <cell r="H591" t="str">
            <v>Khoa Điện - Điện tử</v>
          </cell>
        </row>
        <row r="592">
          <cell r="C592" t="str">
            <v>19C1-ĐCN2</v>
          </cell>
          <cell r="E592">
            <v>55</v>
          </cell>
          <cell r="F592">
            <v>30</v>
          </cell>
          <cell r="G592">
            <v>55</v>
          </cell>
          <cell r="H592" t="str">
            <v>Khoa Điện - Điện tử</v>
          </cell>
        </row>
        <row r="593">
          <cell r="C593" t="str">
            <v>19C1-CCK2</v>
          </cell>
          <cell r="E593">
            <v>53</v>
          </cell>
          <cell r="F593">
            <v>37</v>
          </cell>
          <cell r="G593">
            <v>53</v>
          </cell>
          <cell r="H593" t="str">
            <v>Khoa Cơ khí</v>
          </cell>
        </row>
        <row r="594">
          <cell r="C594" t="str">
            <v>19T4-CKC2</v>
          </cell>
          <cell r="E594">
            <v>33</v>
          </cell>
          <cell r="F594">
            <v>27</v>
          </cell>
          <cell r="G594">
            <v>34</v>
          </cell>
          <cell r="H594" t="str">
            <v>Khoa Cơ khí</v>
          </cell>
        </row>
        <row r="595">
          <cell r="C595" t="str">
            <v>19C1-CCK3</v>
          </cell>
          <cell r="E595">
            <v>51</v>
          </cell>
          <cell r="F595">
            <v>34</v>
          </cell>
          <cell r="G595">
            <v>49</v>
          </cell>
          <cell r="H595" t="str">
            <v>Khoa Cơ khí</v>
          </cell>
        </row>
        <row r="596">
          <cell r="C596" t="str">
            <v>19C1-CCK4</v>
          </cell>
          <cell r="E596">
            <v>50</v>
          </cell>
          <cell r="F596">
            <v>37</v>
          </cell>
          <cell r="G596">
            <v>50</v>
          </cell>
          <cell r="H596" t="str">
            <v>Khoa Cơ khí</v>
          </cell>
        </row>
        <row r="597">
          <cell r="C597" t="str">
            <v>19C1-CNÔ10</v>
          </cell>
          <cell r="E597">
            <v>55</v>
          </cell>
          <cell r="F597">
            <v>40</v>
          </cell>
          <cell r="G597">
            <v>55</v>
          </cell>
          <cell r="H597" t="str">
            <v>Khoa Động lực</v>
          </cell>
        </row>
        <row r="598">
          <cell r="C598" t="str">
            <v>19C2-CNÔ1</v>
          </cell>
          <cell r="E598">
            <v>47</v>
          </cell>
          <cell r="F598">
            <v>36</v>
          </cell>
          <cell r="G598">
            <v>48</v>
          </cell>
          <cell r="H598" t="str">
            <v>Khoa Động lực</v>
          </cell>
        </row>
        <row r="599">
          <cell r="C599" t="str">
            <v>19C2-ĐĐT1</v>
          </cell>
          <cell r="E599">
            <v>38</v>
          </cell>
          <cell r="F599">
            <v>29</v>
          </cell>
          <cell r="G599">
            <v>38</v>
          </cell>
          <cell r="H599" t="str">
            <v>Khoa Điện - Điện tử</v>
          </cell>
        </row>
        <row r="600">
          <cell r="C600" t="str">
            <v>19C2-QTM1</v>
          </cell>
          <cell r="E600">
            <v>41</v>
          </cell>
          <cell r="F600">
            <v>33</v>
          </cell>
          <cell r="G600">
            <v>41</v>
          </cell>
          <cell r="H600" t="str">
            <v>Khoa Công nghệ Thông tin</v>
          </cell>
        </row>
        <row r="601">
          <cell r="C601" t="str">
            <v>19C2-CNL1</v>
          </cell>
          <cell r="E601">
            <v>14</v>
          </cell>
          <cell r="F601">
            <v>12</v>
          </cell>
          <cell r="G601">
            <v>15</v>
          </cell>
          <cell r="H601" t="str">
            <v>Khoa Nhiệt – Lạnh</v>
          </cell>
        </row>
        <row r="602">
          <cell r="C602" t="str">
            <v>19C2-CCK1</v>
          </cell>
          <cell r="E602">
            <v>36</v>
          </cell>
          <cell r="F602">
            <v>32</v>
          </cell>
          <cell r="G602">
            <v>36</v>
          </cell>
          <cell r="H602" t="str">
            <v>Khoa Cơ khí</v>
          </cell>
        </row>
        <row r="603">
          <cell r="C603" t="str">
            <v>19C2-KTD1</v>
          </cell>
          <cell r="E603">
            <v>18</v>
          </cell>
          <cell r="F603">
            <v>17</v>
          </cell>
          <cell r="G603">
            <v>18</v>
          </cell>
          <cell r="H603" t="str">
            <v>Khoa Kinh tế</v>
          </cell>
        </row>
        <row r="604">
          <cell r="C604" t="str">
            <v>19C2-CNM1</v>
          </cell>
          <cell r="E604">
            <v>12</v>
          </cell>
          <cell r="F604">
            <v>8</v>
          </cell>
          <cell r="G604">
            <v>8</v>
          </cell>
          <cell r="H604" t="str">
            <v>Khoa May - Thời trang</v>
          </cell>
        </row>
        <row r="605">
          <cell r="C605" t="str">
            <v>19C2-QTD1</v>
          </cell>
          <cell r="E605">
            <v>15</v>
          </cell>
          <cell r="F605">
            <v>15</v>
          </cell>
          <cell r="G605">
            <v>15</v>
          </cell>
          <cell r="H605" t="str">
            <v>Khoa Kinh tế</v>
          </cell>
        </row>
        <row r="606">
          <cell r="C606" t="str">
            <v>19C1-CNÔ11</v>
          </cell>
          <cell r="E606">
            <v>54</v>
          </cell>
          <cell r="F606">
            <v>35</v>
          </cell>
          <cell r="G606">
            <v>54</v>
          </cell>
          <cell r="H606" t="str">
            <v>Khoa Động lực</v>
          </cell>
        </row>
        <row r="607">
          <cell r="C607" t="str">
            <v>19C1-CCK5</v>
          </cell>
          <cell r="E607">
            <v>57</v>
          </cell>
          <cell r="F607">
            <v>35</v>
          </cell>
          <cell r="G607">
            <v>57</v>
          </cell>
          <cell r="H607" t="str">
            <v>Khoa Cơ khí</v>
          </cell>
        </row>
        <row r="608">
          <cell r="C608" t="str">
            <v>19C1-TKĐ2</v>
          </cell>
          <cell r="E608">
            <v>47</v>
          </cell>
          <cell r="F608">
            <v>31</v>
          </cell>
          <cell r="G608">
            <v>47</v>
          </cell>
          <cell r="H608" t="str">
            <v>Khoa Công nghệ Thông tin</v>
          </cell>
        </row>
        <row r="609">
          <cell r="C609" t="str">
            <v>19T5-THU1</v>
          </cell>
          <cell r="E609">
            <v>54</v>
          </cell>
          <cell r="F609">
            <v>0</v>
          </cell>
          <cell r="G609">
            <v>54</v>
          </cell>
          <cell r="H609" t="str">
            <v>Khoa Công nghệ Thông tin</v>
          </cell>
        </row>
        <row r="610">
          <cell r="C610" t="str">
            <v>19T5-THU2</v>
          </cell>
          <cell r="E610">
            <v>56</v>
          </cell>
          <cell r="F610">
            <v>0</v>
          </cell>
          <cell r="G610">
            <v>56</v>
          </cell>
          <cell r="H610" t="str">
            <v>Khoa Công nghệ Thông tin</v>
          </cell>
        </row>
        <row r="611">
          <cell r="C611" t="str">
            <v>19C1-CNÔ12</v>
          </cell>
          <cell r="E611">
            <v>54</v>
          </cell>
          <cell r="F611">
            <v>37</v>
          </cell>
          <cell r="G611">
            <v>54</v>
          </cell>
          <cell r="H611" t="str">
            <v>Khoa Động lực</v>
          </cell>
        </row>
        <row r="612">
          <cell r="C612" t="str">
            <v>19C1-ĐĐT3</v>
          </cell>
          <cell r="E612">
            <v>46</v>
          </cell>
          <cell r="F612">
            <v>34</v>
          </cell>
          <cell r="G612">
            <v>46</v>
          </cell>
          <cell r="H612" t="str">
            <v>Khoa Điện - Điện tử</v>
          </cell>
        </row>
        <row r="613">
          <cell r="C613" t="str">
            <v>19C1-ĐCN3</v>
          </cell>
          <cell r="E613">
            <v>36</v>
          </cell>
          <cell r="F613">
            <v>25</v>
          </cell>
          <cell r="G613">
            <v>36</v>
          </cell>
          <cell r="H613" t="str">
            <v>Khoa Điện - Điện tử</v>
          </cell>
        </row>
        <row r="614">
          <cell r="C614" t="str">
            <v>19C1-CNÔ13</v>
          </cell>
          <cell r="E614">
            <v>54</v>
          </cell>
          <cell r="F614">
            <v>30</v>
          </cell>
          <cell r="G614">
            <v>54</v>
          </cell>
          <cell r="H614" t="str">
            <v>Khoa Động lực</v>
          </cell>
        </row>
        <row r="615">
          <cell r="C615" t="str">
            <v>19C1-CCK6</v>
          </cell>
          <cell r="E615">
            <v>52</v>
          </cell>
          <cell r="F615">
            <v>30</v>
          </cell>
          <cell r="G615">
            <v>52</v>
          </cell>
          <cell r="H615" t="str">
            <v>Khoa Cơ khí</v>
          </cell>
        </row>
        <row r="616">
          <cell r="C616" t="str">
            <v>19C1-CNÔ14</v>
          </cell>
          <cell r="E616">
            <v>55</v>
          </cell>
          <cell r="F616">
            <v>26</v>
          </cell>
          <cell r="G616">
            <v>56</v>
          </cell>
          <cell r="H616" t="str">
            <v>Khoa Động lực</v>
          </cell>
        </row>
        <row r="617">
          <cell r="C617" t="str">
            <v>19C1-CNÔ15</v>
          </cell>
          <cell r="E617">
            <v>38</v>
          </cell>
          <cell r="F617">
            <v>21</v>
          </cell>
          <cell r="G617">
            <v>38</v>
          </cell>
          <cell r="H617" t="str">
            <v>Khoa Động lực</v>
          </cell>
        </row>
        <row r="618">
          <cell r="C618" t="str">
            <v>19T4-ĐCN2</v>
          </cell>
          <cell r="E618">
            <v>41</v>
          </cell>
          <cell r="F618">
            <v>31</v>
          </cell>
          <cell r="G618">
            <v>40</v>
          </cell>
          <cell r="H618" t="str">
            <v>Khoa Điện - Điện tử</v>
          </cell>
        </row>
        <row r="619">
          <cell r="C619" t="str">
            <v>19C2-CNÔ3</v>
          </cell>
          <cell r="E619">
            <v>41</v>
          </cell>
          <cell r="F619">
            <v>40</v>
          </cell>
          <cell r="G619">
            <v>40</v>
          </cell>
          <cell r="H619" t="str">
            <v>Khoa Động lực</v>
          </cell>
        </row>
        <row r="620">
          <cell r="C620" t="str">
            <v>19C2-QTM3</v>
          </cell>
          <cell r="E620">
            <v>44</v>
          </cell>
          <cell r="F620">
            <v>44</v>
          </cell>
          <cell r="G620">
            <v>44</v>
          </cell>
          <cell r="H620" t="str">
            <v>Khoa Công nghệ Thông tin</v>
          </cell>
        </row>
        <row r="621">
          <cell r="C621" t="str">
            <v>19C2-ĐĐT3</v>
          </cell>
          <cell r="E621">
            <v>47</v>
          </cell>
          <cell r="F621">
            <v>47</v>
          </cell>
          <cell r="G621">
            <v>47</v>
          </cell>
          <cell r="H621" t="str">
            <v>Khoa Điện - Điện tử</v>
          </cell>
        </row>
        <row r="622">
          <cell r="C622" t="str">
            <v>19C3-CCK1</v>
          </cell>
          <cell r="E622">
            <v>32</v>
          </cell>
          <cell r="F622">
            <v>28</v>
          </cell>
          <cell r="G622">
            <v>33</v>
          </cell>
          <cell r="H622" t="str">
            <v>Khoa Cơ khí</v>
          </cell>
        </row>
        <row r="623">
          <cell r="C623" t="str">
            <v>19C3-CNÔ1</v>
          </cell>
          <cell r="E623">
            <v>29</v>
          </cell>
          <cell r="F623">
            <v>24</v>
          </cell>
          <cell r="G623">
            <v>29</v>
          </cell>
          <cell r="H623" t="str">
            <v>Khoa Động lực</v>
          </cell>
        </row>
        <row r="624">
          <cell r="C624" t="str">
            <v>19T4-ĐĐT2</v>
          </cell>
          <cell r="E624">
            <v>58</v>
          </cell>
          <cell r="F624">
            <v>27</v>
          </cell>
          <cell r="G624">
            <v>33</v>
          </cell>
          <cell r="H624" t="str">
            <v>Khoa Điện - Điện tử</v>
          </cell>
        </row>
        <row r="625">
          <cell r="C625" t="str">
            <v>19T4-VSL2</v>
          </cell>
          <cell r="E625">
            <v>38</v>
          </cell>
          <cell r="F625">
            <v>30</v>
          </cell>
          <cell r="G625">
            <v>38</v>
          </cell>
          <cell r="H625" t="str">
            <v>Khoa Nhiệt – Lạnh</v>
          </cell>
        </row>
        <row r="626">
          <cell r="C626" t="str">
            <v>19T4-ANM2</v>
          </cell>
          <cell r="E626">
            <v>35</v>
          </cell>
          <cell r="F626">
            <v>26</v>
          </cell>
          <cell r="G626">
            <v>35</v>
          </cell>
          <cell r="H626" t="str">
            <v>Khoa Công nghệ Thông tin</v>
          </cell>
        </row>
        <row r="627">
          <cell r="C627" t="str">
            <v>19C2-CNL3</v>
          </cell>
          <cell r="E627">
            <v>18</v>
          </cell>
          <cell r="F627">
            <v>18</v>
          </cell>
          <cell r="G627">
            <v>18</v>
          </cell>
          <cell r="H627" t="str">
            <v>Khoa Nhiệt – Lạnh</v>
          </cell>
        </row>
        <row r="628">
          <cell r="C628" t="str">
            <v>19C2-KTD3</v>
          </cell>
          <cell r="E628">
            <v>1</v>
          </cell>
          <cell r="F628">
            <v>1</v>
          </cell>
          <cell r="G628">
            <v>1</v>
          </cell>
          <cell r="H628" t="str">
            <v>Khoa Kinh tế</v>
          </cell>
        </row>
        <row r="629">
          <cell r="C629" t="str">
            <v>19C2-QTD3</v>
          </cell>
          <cell r="E629">
            <v>6</v>
          </cell>
          <cell r="F629">
            <v>6</v>
          </cell>
          <cell r="G629">
            <v>6</v>
          </cell>
          <cell r="H629" t="str">
            <v>Khoa Kinh tế</v>
          </cell>
        </row>
        <row r="630">
          <cell r="C630" t="str">
            <v>19C2-CCK3</v>
          </cell>
          <cell r="E630">
            <v>10</v>
          </cell>
          <cell r="F630">
            <v>10</v>
          </cell>
          <cell r="G630">
            <v>10</v>
          </cell>
          <cell r="H630" t="str">
            <v>Khoa Cơ khí</v>
          </cell>
        </row>
        <row r="631">
          <cell r="C631" t="str">
            <v>19C2-CNM2</v>
          </cell>
          <cell r="E631">
            <v>10</v>
          </cell>
          <cell r="F631">
            <v>10</v>
          </cell>
          <cell r="G631">
            <v>10</v>
          </cell>
          <cell r="H631" t="str">
            <v>Khoa May - Thời trang</v>
          </cell>
        </row>
        <row r="632">
          <cell r="C632" t="str">
            <v>19C3-CNÔ2</v>
          </cell>
          <cell r="E632">
            <v>31</v>
          </cell>
          <cell r="F632">
            <v>25</v>
          </cell>
          <cell r="G632">
            <v>31</v>
          </cell>
          <cell r="H632" t="str">
            <v>Khoa Động lực</v>
          </cell>
        </row>
        <row r="633">
          <cell r="C633" t="str">
            <v>19C4-CNÔ1</v>
          </cell>
          <cell r="E633">
            <v>18</v>
          </cell>
          <cell r="F633">
            <v>15</v>
          </cell>
          <cell r="G633">
            <v>18</v>
          </cell>
          <cell r="H633" t="str">
            <v>Khoa Động lực</v>
          </cell>
        </row>
        <row r="634">
          <cell r="C634" t="str">
            <v>19C2-CCK2</v>
          </cell>
          <cell r="E634">
            <v>36</v>
          </cell>
          <cell r="F634">
            <v>0</v>
          </cell>
          <cell r="G634">
            <v>0</v>
          </cell>
          <cell r="H634" t="str">
            <v>Khoa Cơ khí</v>
          </cell>
        </row>
        <row r="635">
          <cell r="C635" t="str">
            <v>19C2-CNL2</v>
          </cell>
          <cell r="E635">
            <v>15</v>
          </cell>
          <cell r="F635">
            <v>0</v>
          </cell>
          <cell r="G635">
            <v>0</v>
          </cell>
          <cell r="H635" t="str">
            <v>Khoa Nhiệt – Lạnh</v>
          </cell>
        </row>
        <row r="636">
          <cell r="C636" t="str">
            <v>19C2-CNÔ2</v>
          </cell>
          <cell r="E636">
            <v>49</v>
          </cell>
          <cell r="F636">
            <v>13</v>
          </cell>
          <cell r="G636">
            <v>15</v>
          </cell>
          <cell r="H636" t="str">
            <v>Khoa Động lực</v>
          </cell>
        </row>
        <row r="637">
          <cell r="C637" t="str">
            <v>19C2-ĐĐT2</v>
          </cell>
          <cell r="E637">
            <v>38</v>
          </cell>
          <cell r="F637">
            <v>0</v>
          </cell>
          <cell r="G637">
            <v>0</v>
          </cell>
          <cell r="H637" t="str">
            <v>Khoa Điện - Điện tử</v>
          </cell>
        </row>
        <row r="638">
          <cell r="C638" t="str">
            <v>19C2-KTD2</v>
          </cell>
          <cell r="E638">
            <v>18</v>
          </cell>
          <cell r="F638">
            <v>0</v>
          </cell>
          <cell r="G638">
            <v>0</v>
          </cell>
          <cell r="H638" t="str">
            <v>Khoa Kinh tế</v>
          </cell>
        </row>
        <row r="639">
          <cell r="C639" t="str">
            <v>19C2-QTD2</v>
          </cell>
          <cell r="E639">
            <v>15</v>
          </cell>
          <cell r="F639">
            <v>0</v>
          </cell>
          <cell r="G639">
            <v>0</v>
          </cell>
          <cell r="H639" t="str">
            <v>Khoa Kinh tế</v>
          </cell>
        </row>
        <row r="640">
          <cell r="C640" t="str">
            <v>19C2-QTM2</v>
          </cell>
          <cell r="E640">
            <v>40</v>
          </cell>
          <cell r="F640">
            <v>0</v>
          </cell>
          <cell r="G640">
            <v>0</v>
          </cell>
          <cell r="H640" t="str">
            <v>Khoa Công nghệ Thông tin</v>
          </cell>
        </row>
        <row r="641">
          <cell r="C641" t="str">
            <v>19C2-THU1</v>
          </cell>
          <cell r="E641">
            <v>44</v>
          </cell>
          <cell r="F641">
            <v>0</v>
          </cell>
          <cell r="G641">
            <v>0</v>
          </cell>
          <cell r="H641" t="str">
            <v>Khoa Công nghệ Thông tin</v>
          </cell>
        </row>
        <row r="642">
          <cell r="C642" t="str">
            <v>19C2-ĐCN1</v>
          </cell>
          <cell r="E642">
            <v>30</v>
          </cell>
          <cell r="F642">
            <v>0</v>
          </cell>
          <cell r="G642">
            <v>0</v>
          </cell>
          <cell r="H642" t="str">
            <v>Khoa Điện - Điện tử</v>
          </cell>
        </row>
        <row r="643">
          <cell r="C643" t="str">
            <v>20C1-ANM1</v>
          </cell>
          <cell r="E643">
            <v>0</v>
          </cell>
          <cell r="F643">
            <v>0</v>
          </cell>
          <cell r="G643">
            <v>0</v>
          </cell>
          <cell r="H643" t="str">
            <v>Khoa Công nghệ Thông tin</v>
          </cell>
        </row>
        <row r="644">
          <cell r="C644" t="str">
            <v>20C1-BCN1</v>
          </cell>
          <cell r="E644">
            <v>25</v>
          </cell>
          <cell r="F644">
            <v>25</v>
          </cell>
          <cell r="G644">
            <v>25</v>
          </cell>
          <cell r="H644" t="str">
            <v>Khoa Cơ khí</v>
          </cell>
        </row>
        <row r="645">
          <cell r="C645" t="str">
            <v>20C1-CCK1</v>
          </cell>
          <cell r="E645">
            <v>58</v>
          </cell>
          <cell r="F645">
            <v>59</v>
          </cell>
          <cell r="G645">
            <v>59</v>
          </cell>
          <cell r="H645" t="str">
            <v>Khoa Cơ khí</v>
          </cell>
        </row>
        <row r="646">
          <cell r="C646" t="str">
            <v>20C1-CĐT1</v>
          </cell>
          <cell r="E646">
            <v>58</v>
          </cell>
          <cell r="F646">
            <v>70</v>
          </cell>
          <cell r="G646">
            <v>70</v>
          </cell>
          <cell r="H646" t="str">
            <v>Khoa Điện - Điện tử</v>
          </cell>
        </row>
        <row r="647">
          <cell r="C647" t="str">
            <v>20C1-CMT1</v>
          </cell>
          <cell r="E647">
            <v>55</v>
          </cell>
          <cell r="F647">
            <v>55</v>
          </cell>
          <cell r="G647">
            <v>55</v>
          </cell>
          <cell r="H647" t="str">
            <v>Khoa Công nghệ Thông tin</v>
          </cell>
        </row>
        <row r="648">
          <cell r="C648" t="str">
            <v>20C1-CNL1</v>
          </cell>
          <cell r="E648">
            <v>58</v>
          </cell>
          <cell r="F648">
            <v>60</v>
          </cell>
          <cell r="G648">
            <v>60</v>
          </cell>
          <cell r="H648" t="str">
            <v>Khoa Nhiệt – Lạnh</v>
          </cell>
        </row>
        <row r="649">
          <cell r="C649" t="str">
            <v>20C1-NNA1</v>
          </cell>
          <cell r="E649">
            <v>74</v>
          </cell>
          <cell r="F649">
            <v>74</v>
          </cell>
          <cell r="G649">
            <v>74</v>
          </cell>
          <cell r="H649" t="str">
            <v>Khoa Khoa học cơ bản</v>
          </cell>
        </row>
        <row r="650">
          <cell r="C650" t="str">
            <v>20C1-CTM1</v>
          </cell>
          <cell r="E650">
            <v>50</v>
          </cell>
          <cell r="F650">
            <v>57</v>
          </cell>
          <cell r="G650">
            <v>57</v>
          </cell>
          <cell r="H650" t="str">
            <v>Khoa Cơ khí</v>
          </cell>
        </row>
        <row r="651">
          <cell r="C651" t="str">
            <v>20C1-CNÔ1</v>
          </cell>
          <cell r="E651">
            <v>58</v>
          </cell>
          <cell r="F651">
            <v>58</v>
          </cell>
          <cell r="G651">
            <v>58</v>
          </cell>
          <cell r="H651" t="str">
            <v>Khoa Động lực</v>
          </cell>
        </row>
        <row r="652">
          <cell r="C652" t="str">
            <v>20C1-TĐH1</v>
          </cell>
          <cell r="E652">
            <v>49</v>
          </cell>
          <cell r="F652">
            <v>49</v>
          </cell>
          <cell r="G652">
            <v>49</v>
          </cell>
          <cell r="H652" t="str">
            <v>Khoa Điện - Điện tử</v>
          </cell>
        </row>
        <row r="653">
          <cell r="C653" t="str">
            <v>20C1-ĐTC1</v>
          </cell>
          <cell r="E653">
            <v>0</v>
          </cell>
          <cell r="F653">
            <v>0</v>
          </cell>
          <cell r="G653">
            <v>0</v>
          </cell>
          <cell r="H653" t="str">
            <v>Khoa Điện - Điện tử</v>
          </cell>
        </row>
        <row r="654">
          <cell r="C654" t="str">
            <v>20C1-ĐCN1</v>
          </cell>
          <cell r="E654">
            <v>58</v>
          </cell>
          <cell r="F654">
            <v>65</v>
          </cell>
          <cell r="G654">
            <v>65</v>
          </cell>
          <cell r="H654" t="str">
            <v>Khoa Điện - Điện tử</v>
          </cell>
        </row>
        <row r="655">
          <cell r="C655" t="str">
            <v>20C1-ĐĐT1</v>
          </cell>
          <cell r="E655">
            <v>63</v>
          </cell>
          <cell r="F655">
            <v>63</v>
          </cell>
          <cell r="G655">
            <v>63</v>
          </cell>
          <cell r="H655" t="str">
            <v>Khoa Điện - Điện tử</v>
          </cell>
        </row>
        <row r="656">
          <cell r="C656" t="str">
            <v>20C1-LTM1</v>
          </cell>
          <cell r="E656">
            <v>58</v>
          </cell>
          <cell r="F656">
            <v>58</v>
          </cell>
          <cell r="G656">
            <v>58</v>
          </cell>
          <cell r="H656" t="str">
            <v>Khoa Công nghệ Thông tin</v>
          </cell>
        </row>
        <row r="657">
          <cell r="C657" t="str">
            <v>20C1-QTM1</v>
          </cell>
          <cell r="E657">
            <v>51</v>
          </cell>
          <cell r="F657">
            <v>51</v>
          </cell>
          <cell r="G657">
            <v>51</v>
          </cell>
          <cell r="H657" t="str">
            <v>Khoa Công nghệ Thông tin</v>
          </cell>
        </row>
        <row r="658">
          <cell r="C658" t="str">
            <v>20C1-TKĐ1</v>
          </cell>
          <cell r="E658">
            <v>64</v>
          </cell>
          <cell r="F658">
            <v>64</v>
          </cell>
          <cell r="G658">
            <v>64</v>
          </cell>
          <cell r="H658" t="str">
            <v>Khoa Công nghệ Thông tin</v>
          </cell>
        </row>
        <row r="659">
          <cell r="C659" t="str">
            <v>20C1-TKW1</v>
          </cell>
          <cell r="E659">
            <v>43</v>
          </cell>
          <cell r="F659">
            <v>43</v>
          </cell>
          <cell r="G659">
            <v>43</v>
          </cell>
          <cell r="H659" t="str">
            <v>Khoa Công nghệ Thông tin</v>
          </cell>
        </row>
        <row r="660">
          <cell r="C660" t="str">
            <v>20C1-THU1</v>
          </cell>
          <cell r="E660">
            <v>0</v>
          </cell>
          <cell r="F660">
            <v>0</v>
          </cell>
          <cell r="G660">
            <v>0</v>
          </cell>
          <cell r="H660" t="str">
            <v>Khoa Công nghệ Thông tin</v>
          </cell>
        </row>
        <row r="661">
          <cell r="C661" t="str">
            <v>20C1-TMĐ1</v>
          </cell>
          <cell r="E661">
            <v>24</v>
          </cell>
          <cell r="F661">
            <v>24</v>
          </cell>
          <cell r="G661">
            <v>24</v>
          </cell>
          <cell r="H661" t="str">
            <v>Khoa Công nghệ Thông tin</v>
          </cell>
        </row>
        <row r="662">
          <cell r="C662" t="str">
            <v>20C1-CNM1</v>
          </cell>
          <cell r="E662">
            <v>42</v>
          </cell>
          <cell r="F662">
            <v>42</v>
          </cell>
          <cell r="G662">
            <v>42</v>
          </cell>
          <cell r="H662" t="str">
            <v>Khoa May - Thời trang</v>
          </cell>
        </row>
        <row r="663">
          <cell r="C663" t="str">
            <v>20C1-KTD1</v>
          </cell>
          <cell r="E663">
            <v>78</v>
          </cell>
          <cell r="F663">
            <v>77</v>
          </cell>
          <cell r="G663">
            <v>77</v>
          </cell>
          <cell r="H663" t="str">
            <v>Khoa Kinh tế</v>
          </cell>
        </row>
        <row r="664">
          <cell r="C664" t="str">
            <v>20C1-QTD1</v>
          </cell>
          <cell r="E664">
            <v>71</v>
          </cell>
          <cell r="F664">
            <v>71</v>
          </cell>
          <cell r="G664">
            <v>72</v>
          </cell>
          <cell r="H664" t="str">
            <v>Khoa Kinh tế</v>
          </cell>
        </row>
        <row r="665">
          <cell r="C665" t="str">
            <v>20C1-TCD1</v>
          </cell>
          <cell r="E665">
            <v>26</v>
          </cell>
          <cell r="F665">
            <v>26</v>
          </cell>
          <cell r="G665">
            <v>26</v>
          </cell>
          <cell r="H665" t="str">
            <v>Khoa Kinh tế</v>
          </cell>
        </row>
        <row r="666">
          <cell r="C666" t="str">
            <v>20C1-LGT1</v>
          </cell>
          <cell r="E666">
            <v>28</v>
          </cell>
          <cell r="F666">
            <v>28</v>
          </cell>
          <cell r="G666">
            <v>28</v>
          </cell>
          <cell r="H666" t="str">
            <v>Khoa Kinh tế</v>
          </cell>
        </row>
        <row r="667">
          <cell r="C667" t="str">
            <v>20C1-KXD1</v>
          </cell>
          <cell r="E667">
            <v>58</v>
          </cell>
          <cell r="F667">
            <v>36</v>
          </cell>
          <cell r="G667">
            <v>36</v>
          </cell>
          <cell r="H667" t="str">
            <v>Khoa Xây dựng</v>
          </cell>
        </row>
        <row r="668">
          <cell r="C668" t="str">
            <v>20C1-QXD1</v>
          </cell>
          <cell r="E668">
            <v>16</v>
          </cell>
          <cell r="F668">
            <v>16</v>
          </cell>
          <cell r="G668">
            <v>16</v>
          </cell>
          <cell r="H668" t="str">
            <v>Khoa Xây dựng</v>
          </cell>
        </row>
        <row r="669">
          <cell r="C669" t="str">
            <v>20C1-KML1</v>
          </cell>
          <cell r="E669">
            <v>43</v>
          </cell>
          <cell r="F669">
            <v>43</v>
          </cell>
          <cell r="G669">
            <v>43</v>
          </cell>
          <cell r="H669" t="str">
            <v>Khoa Nhiệt – Lạnh</v>
          </cell>
        </row>
        <row r="670">
          <cell r="C670" t="str">
            <v>20C1-LĐL1</v>
          </cell>
          <cell r="E670">
            <v>41</v>
          </cell>
          <cell r="F670">
            <v>41</v>
          </cell>
          <cell r="G670">
            <v>41</v>
          </cell>
          <cell r="H670" t="str">
            <v>Khoa Nhiệt – Lạnh</v>
          </cell>
        </row>
        <row r="671">
          <cell r="C671" t="str">
            <v>20C1-VSL1</v>
          </cell>
          <cell r="E671">
            <v>40</v>
          </cell>
          <cell r="F671">
            <v>40</v>
          </cell>
          <cell r="G671">
            <v>40</v>
          </cell>
          <cell r="H671" t="str">
            <v>Khoa Nhiệt – Lạnh</v>
          </cell>
        </row>
        <row r="672">
          <cell r="C672" t="str">
            <v>20C1-CTK1</v>
          </cell>
          <cell r="E672">
            <v>20</v>
          </cell>
          <cell r="F672">
            <v>20</v>
          </cell>
          <cell r="G672">
            <v>20</v>
          </cell>
          <cell r="H672" t="str">
            <v>Khoa Cơ khí</v>
          </cell>
        </row>
        <row r="673">
          <cell r="C673" t="str">
            <v>20T4-CĐT1</v>
          </cell>
          <cell r="E673">
            <v>41</v>
          </cell>
          <cell r="F673">
            <v>41</v>
          </cell>
          <cell r="G673">
            <v>41</v>
          </cell>
          <cell r="H673" t="str">
            <v>Khoa Điện - Điện tử</v>
          </cell>
        </row>
        <row r="674">
          <cell r="C674" t="str">
            <v>20T4-ĐĐT1</v>
          </cell>
          <cell r="E674">
            <v>54</v>
          </cell>
          <cell r="F674">
            <v>54</v>
          </cell>
          <cell r="G674">
            <v>54</v>
          </cell>
          <cell r="H674" t="str">
            <v>Khoa Điện - Điện tử</v>
          </cell>
        </row>
        <row r="675">
          <cell r="C675" t="str">
            <v>20T4-TĐH1</v>
          </cell>
          <cell r="E675">
            <v>41</v>
          </cell>
          <cell r="F675">
            <v>39</v>
          </cell>
          <cell r="G675">
            <v>40</v>
          </cell>
          <cell r="H675" t="str">
            <v>Khoa Điện - Điện tử</v>
          </cell>
        </row>
        <row r="676">
          <cell r="C676" t="str">
            <v>20T4-ĐCN1</v>
          </cell>
          <cell r="E676">
            <v>45</v>
          </cell>
          <cell r="F676">
            <v>45</v>
          </cell>
          <cell r="G676">
            <v>45</v>
          </cell>
          <cell r="H676" t="str">
            <v>Khoa Điện - Điện tử</v>
          </cell>
        </row>
        <row r="677">
          <cell r="C677" t="str">
            <v>20T4-LĐL1</v>
          </cell>
          <cell r="E677">
            <v>50</v>
          </cell>
          <cell r="F677">
            <v>50</v>
          </cell>
          <cell r="G677">
            <v>50</v>
          </cell>
          <cell r="H677" t="str">
            <v>Khoa Nhiệt – Lạnh</v>
          </cell>
        </row>
        <row r="678">
          <cell r="C678" t="str">
            <v>20T4-CNL1</v>
          </cell>
          <cell r="E678">
            <v>27</v>
          </cell>
          <cell r="F678">
            <v>27</v>
          </cell>
          <cell r="G678">
            <v>27</v>
          </cell>
          <cell r="H678" t="str">
            <v>Khoa Nhiệt – Lạnh</v>
          </cell>
        </row>
        <row r="679">
          <cell r="C679" t="str">
            <v>20T4-KML1</v>
          </cell>
          <cell r="E679">
            <v>65</v>
          </cell>
          <cell r="F679">
            <v>65</v>
          </cell>
          <cell r="G679">
            <v>65</v>
          </cell>
          <cell r="H679" t="str">
            <v>Khoa Nhiệt – Lạnh</v>
          </cell>
        </row>
        <row r="680">
          <cell r="C680" t="str">
            <v>20T4-VSL1</v>
          </cell>
          <cell r="E680">
            <v>46</v>
          </cell>
          <cell r="F680">
            <v>46</v>
          </cell>
          <cell r="G680">
            <v>46</v>
          </cell>
          <cell r="H680" t="str">
            <v>Khoa Nhiệt – Lạnh</v>
          </cell>
        </row>
        <row r="681">
          <cell r="C681" t="str">
            <v>20T4-CKL1</v>
          </cell>
          <cell r="E681">
            <v>25</v>
          </cell>
          <cell r="F681">
            <v>25</v>
          </cell>
          <cell r="G681">
            <v>25</v>
          </cell>
          <cell r="H681" t="str">
            <v>Khoa Cơ khí</v>
          </cell>
        </row>
        <row r="682">
          <cell r="C682" t="str">
            <v>20T4-CCK1</v>
          </cell>
          <cell r="E682">
            <v>58</v>
          </cell>
          <cell r="F682">
            <v>58</v>
          </cell>
          <cell r="G682">
            <v>58</v>
          </cell>
          <cell r="H682" t="str">
            <v>Khoa Cơ khí</v>
          </cell>
        </row>
        <row r="683">
          <cell r="C683" t="str">
            <v>20T4-CKC1</v>
          </cell>
          <cell r="E683">
            <v>49</v>
          </cell>
          <cell r="F683">
            <v>49</v>
          </cell>
          <cell r="G683">
            <v>49</v>
          </cell>
          <cell r="H683" t="str">
            <v>Khoa Cơ khí</v>
          </cell>
        </row>
        <row r="684">
          <cell r="C684" t="str">
            <v>20T4-CNÔ1</v>
          </cell>
          <cell r="E684">
            <v>56</v>
          </cell>
          <cell r="F684">
            <v>56</v>
          </cell>
          <cell r="G684">
            <v>56</v>
          </cell>
          <cell r="H684" t="str">
            <v>Khoa Động lực</v>
          </cell>
        </row>
        <row r="685">
          <cell r="C685" t="str">
            <v>20T4-NNA1</v>
          </cell>
          <cell r="E685">
            <v>53</v>
          </cell>
          <cell r="F685">
            <v>53</v>
          </cell>
          <cell r="G685">
            <v>53</v>
          </cell>
          <cell r="H685" t="str">
            <v>Khoa Khoa học cơ bản</v>
          </cell>
        </row>
        <row r="686">
          <cell r="C686" t="str">
            <v>20T4-KXD1</v>
          </cell>
          <cell r="E686">
            <v>47</v>
          </cell>
          <cell r="F686">
            <v>47</v>
          </cell>
          <cell r="G686">
            <v>47</v>
          </cell>
          <cell r="H686" t="str">
            <v>Khoa Xây dựng</v>
          </cell>
        </row>
        <row r="687">
          <cell r="C687" t="str">
            <v>20T4-ANM1</v>
          </cell>
          <cell r="E687">
            <v>37</v>
          </cell>
          <cell r="F687">
            <v>37</v>
          </cell>
          <cell r="G687">
            <v>37</v>
          </cell>
          <cell r="H687" t="str">
            <v>Khoa Công nghệ Thông tin</v>
          </cell>
        </row>
        <row r="688">
          <cell r="C688" t="str">
            <v>20T4-CMT1</v>
          </cell>
          <cell r="E688">
            <v>40</v>
          </cell>
          <cell r="F688">
            <v>40</v>
          </cell>
          <cell r="G688">
            <v>40</v>
          </cell>
          <cell r="H688" t="str">
            <v>Khoa Công nghệ Thông tin</v>
          </cell>
        </row>
        <row r="689">
          <cell r="C689" t="str">
            <v>20T4-LTM1</v>
          </cell>
          <cell r="E689">
            <v>58</v>
          </cell>
          <cell r="F689">
            <v>57</v>
          </cell>
          <cell r="G689">
            <v>57</v>
          </cell>
          <cell r="H689" t="str">
            <v>Khoa Công nghệ Thông tin</v>
          </cell>
        </row>
        <row r="690">
          <cell r="C690" t="str">
            <v>20T4-QTM1</v>
          </cell>
          <cell r="E690">
            <v>50</v>
          </cell>
          <cell r="F690">
            <v>49</v>
          </cell>
          <cell r="G690">
            <v>49</v>
          </cell>
          <cell r="H690" t="str">
            <v>Khoa Công nghệ Thông tin</v>
          </cell>
        </row>
        <row r="691">
          <cell r="C691" t="str">
            <v>20T4-TKW1</v>
          </cell>
          <cell r="E691">
            <v>63</v>
          </cell>
          <cell r="F691">
            <v>63</v>
          </cell>
          <cell r="G691">
            <v>63</v>
          </cell>
          <cell r="H691" t="str">
            <v>Khoa Công nghệ Thông tin</v>
          </cell>
        </row>
        <row r="692">
          <cell r="C692" t="str">
            <v>20T4-THU1</v>
          </cell>
          <cell r="E692">
            <v>64</v>
          </cell>
          <cell r="F692">
            <v>64</v>
          </cell>
          <cell r="G692">
            <v>64</v>
          </cell>
          <cell r="H692" t="str">
            <v>Khoa Công nghệ Thông tin</v>
          </cell>
        </row>
        <row r="693">
          <cell r="C693" t="str">
            <v>20T4-TKĐ1</v>
          </cell>
          <cell r="E693">
            <v>51</v>
          </cell>
          <cell r="F693">
            <v>51</v>
          </cell>
          <cell r="G693">
            <v>51</v>
          </cell>
          <cell r="H693" t="str">
            <v>Khoa Công nghệ Thông tin</v>
          </cell>
        </row>
        <row r="694">
          <cell r="C694" t="str">
            <v>20T4-TMĐ1</v>
          </cell>
          <cell r="E694">
            <v>37</v>
          </cell>
          <cell r="F694">
            <v>37</v>
          </cell>
          <cell r="G694">
            <v>37</v>
          </cell>
          <cell r="H694" t="str">
            <v>Khoa Công nghệ Thông tin</v>
          </cell>
        </row>
        <row r="695">
          <cell r="C695" t="str">
            <v>20T4-CNM1</v>
          </cell>
          <cell r="E695">
            <v>50</v>
          </cell>
          <cell r="F695">
            <v>50</v>
          </cell>
          <cell r="G695">
            <v>50</v>
          </cell>
          <cell r="H695" t="str">
            <v>Khoa May - Thời trang</v>
          </cell>
        </row>
        <row r="696">
          <cell r="C696" t="str">
            <v>20T4-KTD1</v>
          </cell>
          <cell r="E696">
            <v>40</v>
          </cell>
          <cell r="F696">
            <v>40</v>
          </cell>
          <cell r="G696">
            <v>40</v>
          </cell>
          <cell r="H696" t="str">
            <v>Khoa Kinh tế</v>
          </cell>
        </row>
        <row r="697">
          <cell r="C697" t="str">
            <v>20T4-QTD1</v>
          </cell>
          <cell r="E697">
            <v>46</v>
          </cell>
          <cell r="F697">
            <v>46</v>
          </cell>
          <cell r="G697">
            <v>46</v>
          </cell>
          <cell r="H697" t="str">
            <v>Khoa Kinh tế</v>
          </cell>
        </row>
        <row r="698">
          <cell r="C698" t="str">
            <v>20T4-TCD1</v>
          </cell>
          <cell r="E698">
            <v>65</v>
          </cell>
          <cell r="F698">
            <v>64</v>
          </cell>
          <cell r="G698">
            <v>64</v>
          </cell>
          <cell r="H698" t="str">
            <v>Khoa Kinh tế</v>
          </cell>
        </row>
        <row r="699">
          <cell r="C699" t="str">
            <v>20T4-LGT1</v>
          </cell>
          <cell r="E699">
            <v>45</v>
          </cell>
          <cell r="F699">
            <v>45</v>
          </cell>
          <cell r="G699">
            <v>45</v>
          </cell>
          <cell r="H699" t="str">
            <v>Khoa Kinh tế</v>
          </cell>
        </row>
        <row r="700">
          <cell r="C700" t="str">
            <v>20C1-CKL1</v>
          </cell>
          <cell r="E700">
            <v>23</v>
          </cell>
          <cell r="F700">
            <v>23</v>
          </cell>
          <cell r="G700">
            <v>23</v>
          </cell>
          <cell r="H700" t="str">
            <v>Khoa Cơ khí</v>
          </cell>
        </row>
        <row r="701">
          <cell r="C701" t="str">
            <v>20C1-ĐTT1</v>
          </cell>
          <cell r="E701">
            <v>0</v>
          </cell>
          <cell r="F701">
            <v>0</v>
          </cell>
          <cell r="G701">
            <v>0</v>
          </cell>
          <cell r="H701" t="str">
            <v>Khoa Điện - Điện tử</v>
          </cell>
        </row>
        <row r="702">
          <cell r="C702" t="str">
            <v>20C1-ĐHĐ1</v>
          </cell>
          <cell r="E702">
            <v>30</v>
          </cell>
          <cell r="F702">
            <v>31</v>
          </cell>
          <cell r="G702">
            <v>31</v>
          </cell>
          <cell r="H702" t="str">
            <v>Khoa Công nghệ Thông tin</v>
          </cell>
        </row>
        <row r="703">
          <cell r="C703" t="str">
            <v>20T4-ĐHĐ1</v>
          </cell>
          <cell r="E703">
            <v>67</v>
          </cell>
          <cell r="F703">
            <v>67</v>
          </cell>
          <cell r="G703">
            <v>67</v>
          </cell>
          <cell r="H703" t="str">
            <v>Khoa Công nghệ Thông tin</v>
          </cell>
        </row>
        <row r="704">
          <cell r="C704" t="str">
            <v>20C1-TMT1</v>
          </cell>
          <cell r="E704">
            <v>0</v>
          </cell>
          <cell r="F704">
            <v>0</v>
          </cell>
          <cell r="G704">
            <v>0</v>
          </cell>
          <cell r="H704" t="str">
            <v>Khoa Công nghệ Thông tin</v>
          </cell>
        </row>
        <row r="705">
          <cell r="C705" t="str">
            <v>20C1-QDL1</v>
          </cell>
          <cell r="E705">
            <v>0</v>
          </cell>
          <cell r="F705">
            <v>0</v>
          </cell>
          <cell r="G705">
            <v>0</v>
          </cell>
          <cell r="H705" t="str">
            <v>Khoa Kinh tế</v>
          </cell>
        </row>
        <row r="706">
          <cell r="C706" t="str">
            <v>20T4-QDL1</v>
          </cell>
          <cell r="E706">
            <v>59</v>
          </cell>
          <cell r="F706">
            <v>58</v>
          </cell>
          <cell r="G706">
            <v>60</v>
          </cell>
          <cell r="H706" t="str">
            <v>Khoa Kinh tế</v>
          </cell>
        </row>
        <row r="707">
          <cell r="C707" t="str">
            <v>20C1-QLH1</v>
          </cell>
          <cell r="E707">
            <v>0</v>
          </cell>
          <cell r="F707">
            <v>0</v>
          </cell>
          <cell r="G707">
            <v>0</v>
          </cell>
          <cell r="H707" t="str">
            <v>Khoa Kinh tế</v>
          </cell>
        </row>
        <row r="708">
          <cell r="C708" t="str">
            <v>20T4-QLH1</v>
          </cell>
          <cell r="E708">
            <v>29</v>
          </cell>
          <cell r="F708">
            <v>28</v>
          </cell>
          <cell r="G708">
            <v>28</v>
          </cell>
          <cell r="H708" t="str">
            <v>Khoa Kinh tế</v>
          </cell>
        </row>
        <row r="709">
          <cell r="C709" t="str">
            <v>20C1-QKS1</v>
          </cell>
          <cell r="E709">
            <v>40</v>
          </cell>
          <cell r="F709">
            <v>40</v>
          </cell>
          <cell r="G709">
            <v>40</v>
          </cell>
          <cell r="H709" t="str">
            <v>Khoa Kinh tế</v>
          </cell>
        </row>
        <row r="710">
          <cell r="C710" t="str">
            <v>20T4-QKS1</v>
          </cell>
          <cell r="E710">
            <v>66</v>
          </cell>
          <cell r="F710">
            <v>64</v>
          </cell>
          <cell r="G710">
            <v>64</v>
          </cell>
          <cell r="H710" t="str">
            <v>Khoa Kinh tế</v>
          </cell>
        </row>
        <row r="711">
          <cell r="C711" t="str">
            <v>20C1-QNH1</v>
          </cell>
          <cell r="E711">
            <v>26</v>
          </cell>
          <cell r="F711">
            <v>26</v>
          </cell>
          <cell r="G711">
            <v>26</v>
          </cell>
          <cell r="H711" t="str">
            <v>Khoa Kinh tế</v>
          </cell>
        </row>
        <row r="712">
          <cell r="C712" t="str">
            <v>20T4-QNH1</v>
          </cell>
          <cell r="E712">
            <v>58</v>
          </cell>
          <cell r="F712">
            <v>56</v>
          </cell>
          <cell r="G712">
            <v>56</v>
          </cell>
          <cell r="H712" t="str">
            <v>Khoa Kinh tế</v>
          </cell>
        </row>
        <row r="713">
          <cell r="C713" t="str">
            <v>20C1-KLB1</v>
          </cell>
          <cell r="E713">
            <v>12</v>
          </cell>
          <cell r="F713">
            <v>12</v>
          </cell>
          <cell r="G713">
            <v>12</v>
          </cell>
          <cell r="H713" t="str">
            <v>Khoa May - Thời trang</v>
          </cell>
        </row>
        <row r="714">
          <cell r="C714" t="str">
            <v>20T4-KLB1</v>
          </cell>
          <cell r="E714">
            <v>63</v>
          </cell>
          <cell r="F714">
            <v>62</v>
          </cell>
          <cell r="G714">
            <v>62</v>
          </cell>
          <cell r="H714" t="str">
            <v>Khoa May - Thời trang</v>
          </cell>
        </row>
        <row r="715">
          <cell r="C715" t="str">
            <v>20T2-CCK1</v>
          </cell>
          <cell r="E715">
            <v>0</v>
          </cell>
          <cell r="F715">
            <v>0</v>
          </cell>
          <cell r="G715">
            <v>0</v>
          </cell>
          <cell r="H715" t="str">
            <v>Khoa Cơ khí</v>
          </cell>
        </row>
        <row r="716">
          <cell r="C716" t="str">
            <v>20T2-CĐT1</v>
          </cell>
          <cell r="E716">
            <v>0</v>
          </cell>
          <cell r="F716">
            <v>0</v>
          </cell>
          <cell r="G716">
            <v>0</v>
          </cell>
          <cell r="H716" t="str">
            <v>Khoa Điện - Điện tử</v>
          </cell>
        </row>
        <row r="717">
          <cell r="C717" t="str">
            <v>20T2-CKC1</v>
          </cell>
          <cell r="E717">
            <v>0</v>
          </cell>
          <cell r="F717">
            <v>0</v>
          </cell>
          <cell r="G717">
            <v>0</v>
          </cell>
          <cell r="H717" t="str">
            <v>Khoa Cơ khí</v>
          </cell>
        </row>
        <row r="718">
          <cell r="C718" t="str">
            <v>20T2-CMT1</v>
          </cell>
          <cell r="E718">
            <v>0</v>
          </cell>
          <cell r="F718">
            <v>0</v>
          </cell>
          <cell r="G718">
            <v>0</v>
          </cell>
          <cell r="H718" t="str">
            <v>Khoa Công nghệ Thông tin</v>
          </cell>
        </row>
        <row r="719">
          <cell r="C719" t="str">
            <v>20T2-CNL1</v>
          </cell>
          <cell r="E719">
            <v>0</v>
          </cell>
          <cell r="F719">
            <v>0</v>
          </cell>
          <cell r="G719">
            <v>0</v>
          </cell>
          <cell r="H719" t="str">
            <v>Khoa Nhiệt – Lạnh</v>
          </cell>
        </row>
        <row r="720">
          <cell r="C720" t="str">
            <v>20T2-CNÔ1</v>
          </cell>
          <cell r="E720">
            <v>0</v>
          </cell>
          <cell r="F720">
            <v>0</v>
          </cell>
          <cell r="G720">
            <v>0</v>
          </cell>
          <cell r="H720" t="str">
            <v>Khoa Động lực</v>
          </cell>
        </row>
        <row r="721">
          <cell r="C721" t="str">
            <v>20T2-ĐCN1</v>
          </cell>
          <cell r="E721">
            <v>58</v>
          </cell>
          <cell r="F721">
            <v>46</v>
          </cell>
          <cell r="G721">
            <v>46</v>
          </cell>
          <cell r="H721" t="str">
            <v>Khoa Điện - Điện tử</v>
          </cell>
        </row>
        <row r="722">
          <cell r="C722" t="str">
            <v>20T2-ĐĐT1</v>
          </cell>
          <cell r="E722">
            <v>0</v>
          </cell>
          <cell r="F722">
            <v>0</v>
          </cell>
          <cell r="G722">
            <v>0</v>
          </cell>
          <cell r="H722" t="str">
            <v>Khoa Điện - Điện tử</v>
          </cell>
        </row>
        <row r="723">
          <cell r="C723" t="str">
            <v>20T2-KLB1</v>
          </cell>
          <cell r="E723">
            <v>0</v>
          </cell>
          <cell r="F723">
            <v>0</v>
          </cell>
          <cell r="G723">
            <v>0</v>
          </cell>
          <cell r="H723" t="str">
            <v>Khoa May - Thời trang</v>
          </cell>
        </row>
        <row r="724">
          <cell r="C724" t="str">
            <v>20T2-KXD1</v>
          </cell>
          <cell r="E724">
            <v>0</v>
          </cell>
          <cell r="F724">
            <v>0</v>
          </cell>
          <cell r="G724">
            <v>0</v>
          </cell>
          <cell r="H724" t="str">
            <v>Khoa Xây dựng</v>
          </cell>
        </row>
        <row r="725">
          <cell r="C725" t="str">
            <v>20T2-LTM1</v>
          </cell>
          <cell r="E725">
            <v>0</v>
          </cell>
          <cell r="F725">
            <v>0</v>
          </cell>
          <cell r="G725">
            <v>0</v>
          </cell>
          <cell r="H725" t="str">
            <v>Khoa Công nghệ Thông tin</v>
          </cell>
        </row>
        <row r="726">
          <cell r="C726" t="str">
            <v>20T2-NNA1</v>
          </cell>
          <cell r="E726">
            <v>0</v>
          </cell>
          <cell r="F726">
            <v>0</v>
          </cell>
          <cell r="G726">
            <v>0</v>
          </cell>
          <cell r="H726" t="str">
            <v>Khoa Khoa học cơ bản</v>
          </cell>
        </row>
        <row r="727">
          <cell r="C727" t="str">
            <v>20T2-QNH1</v>
          </cell>
          <cell r="E727">
            <v>0</v>
          </cell>
          <cell r="F727">
            <v>0</v>
          </cell>
          <cell r="G727">
            <v>0</v>
          </cell>
          <cell r="H727" t="str">
            <v>Khoa Kinh tế</v>
          </cell>
        </row>
        <row r="728">
          <cell r="C728" t="str">
            <v>20T2-TKĐ1</v>
          </cell>
          <cell r="E728">
            <v>0</v>
          </cell>
          <cell r="F728">
            <v>0</v>
          </cell>
          <cell r="G728">
            <v>0</v>
          </cell>
          <cell r="H728" t="str">
            <v>Khoa Công nghệ Thông tin</v>
          </cell>
        </row>
        <row r="729">
          <cell r="C729" t="str">
            <v>20T2-TKW1</v>
          </cell>
          <cell r="E729">
            <v>0</v>
          </cell>
          <cell r="F729">
            <v>0</v>
          </cell>
          <cell r="G729">
            <v>0</v>
          </cell>
          <cell r="H729" t="str">
            <v>Khoa Công nghệ Thông tin</v>
          </cell>
        </row>
        <row r="730">
          <cell r="C730" t="str">
            <v>20T2-VSL1</v>
          </cell>
          <cell r="E730">
            <v>0</v>
          </cell>
          <cell r="F730">
            <v>0</v>
          </cell>
          <cell r="G730">
            <v>0</v>
          </cell>
          <cell r="H730" t="str">
            <v>Khoa Nhiệt – Lạnh</v>
          </cell>
        </row>
        <row r="731">
          <cell r="C731" t="str">
            <v>20C3-CĐT1</v>
          </cell>
          <cell r="E731">
            <v>0</v>
          </cell>
          <cell r="F731">
            <v>0</v>
          </cell>
          <cell r="G731">
            <v>0</v>
          </cell>
          <cell r="H731" t="str">
            <v>Khoa Điện - Điện tử</v>
          </cell>
        </row>
        <row r="732">
          <cell r="C732" t="str">
            <v>20C3-ĐĐT1</v>
          </cell>
          <cell r="E732">
            <v>20</v>
          </cell>
          <cell r="F732">
            <v>20</v>
          </cell>
          <cell r="G732">
            <v>20</v>
          </cell>
          <cell r="H732" t="str">
            <v>Khoa Điện - Điện tử</v>
          </cell>
        </row>
        <row r="733">
          <cell r="C733" t="str">
            <v>20C3-ĐCN1</v>
          </cell>
          <cell r="E733">
            <v>0</v>
          </cell>
          <cell r="F733">
            <v>0</v>
          </cell>
          <cell r="G733">
            <v>0</v>
          </cell>
          <cell r="H733" t="str">
            <v>Khoa Điện - Điện tử</v>
          </cell>
        </row>
        <row r="734">
          <cell r="C734" t="str">
            <v>20C3-CNL1</v>
          </cell>
          <cell r="E734">
            <v>0</v>
          </cell>
          <cell r="F734">
            <v>0</v>
          </cell>
          <cell r="G734">
            <v>0</v>
          </cell>
          <cell r="H734" t="str">
            <v>Khoa Nhiệt – Lạnh</v>
          </cell>
        </row>
        <row r="735">
          <cell r="C735" t="str">
            <v>20C3-CTM1</v>
          </cell>
          <cell r="E735">
            <v>21</v>
          </cell>
          <cell r="F735">
            <v>21</v>
          </cell>
          <cell r="G735">
            <v>21</v>
          </cell>
          <cell r="H735" t="str">
            <v>Khoa Cơ khí</v>
          </cell>
        </row>
        <row r="736">
          <cell r="C736" t="str">
            <v>20C3-CCK1</v>
          </cell>
          <cell r="E736">
            <v>42</v>
          </cell>
          <cell r="F736">
            <v>42</v>
          </cell>
          <cell r="G736">
            <v>42</v>
          </cell>
          <cell r="H736" t="str">
            <v>Khoa Cơ khí</v>
          </cell>
        </row>
        <row r="737">
          <cell r="C737" t="str">
            <v>20C3-CNÔ1</v>
          </cell>
          <cell r="E737">
            <v>40</v>
          </cell>
          <cell r="F737">
            <v>40</v>
          </cell>
          <cell r="G737">
            <v>40</v>
          </cell>
          <cell r="H737" t="str">
            <v>Khoa Động lực</v>
          </cell>
        </row>
        <row r="738">
          <cell r="C738" t="str">
            <v>20C3-LTM1</v>
          </cell>
          <cell r="E738">
            <v>0</v>
          </cell>
          <cell r="F738">
            <v>0</v>
          </cell>
          <cell r="G738">
            <v>0</v>
          </cell>
          <cell r="H738" t="str">
            <v>Khoa Công nghệ Thông tin</v>
          </cell>
        </row>
        <row r="739">
          <cell r="C739" t="str">
            <v>20C3-QTM1</v>
          </cell>
          <cell r="E739">
            <v>0</v>
          </cell>
          <cell r="F739">
            <v>0</v>
          </cell>
          <cell r="G739">
            <v>0</v>
          </cell>
          <cell r="H739" t="str">
            <v>Khoa Công nghệ Thông tin</v>
          </cell>
        </row>
        <row r="740">
          <cell r="C740" t="str">
            <v>20C3-CNM1</v>
          </cell>
          <cell r="E740">
            <v>0</v>
          </cell>
          <cell r="F740">
            <v>0</v>
          </cell>
          <cell r="G740">
            <v>0</v>
          </cell>
          <cell r="H740" t="str">
            <v>Khoa May - Thời trang</v>
          </cell>
        </row>
        <row r="741">
          <cell r="C741" t="str">
            <v>20C3-KTD1</v>
          </cell>
          <cell r="E741">
            <v>0</v>
          </cell>
          <cell r="F741">
            <v>0</v>
          </cell>
          <cell r="G741">
            <v>0</v>
          </cell>
          <cell r="H741" t="str">
            <v>Khoa Kinh tế</v>
          </cell>
        </row>
        <row r="742">
          <cell r="C742" t="str">
            <v>20C3-QTD1</v>
          </cell>
          <cell r="E742">
            <v>0</v>
          </cell>
          <cell r="F742">
            <v>0</v>
          </cell>
          <cell r="G742">
            <v>0</v>
          </cell>
          <cell r="H742" t="str">
            <v>Khoa Kinh tế</v>
          </cell>
        </row>
        <row r="743">
          <cell r="C743" t="str">
            <v>20C2-QTM1</v>
          </cell>
          <cell r="E743">
            <v>51</v>
          </cell>
          <cell r="F743">
            <v>51</v>
          </cell>
          <cell r="G743">
            <v>51</v>
          </cell>
          <cell r="H743" t="str">
            <v>Khoa Công nghệ Thông tin</v>
          </cell>
        </row>
        <row r="744">
          <cell r="C744" t="str">
            <v>20C2-KTD1</v>
          </cell>
          <cell r="E744">
            <v>38</v>
          </cell>
          <cell r="F744">
            <v>38</v>
          </cell>
          <cell r="G744">
            <v>39</v>
          </cell>
          <cell r="H744" t="str">
            <v>Khoa Kinh tế</v>
          </cell>
        </row>
        <row r="745">
          <cell r="C745" t="str">
            <v>20C2-QTD1</v>
          </cell>
          <cell r="E745">
            <v>45</v>
          </cell>
          <cell r="F745">
            <v>46</v>
          </cell>
          <cell r="G745">
            <v>46</v>
          </cell>
          <cell r="H745" t="str">
            <v>Khoa Kinh tế</v>
          </cell>
        </row>
        <row r="746">
          <cell r="C746" t="str">
            <v>20C2-CCK1</v>
          </cell>
          <cell r="E746">
            <v>54</v>
          </cell>
          <cell r="F746">
            <v>52</v>
          </cell>
          <cell r="G746">
            <v>52</v>
          </cell>
          <cell r="H746" t="str">
            <v>Khoa Cơ khí</v>
          </cell>
        </row>
        <row r="747">
          <cell r="C747" t="str">
            <v>20C2-CNÔ1</v>
          </cell>
          <cell r="E747">
            <v>40</v>
          </cell>
          <cell r="F747">
            <v>40</v>
          </cell>
          <cell r="G747">
            <v>40</v>
          </cell>
          <cell r="H747" t="str">
            <v>Khoa Động lực</v>
          </cell>
        </row>
        <row r="748">
          <cell r="C748" t="str">
            <v>20C2-CNL1</v>
          </cell>
          <cell r="E748">
            <v>34</v>
          </cell>
          <cell r="F748">
            <v>34</v>
          </cell>
          <cell r="G748">
            <v>34</v>
          </cell>
          <cell r="H748" t="str">
            <v>Khoa Nhiệt – Lạnh</v>
          </cell>
        </row>
        <row r="749">
          <cell r="C749" t="str">
            <v>20C2-ĐĐT1</v>
          </cell>
          <cell r="E749">
            <v>47</v>
          </cell>
          <cell r="F749">
            <v>47</v>
          </cell>
          <cell r="G749">
            <v>47</v>
          </cell>
          <cell r="H749" t="str">
            <v>Khoa Điện - Điện tử</v>
          </cell>
        </row>
        <row r="750">
          <cell r="C750" t="str">
            <v>20C2-CNM1</v>
          </cell>
          <cell r="E750">
            <v>28</v>
          </cell>
          <cell r="F750">
            <v>28</v>
          </cell>
          <cell r="G750">
            <v>28</v>
          </cell>
          <cell r="H750" t="str">
            <v>Khoa May - Thời trang</v>
          </cell>
        </row>
        <row r="751">
          <cell r="C751" t="str">
            <v>20C5-CNÔ1</v>
          </cell>
          <cell r="E751">
            <v>35</v>
          </cell>
          <cell r="F751">
            <v>29</v>
          </cell>
          <cell r="G751">
            <v>30</v>
          </cell>
          <cell r="H751" t="str">
            <v>Khoa Động lực</v>
          </cell>
        </row>
        <row r="752">
          <cell r="C752" t="str">
            <v>20T4-CNÔ2</v>
          </cell>
          <cell r="E752">
            <v>58</v>
          </cell>
          <cell r="F752">
            <v>58</v>
          </cell>
          <cell r="G752">
            <v>58</v>
          </cell>
          <cell r="H752" t="str">
            <v>Khoa Động lực</v>
          </cell>
        </row>
        <row r="753">
          <cell r="C753" t="str">
            <v>20C5-CĐT1</v>
          </cell>
          <cell r="E753">
            <v>31</v>
          </cell>
          <cell r="F753">
            <v>31</v>
          </cell>
          <cell r="G753">
            <v>31</v>
          </cell>
          <cell r="H753" t="str">
            <v>Khoa Điện - Điện tử</v>
          </cell>
        </row>
        <row r="754">
          <cell r="C754" t="str">
            <v>20T4-CNÔ3</v>
          </cell>
          <cell r="E754">
            <v>58</v>
          </cell>
          <cell r="F754">
            <v>57</v>
          </cell>
          <cell r="G754">
            <v>58</v>
          </cell>
          <cell r="H754" t="str">
            <v>Khoa Động lực</v>
          </cell>
        </row>
        <row r="755">
          <cell r="C755" t="str">
            <v>20T4-TKĐ2</v>
          </cell>
          <cell r="E755">
            <v>49</v>
          </cell>
          <cell r="F755">
            <v>49</v>
          </cell>
          <cell r="G755">
            <v>49</v>
          </cell>
          <cell r="H755" t="str">
            <v>Khoa Công nghệ Thông tin</v>
          </cell>
        </row>
        <row r="756">
          <cell r="C756" t="str">
            <v>20T4-CNÔ4</v>
          </cell>
          <cell r="E756">
            <v>58</v>
          </cell>
          <cell r="F756">
            <v>58</v>
          </cell>
          <cell r="G756">
            <v>58</v>
          </cell>
          <cell r="H756" t="str">
            <v>Khoa Động lực</v>
          </cell>
        </row>
        <row r="757">
          <cell r="C757" t="str">
            <v>20C1-CNÔ2</v>
          </cell>
          <cell r="E757">
            <v>58</v>
          </cell>
          <cell r="F757">
            <v>58</v>
          </cell>
          <cell r="G757">
            <v>58</v>
          </cell>
          <cell r="H757" t="str">
            <v>Khoa Động lực</v>
          </cell>
        </row>
        <row r="758">
          <cell r="C758" t="str">
            <v>20T4-CNÔ5</v>
          </cell>
          <cell r="E758">
            <v>58</v>
          </cell>
          <cell r="F758">
            <v>58</v>
          </cell>
          <cell r="G758">
            <v>58</v>
          </cell>
          <cell r="H758" t="str">
            <v>Khoa Động lực</v>
          </cell>
        </row>
        <row r="759">
          <cell r="C759" t="str">
            <v>20T4-LTM2</v>
          </cell>
          <cell r="E759">
            <v>41</v>
          </cell>
          <cell r="F759">
            <v>41</v>
          </cell>
          <cell r="G759">
            <v>41</v>
          </cell>
          <cell r="H759" t="str">
            <v>Khoa Công nghệ Thông tin</v>
          </cell>
        </row>
        <row r="760">
          <cell r="C760" t="str">
            <v>20T4-ĐCN2</v>
          </cell>
          <cell r="E760">
            <v>44</v>
          </cell>
          <cell r="F760">
            <v>44</v>
          </cell>
          <cell r="G760">
            <v>44</v>
          </cell>
          <cell r="H760" t="str">
            <v>Khoa Điện - Điện tử</v>
          </cell>
        </row>
        <row r="761">
          <cell r="C761" t="str">
            <v>20T4-VSL2</v>
          </cell>
          <cell r="E761">
            <v>46</v>
          </cell>
          <cell r="F761">
            <v>46</v>
          </cell>
          <cell r="G761">
            <v>46</v>
          </cell>
          <cell r="H761" t="str">
            <v>Khoa Nhiệt – Lạnh</v>
          </cell>
        </row>
        <row r="762">
          <cell r="C762" t="str">
            <v>20T4-KTD2</v>
          </cell>
          <cell r="E762">
            <v>37</v>
          </cell>
          <cell r="F762">
            <v>37</v>
          </cell>
          <cell r="G762">
            <v>37</v>
          </cell>
          <cell r="H762" t="str">
            <v>Khoa Kinh tế</v>
          </cell>
        </row>
        <row r="763">
          <cell r="C763" t="str">
            <v>20T4-QTD2</v>
          </cell>
          <cell r="E763">
            <v>45</v>
          </cell>
          <cell r="F763">
            <v>45</v>
          </cell>
          <cell r="G763">
            <v>45</v>
          </cell>
          <cell r="H763" t="str">
            <v>Khoa Kinh tế</v>
          </cell>
        </row>
        <row r="764">
          <cell r="C764" t="str">
            <v>20T4-NNA2</v>
          </cell>
          <cell r="E764">
            <v>51</v>
          </cell>
          <cell r="F764">
            <v>54</v>
          </cell>
          <cell r="G764">
            <v>54</v>
          </cell>
          <cell r="H764" t="str">
            <v>Khoa Khoa học cơ bản</v>
          </cell>
        </row>
        <row r="765">
          <cell r="C765" t="str">
            <v>20T4-TKĐ3</v>
          </cell>
          <cell r="E765">
            <v>47</v>
          </cell>
          <cell r="F765">
            <v>47</v>
          </cell>
          <cell r="G765">
            <v>47</v>
          </cell>
          <cell r="H765" t="str">
            <v>Khoa Công nghệ Thông tin</v>
          </cell>
        </row>
        <row r="766">
          <cell r="C766" t="str">
            <v>20T5-THU1</v>
          </cell>
          <cell r="E766">
            <v>58</v>
          </cell>
          <cell r="F766">
            <v>9</v>
          </cell>
          <cell r="G766">
            <v>9</v>
          </cell>
          <cell r="H766" t="str">
            <v>Khoa Công nghệ Thông tin</v>
          </cell>
        </row>
        <row r="767">
          <cell r="C767" t="str">
            <v>20T4-CCK2</v>
          </cell>
          <cell r="E767">
            <v>56</v>
          </cell>
          <cell r="F767">
            <v>54</v>
          </cell>
          <cell r="G767">
            <v>56</v>
          </cell>
          <cell r="H767" t="str">
            <v>Khoa Cơ khí</v>
          </cell>
        </row>
        <row r="768">
          <cell r="C768" t="str">
            <v>20T4-CMT2</v>
          </cell>
          <cell r="E768">
            <v>37</v>
          </cell>
          <cell r="F768">
            <v>37</v>
          </cell>
          <cell r="G768">
            <v>37</v>
          </cell>
          <cell r="H768" t="str">
            <v>Khoa Công nghệ Thông tin</v>
          </cell>
        </row>
        <row r="769">
          <cell r="C769" t="str">
            <v>20T4-QTM2</v>
          </cell>
          <cell r="E769">
            <v>37</v>
          </cell>
          <cell r="F769">
            <v>37</v>
          </cell>
          <cell r="G769">
            <v>37</v>
          </cell>
          <cell r="H769" t="str">
            <v>Khoa Công nghệ Thông tin</v>
          </cell>
        </row>
        <row r="770">
          <cell r="C770" t="str">
            <v>20C1-CNÔ3</v>
          </cell>
          <cell r="E770">
            <v>59</v>
          </cell>
          <cell r="F770">
            <v>59</v>
          </cell>
          <cell r="G770">
            <v>59</v>
          </cell>
          <cell r="H770" t="str">
            <v>Khoa Động lực</v>
          </cell>
        </row>
        <row r="771">
          <cell r="C771" t="str">
            <v>20T4-CKC2</v>
          </cell>
          <cell r="E771">
            <v>48</v>
          </cell>
          <cell r="F771">
            <v>48</v>
          </cell>
          <cell r="G771">
            <v>48</v>
          </cell>
          <cell r="H771" t="str">
            <v>Khoa Cơ khí</v>
          </cell>
        </row>
        <row r="772">
          <cell r="C772" t="str">
            <v>20T4-CĐT2</v>
          </cell>
          <cell r="E772">
            <v>38</v>
          </cell>
          <cell r="F772">
            <v>37</v>
          </cell>
          <cell r="G772">
            <v>38</v>
          </cell>
          <cell r="H772" t="str">
            <v>Khoa Điện - Điện tử</v>
          </cell>
        </row>
        <row r="773">
          <cell r="C773" t="str">
            <v>20C1-CNÔ4</v>
          </cell>
          <cell r="E773">
            <v>57</v>
          </cell>
          <cell r="F773">
            <v>57</v>
          </cell>
          <cell r="G773">
            <v>57</v>
          </cell>
          <cell r="H773" t="str">
            <v>Khoa Động lực</v>
          </cell>
        </row>
        <row r="774">
          <cell r="C774" t="str">
            <v>20C1-CNÔ5</v>
          </cell>
          <cell r="E774">
            <v>58</v>
          </cell>
          <cell r="F774">
            <v>58</v>
          </cell>
          <cell r="G774">
            <v>58</v>
          </cell>
          <cell r="H774" t="str">
            <v>Khoa Động lực</v>
          </cell>
        </row>
        <row r="775">
          <cell r="C775" t="str">
            <v>20C1-CNÔ6</v>
          </cell>
          <cell r="E775">
            <v>57</v>
          </cell>
          <cell r="F775">
            <v>57</v>
          </cell>
          <cell r="G775">
            <v>57</v>
          </cell>
          <cell r="H775" t="str">
            <v>Khoa Động lực</v>
          </cell>
        </row>
        <row r="776">
          <cell r="C776" t="str">
            <v>20C1-CCK2</v>
          </cell>
          <cell r="E776">
            <v>58</v>
          </cell>
          <cell r="F776">
            <v>58</v>
          </cell>
          <cell r="G776">
            <v>58</v>
          </cell>
          <cell r="H776" t="str">
            <v>Khoa Cơ khí</v>
          </cell>
        </row>
        <row r="777">
          <cell r="C777" t="str">
            <v>20C1-CNÔ7</v>
          </cell>
          <cell r="E777">
            <v>58</v>
          </cell>
          <cell r="F777">
            <v>58</v>
          </cell>
          <cell r="G777">
            <v>58</v>
          </cell>
          <cell r="H777" t="str">
            <v>Khoa Động lực</v>
          </cell>
        </row>
        <row r="778">
          <cell r="C778" t="str">
            <v>20C1-CNÔ8</v>
          </cell>
          <cell r="E778">
            <v>59</v>
          </cell>
          <cell r="F778">
            <v>59</v>
          </cell>
          <cell r="G778">
            <v>59</v>
          </cell>
          <cell r="H778" t="str">
            <v>Khoa Động lực</v>
          </cell>
        </row>
        <row r="779">
          <cell r="C779" t="str">
            <v>20C3-CNÔ2</v>
          </cell>
          <cell r="E779">
            <v>40</v>
          </cell>
          <cell r="F779">
            <v>40</v>
          </cell>
          <cell r="G779">
            <v>40</v>
          </cell>
          <cell r="H779" t="str">
            <v>Khoa Động lực</v>
          </cell>
        </row>
        <row r="780">
          <cell r="C780" t="str">
            <v>20C1-CNÔ9</v>
          </cell>
          <cell r="E780">
            <v>59</v>
          </cell>
          <cell r="F780">
            <v>59</v>
          </cell>
          <cell r="G780">
            <v>59</v>
          </cell>
          <cell r="H780" t="str">
            <v>Khoa Động lực</v>
          </cell>
        </row>
        <row r="781">
          <cell r="C781" t="str">
            <v>20C1-CCK3</v>
          </cell>
          <cell r="E781">
            <v>58</v>
          </cell>
          <cell r="F781">
            <v>58</v>
          </cell>
          <cell r="G781">
            <v>58</v>
          </cell>
          <cell r="H781" t="str">
            <v>Khoa Cơ khí</v>
          </cell>
        </row>
        <row r="782">
          <cell r="C782" t="str">
            <v>20C1-CNÔ10</v>
          </cell>
          <cell r="E782">
            <v>59</v>
          </cell>
          <cell r="F782">
            <v>59</v>
          </cell>
          <cell r="G782">
            <v>59</v>
          </cell>
          <cell r="H782" t="str">
            <v>Khoa Động lực</v>
          </cell>
        </row>
        <row r="783">
          <cell r="C783" t="str">
            <v>20C1-CNÔ11</v>
          </cell>
          <cell r="E783">
            <v>58</v>
          </cell>
          <cell r="F783">
            <v>58</v>
          </cell>
          <cell r="G783">
            <v>58</v>
          </cell>
          <cell r="H783" t="str">
            <v>Khoa Động lực</v>
          </cell>
        </row>
        <row r="784">
          <cell r="C784" t="str">
            <v>20C1-CNÔ12</v>
          </cell>
          <cell r="E784">
            <v>58</v>
          </cell>
          <cell r="F784">
            <v>58</v>
          </cell>
          <cell r="G784">
            <v>58</v>
          </cell>
          <cell r="H784" t="str">
            <v>Khoa Động lực</v>
          </cell>
        </row>
        <row r="785">
          <cell r="C785" t="str">
            <v>20C1-TKĐ2</v>
          </cell>
          <cell r="E785">
            <v>64</v>
          </cell>
          <cell r="F785">
            <v>64</v>
          </cell>
          <cell r="G785">
            <v>64</v>
          </cell>
          <cell r="H785" t="str">
            <v>Khoa Công nghệ Thông tin</v>
          </cell>
        </row>
        <row r="786">
          <cell r="C786" t="str">
            <v>20C1-CNÔ13</v>
          </cell>
          <cell r="E786">
            <v>60</v>
          </cell>
          <cell r="F786">
            <v>60</v>
          </cell>
          <cell r="G786">
            <v>60</v>
          </cell>
          <cell r="H786" t="str">
            <v>Khoa Động lực</v>
          </cell>
        </row>
        <row r="787">
          <cell r="C787" t="str">
            <v>20C1-CNÔ14</v>
          </cell>
          <cell r="E787">
            <v>58</v>
          </cell>
          <cell r="F787">
            <v>59</v>
          </cell>
          <cell r="G787">
            <v>59</v>
          </cell>
          <cell r="H787" t="str">
            <v>Khoa Động lực</v>
          </cell>
        </row>
        <row r="788">
          <cell r="C788" t="str">
            <v>20C1-ĐCN2</v>
          </cell>
          <cell r="E788">
            <v>66</v>
          </cell>
          <cell r="F788">
            <v>66</v>
          </cell>
          <cell r="G788">
            <v>66</v>
          </cell>
          <cell r="H788" t="str">
            <v>Khoa Điện - Điện tử</v>
          </cell>
        </row>
        <row r="789">
          <cell r="C789" t="str">
            <v>20C1-CCK4</v>
          </cell>
          <cell r="E789">
            <v>58</v>
          </cell>
          <cell r="F789">
            <v>58</v>
          </cell>
          <cell r="G789">
            <v>58</v>
          </cell>
          <cell r="H789" t="str">
            <v>Khoa Cơ khí</v>
          </cell>
        </row>
        <row r="790">
          <cell r="C790" t="str">
            <v>20C1-CTM2</v>
          </cell>
          <cell r="E790">
            <v>50</v>
          </cell>
          <cell r="F790">
            <v>57</v>
          </cell>
          <cell r="G790">
            <v>57</v>
          </cell>
          <cell r="H790" t="str">
            <v>Khoa Cơ khí</v>
          </cell>
        </row>
        <row r="791">
          <cell r="C791" t="str">
            <v>20C1-CCK5</v>
          </cell>
          <cell r="E791">
            <v>58</v>
          </cell>
          <cell r="F791">
            <v>61</v>
          </cell>
          <cell r="G791">
            <v>61</v>
          </cell>
          <cell r="H791" t="str">
            <v>Khoa Cơ khí</v>
          </cell>
        </row>
        <row r="792">
          <cell r="C792" t="str">
            <v>20C1-ĐĐT2</v>
          </cell>
          <cell r="E792">
            <v>62</v>
          </cell>
          <cell r="F792">
            <v>62</v>
          </cell>
          <cell r="G792">
            <v>62</v>
          </cell>
          <cell r="H792" t="str">
            <v>Khoa Điện - Điện tử</v>
          </cell>
        </row>
        <row r="793">
          <cell r="C793" t="str">
            <v>20C1-CNL2</v>
          </cell>
          <cell r="E793">
            <v>60</v>
          </cell>
          <cell r="F793">
            <v>60</v>
          </cell>
          <cell r="G793">
            <v>60</v>
          </cell>
          <cell r="H793" t="str">
            <v>Khoa Nhiệt – Lạnh</v>
          </cell>
        </row>
        <row r="794">
          <cell r="C794" t="str">
            <v>20C1-LTM2</v>
          </cell>
          <cell r="E794">
            <v>51</v>
          </cell>
          <cell r="F794">
            <v>51</v>
          </cell>
          <cell r="G794">
            <v>51</v>
          </cell>
          <cell r="H794" t="str">
            <v>Khoa Công nghệ Thông tin</v>
          </cell>
        </row>
        <row r="795">
          <cell r="C795" t="str">
            <v>20C1-KML2</v>
          </cell>
          <cell r="E795">
            <v>38</v>
          </cell>
          <cell r="F795">
            <v>38</v>
          </cell>
          <cell r="G795">
            <v>38</v>
          </cell>
          <cell r="H795" t="str">
            <v>Khoa Nhiệt – Lạnh</v>
          </cell>
        </row>
        <row r="796">
          <cell r="C796" t="str">
            <v>20C1-CCK6</v>
          </cell>
          <cell r="E796">
            <v>0</v>
          </cell>
          <cell r="F796">
            <v>0</v>
          </cell>
          <cell r="G796">
            <v>0</v>
          </cell>
          <cell r="H796" t="str">
            <v>Khoa Cơ khí</v>
          </cell>
        </row>
        <row r="797">
          <cell r="C797" t="str">
            <v>20C1-CĐT2</v>
          </cell>
          <cell r="E797">
            <v>0</v>
          </cell>
          <cell r="F797">
            <v>0</v>
          </cell>
          <cell r="G797">
            <v>0</v>
          </cell>
          <cell r="H797" t="str">
            <v>Khoa Điện - Điện tử</v>
          </cell>
        </row>
        <row r="798">
          <cell r="C798" t="str">
            <v>20C1-TĐH2</v>
          </cell>
          <cell r="E798">
            <v>42</v>
          </cell>
          <cell r="F798">
            <v>42</v>
          </cell>
          <cell r="G798">
            <v>42</v>
          </cell>
          <cell r="H798" t="str">
            <v>Khoa Điện - Điện tử</v>
          </cell>
        </row>
        <row r="799">
          <cell r="C799" t="str">
            <v>20C1-VSL2</v>
          </cell>
          <cell r="E799">
            <v>35</v>
          </cell>
          <cell r="F799">
            <v>35</v>
          </cell>
          <cell r="G799">
            <v>35</v>
          </cell>
          <cell r="H799" t="str">
            <v>Khoa Nhiệt – Lạnh</v>
          </cell>
        </row>
        <row r="800">
          <cell r="C800" t="str">
            <v>20C1-CTM3</v>
          </cell>
          <cell r="E800">
            <v>34</v>
          </cell>
          <cell r="F800">
            <v>34</v>
          </cell>
          <cell r="G800">
            <v>34</v>
          </cell>
          <cell r="H800" t="str">
            <v>Khoa Cơ khí</v>
          </cell>
        </row>
        <row r="801">
          <cell r="C801" t="str">
            <v>20C3-CNÔ3</v>
          </cell>
          <cell r="E801">
            <v>40</v>
          </cell>
          <cell r="F801">
            <v>40</v>
          </cell>
          <cell r="G801">
            <v>40</v>
          </cell>
          <cell r="H801" t="str">
            <v>Khoa Động lực</v>
          </cell>
        </row>
        <row r="802">
          <cell r="C802" t="str">
            <v>20C6-CNÔ1</v>
          </cell>
          <cell r="E802">
            <v>32</v>
          </cell>
          <cell r="F802">
            <v>32</v>
          </cell>
          <cell r="G802">
            <v>32</v>
          </cell>
          <cell r="H802" t="str">
            <v>Khoa Động lực</v>
          </cell>
        </row>
        <row r="803">
          <cell r="C803" t="str">
            <v>20C6-CNÔ2</v>
          </cell>
          <cell r="E803">
            <v>34</v>
          </cell>
          <cell r="F803">
            <v>32</v>
          </cell>
          <cell r="G803">
            <v>32</v>
          </cell>
          <cell r="H803" t="str">
            <v>Khoa Động lực</v>
          </cell>
        </row>
        <row r="804">
          <cell r="C804" t="str">
            <v>20C6-CNÔ3</v>
          </cell>
          <cell r="E804">
            <v>35</v>
          </cell>
          <cell r="F804">
            <v>32</v>
          </cell>
          <cell r="G804">
            <v>32</v>
          </cell>
          <cell r="H804" t="str">
            <v>Khoa Động lực</v>
          </cell>
        </row>
        <row r="805">
          <cell r="C805" t="str">
            <v>20C6-CNÔ4</v>
          </cell>
          <cell r="E805">
            <v>31</v>
          </cell>
          <cell r="F805">
            <v>31</v>
          </cell>
          <cell r="G805">
            <v>31</v>
          </cell>
          <cell r="H805" t="str">
            <v>Khoa Động lực</v>
          </cell>
        </row>
        <row r="806">
          <cell r="C806" t="str">
            <v>20C1-ĐCN3</v>
          </cell>
          <cell r="E806">
            <v>0</v>
          </cell>
          <cell r="F806">
            <v>0</v>
          </cell>
          <cell r="G806">
            <v>0</v>
          </cell>
          <cell r="H806" t="str">
            <v>Khoa Điện - Điện tử</v>
          </cell>
        </row>
        <row r="807">
          <cell r="C807" t="str">
            <v>20C1-TKĐ3</v>
          </cell>
          <cell r="E807">
            <v>0</v>
          </cell>
          <cell r="F807">
            <v>0</v>
          </cell>
          <cell r="G807">
            <v>0</v>
          </cell>
          <cell r="H807" t="str">
            <v>Khoa Công nghệ Thông tin</v>
          </cell>
        </row>
        <row r="808">
          <cell r="C808" t="str">
            <v>20C1-NNA2</v>
          </cell>
          <cell r="E808">
            <v>0</v>
          </cell>
          <cell r="F808">
            <v>0</v>
          </cell>
          <cell r="G808">
            <v>0</v>
          </cell>
          <cell r="H808" t="str">
            <v>Khoa Khoa học cơ bản</v>
          </cell>
        </row>
        <row r="809">
          <cell r="C809" t="str">
            <v>20C1-KTD2</v>
          </cell>
          <cell r="E809">
            <v>0</v>
          </cell>
          <cell r="F809">
            <v>0</v>
          </cell>
          <cell r="G809">
            <v>0</v>
          </cell>
          <cell r="H809" t="str">
            <v>Khoa Kinh tế</v>
          </cell>
        </row>
        <row r="810">
          <cell r="C810" t="str">
            <v>20C2-THU1</v>
          </cell>
          <cell r="E810">
            <v>48</v>
          </cell>
          <cell r="F810">
            <v>48</v>
          </cell>
          <cell r="G810">
            <v>48</v>
          </cell>
          <cell r="H810" t="str">
            <v>Khoa Công nghệ Thông tin</v>
          </cell>
        </row>
        <row r="811">
          <cell r="C811" t="str">
            <v>20C2-CMT1</v>
          </cell>
          <cell r="E811">
            <v>21</v>
          </cell>
          <cell r="F811">
            <v>21</v>
          </cell>
          <cell r="G811">
            <v>21</v>
          </cell>
          <cell r="H811" t="str">
            <v>Khoa Công nghệ Thông tin</v>
          </cell>
        </row>
        <row r="812">
          <cell r="C812" t="str">
            <v>20C2-LTM1</v>
          </cell>
          <cell r="E812">
            <v>31</v>
          </cell>
          <cell r="F812">
            <v>31</v>
          </cell>
          <cell r="G812">
            <v>31</v>
          </cell>
          <cell r="H812" t="str">
            <v>Khoa Công nghệ Thông tin</v>
          </cell>
        </row>
        <row r="813">
          <cell r="C813" t="str">
            <v>20C2-TKW1</v>
          </cell>
          <cell r="E813">
            <v>20</v>
          </cell>
          <cell r="F813">
            <v>20</v>
          </cell>
          <cell r="G813">
            <v>20</v>
          </cell>
          <cell r="H813" t="str">
            <v>Khoa Công nghệ Thông tin</v>
          </cell>
        </row>
        <row r="814">
          <cell r="C814" t="str">
            <v>20C2-NNA1</v>
          </cell>
          <cell r="E814">
            <v>51</v>
          </cell>
          <cell r="F814">
            <v>51</v>
          </cell>
          <cell r="G814">
            <v>51</v>
          </cell>
          <cell r="H814" t="str">
            <v>Khoa Khoa học cơ bản</v>
          </cell>
        </row>
        <row r="815">
          <cell r="C815" t="str">
            <v>20C2-CKL1</v>
          </cell>
          <cell r="E815">
            <v>28</v>
          </cell>
          <cell r="F815">
            <v>30</v>
          </cell>
          <cell r="G815">
            <v>30</v>
          </cell>
          <cell r="H815" t="str">
            <v>Khoa Cơ khí</v>
          </cell>
        </row>
        <row r="816">
          <cell r="C816" t="str">
            <v>20C2-LĐL1</v>
          </cell>
          <cell r="E816">
            <v>43</v>
          </cell>
          <cell r="F816">
            <v>43</v>
          </cell>
          <cell r="G816">
            <v>43</v>
          </cell>
          <cell r="H816" t="str">
            <v>Khoa Nhiệt – Lạnh</v>
          </cell>
        </row>
        <row r="817">
          <cell r="C817" t="str">
            <v>20C2-ĐCN1</v>
          </cell>
          <cell r="E817">
            <v>76</v>
          </cell>
          <cell r="F817">
            <v>76</v>
          </cell>
          <cell r="G817">
            <v>76</v>
          </cell>
          <cell r="H817" t="str">
            <v>Khoa Điện - Điện tử</v>
          </cell>
        </row>
        <row r="818">
          <cell r="C818" t="str">
            <v>20C6-CCK1</v>
          </cell>
          <cell r="E818">
            <v>0</v>
          </cell>
          <cell r="F818">
            <v>0</v>
          </cell>
          <cell r="G818">
            <v>0</v>
          </cell>
          <cell r="H818" t="str">
            <v>Khoa Cơ khí</v>
          </cell>
        </row>
        <row r="819">
          <cell r="C819" t="str">
            <v>20C6-CĐT1</v>
          </cell>
          <cell r="E819">
            <v>19</v>
          </cell>
          <cell r="F819">
            <v>19</v>
          </cell>
          <cell r="G819">
            <v>19</v>
          </cell>
          <cell r="H819" t="str">
            <v>Khoa Điện - Điện tử</v>
          </cell>
        </row>
        <row r="820">
          <cell r="C820" t="str">
            <v>20C6-ĐĐT1</v>
          </cell>
          <cell r="E820">
            <v>0</v>
          </cell>
          <cell r="F820">
            <v>0</v>
          </cell>
          <cell r="G820">
            <v>0</v>
          </cell>
          <cell r="H820" t="str">
            <v>Khoa Điện - Điện tử</v>
          </cell>
        </row>
        <row r="821">
          <cell r="C821" t="str">
            <v>20C6-QNH1</v>
          </cell>
          <cell r="E821">
            <v>0</v>
          </cell>
          <cell r="F821">
            <v>0</v>
          </cell>
          <cell r="G821">
            <v>0</v>
          </cell>
          <cell r="H821" t="str">
            <v>Khoa Kinh tế</v>
          </cell>
        </row>
        <row r="822">
          <cell r="C822" t="str">
            <v>20C6-QKS1</v>
          </cell>
          <cell r="E822">
            <v>0</v>
          </cell>
          <cell r="F822">
            <v>0</v>
          </cell>
          <cell r="G822">
            <v>0</v>
          </cell>
          <cell r="H822" t="str">
            <v>Khoa Kinh tế</v>
          </cell>
        </row>
        <row r="823">
          <cell r="C823" t="str">
            <v>20C6-LGT1</v>
          </cell>
          <cell r="E823">
            <v>0</v>
          </cell>
          <cell r="F823">
            <v>0</v>
          </cell>
          <cell r="G823">
            <v>0</v>
          </cell>
          <cell r="H823" t="str">
            <v>Khoa Kinh tế</v>
          </cell>
        </row>
        <row r="824">
          <cell r="C824" t="str">
            <v>20C2-CNÔ2</v>
          </cell>
          <cell r="E824">
            <v>59</v>
          </cell>
          <cell r="F824">
            <v>60</v>
          </cell>
          <cell r="G824">
            <v>60</v>
          </cell>
          <cell r="H824" t="str">
            <v>Khoa Động lực</v>
          </cell>
        </row>
        <row r="825">
          <cell r="C825" t="str">
            <v>20T4-NNA3</v>
          </cell>
          <cell r="E825">
            <v>42</v>
          </cell>
          <cell r="F825">
            <v>42</v>
          </cell>
          <cell r="G825">
            <v>42</v>
          </cell>
          <cell r="H825" t="str">
            <v>Khoa Khoa học cơ bản</v>
          </cell>
        </row>
        <row r="826">
          <cell r="C826" t="str">
            <v>20C2-CNÔ3</v>
          </cell>
          <cell r="E826">
            <v>58</v>
          </cell>
          <cell r="F826">
            <v>58</v>
          </cell>
          <cell r="G826">
            <v>58</v>
          </cell>
          <cell r="H826" t="str">
            <v>Khoa Động lực</v>
          </cell>
        </row>
        <row r="827">
          <cell r="C827" t="str">
            <v>20T3-KLB1Q7</v>
          </cell>
          <cell r="E827">
            <v>58</v>
          </cell>
          <cell r="F827">
            <v>105</v>
          </cell>
          <cell r="G827">
            <v>105</v>
          </cell>
          <cell r="H827" t="str">
            <v>Khoa May - Thời trang</v>
          </cell>
        </row>
        <row r="828">
          <cell r="C828" t="str">
            <v>20T3-KLB2Q7</v>
          </cell>
          <cell r="E828">
            <v>58</v>
          </cell>
          <cell r="F828">
            <v>0</v>
          </cell>
          <cell r="G828">
            <v>0</v>
          </cell>
          <cell r="H828" t="str">
            <v>Khoa May - Thời trang</v>
          </cell>
        </row>
        <row r="829">
          <cell r="C829" t="str">
            <v>20T3-QTM1Q7</v>
          </cell>
          <cell r="E829">
            <v>58</v>
          </cell>
          <cell r="F829">
            <v>46</v>
          </cell>
          <cell r="G829">
            <v>46</v>
          </cell>
          <cell r="H829" t="str">
            <v>Khoa Công nghệ Thông tin</v>
          </cell>
        </row>
        <row r="830">
          <cell r="C830" t="str">
            <v>20T3-QKS1Q7</v>
          </cell>
          <cell r="E830">
            <v>58</v>
          </cell>
          <cell r="F830">
            <v>88</v>
          </cell>
          <cell r="G830">
            <v>88</v>
          </cell>
          <cell r="H830" t="str">
            <v>Khoa Kinh tế</v>
          </cell>
        </row>
        <row r="831">
          <cell r="C831" t="str">
            <v>20T3-QKS2Q7</v>
          </cell>
          <cell r="E831">
            <v>58</v>
          </cell>
          <cell r="F831">
            <v>0</v>
          </cell>
          <cell r="G831">
            <v>0</v>
          </cell>
          <cell r="H831" t="str">
            <v>Khoa Kinh tế</v>
          </cell>
        </row>
        <row r="832">
          <cell r="C832" t="str">
            <v>20T3-CNÔ1Q7</v>
          </cell>
          <cell r="E832">
            <v>58</v>
          </cell>
          <cell r="F832">
            <v>42</v>
          </cell>
          <cell r="G832">
            <v>42</v>
          </cell>
          <cell r="H832" t="str">
            <v>Khoa Động lực</v>
          </cell>
        </row>
        <row r="833">
          <cell r="C833" t="str">
            <v>20T3-KLB1Q4</v>
          </cell>
          <cell r="E833">
            <v>58</v>
          </cell>
          <cell r="F833">
            <v>0</v>
          </cell>
          <cell r="G833">
            <v>0</v>
          </cell>
          <cell r="H833" t="str">
            <v>Khoa May - Thời trang</v>
          </cell>
        </row>
        <row r="834">
          <cell r="C834" t="str">
            <v>20T3-QTM1Q4</v>
          </cell>
          <cell r="E834">
            <v>58</v>
          </cell>
          <cell r="F834">
            <v>102</v>
          </cell>
          <cell r="G834">
            <v>102</v>
          </cell>
          <cell r="H834" t="str">
            <v>Khoa Công nghệ Thông tin</v>
          </cell>
        </row>
        <row r="835">
          <cell r="C835" t="str">
            <v>20T3-QNH1Q4</v>
          </cell>
          <cell r="E835">
            <v>58</v>
          </cell>
          <cell r="F835">
            <v>0</v>
          </cell>
          <cell r="G835">
            <v>0</v>
          </cell>
          <cell r="H835" t="str">
            <v>Khoa Kinh tế</v>
          </cell>
        </row>
        <row r="836">
          <cell r="C836" t="str">
            <v>20T3-TKĐ1TU</v>
          </cell>
          <cell r="E836">
            <v>58</v>
          </cell>
          <cell r="F836">
            <v>32</v>
          </cell>
          <cell r="G836">
            <v>32</v>
          </cell>
          <cell r="H836" t="str">
            <v>Khoa Công nghệ Thông tin</v>
          </cell>
        </row>
        <row r="837">
          <cell r="C837" t="str">
            <v>20T3-KTD1TU</v>
          </cell>
          <cell r="E837">
            <v>58</v>
          </cell>
          <cell r="F837">
            <v>45</v>
          </cell>
          <cell r="G837">
            <v>45</v>
          </cell>
          <cell r="H837" t="str">
            <v>Khoa Kinh tế</v>
          </cell>
        </row>
        <row r="838">
          <cell r="C838" t="str">
            <v>20T3-ĐCN1TU</v>
          </cell>
          <cell r="E838">
            <v>58</v>
          </cell>
          <cell r="F838">
            <v>21</v>
          </cell>
          <cell r="G838">
            <v>21</v>
          </cell>
          <cell r="H838" t="str">
            <v>Khoa Điện - Điện tử</v>
          </cell>
        </row>
        <row r="839">
          <cell r="C839" t="str">
            <v>20T3-KLB1DA</v>
          </cell>
          <cell r="E839">
            <v>58</v>
          </cell>
          <cell r="F839">
            <v>35</v>
          </cell>
          <cell r="G839">
            <v>35</v>
          </cell>
          <cell r="H839" t="str">
            <v>Khoa May - Thời trang</v>
          </cell>
        </row>
        <row r="840">
          <cell r="C840" t="str">
            <v>20T3-QTM1DA</v>
          </cell>
          <cell r="E840">
            <v>58</v>
          </cell>
          <cell r="F840">
            <v>31</v>
          </cell>
          <cell r="G840">
            <v>31</v>
          </cell>
          <cell r="H840" t="str">
            <v>Khoa Công nghệ Thông tin</v>
          </cell>
        </row>
        <row r="841">
          <cell r="C841" t="str">
            <v>20T3-THU1TA</v>
          </cell>
          <cell r="E841">
            <v>41</v>
          </cell>
          <cell r="F841">
            <v>41</v>
          </cell>
          <cell r="G841">
            <v>41</v>
          </cell>
          <cell r="H841" t="str">
            <v>Khoa Công nghệ Thông tin</v>
          </cell>
        </row>
        <row r="842">
          <cell r="C842" t="str">
            <v>20T3-THU2TA</v>
          </cell>
          <cell r="E842">
            <v>47</v>
          </cell>
          <cell r="F842">
            <v>47</v>
          </cell>
          <cell r="G842">
            <v>47</v>
          </cell>
          <cell r="H842" t="str">
            <v>Khoa Công nghệ Thông tin</v>
          </cell>
        </row>
        <row r="843">
          <cell r="C843" t="str">
            <v>20T3-KLB1BP</v>
          </cell>
          <cell r="E843">
            <v>58</v>
          </cell>
          <cell r="F843">
            <v>32</v>
          </cell>
          <cell r="G843">
            <v>32</v>
          </cell>
          <cell r="H843" t="str">
            <v>Khoa May - Thời trang</v>
          </cell>
        </row>
        <row r="844">
          <cell r="C844" t="str">
            <v>20T3-QKS1BP</v>
          </cell>
          <cell r="E844">
            <v>58</v>
          </cell>
          <cell r="F844">
            <v>32</v>
          </cell>
          <cell r="G844">
            <v>32</v>
          </cell>
          <cell r="H844" t="str">
            <v>Khoa Kinh tế</v>
          </cell>
        </row>
        <row r="845">
          <cell r="C845" t="str">
            <v>20T3-THU1CT</v>
          </cell>
          <cell r="E845">
            <v>58</v>
          </cell>
          <cell r="F845">
            <v>40</v>
          </cell>
          <cell r="G845">
            <v>40</v>
          </cell>
          <cell r="H845" t="str">
            <v>Khoa Công nghệ Thông tin</v>
          </cell>
        </row>
        <row r="846">
          <cell r="C846" t="str">
            <v>20T3-THU2CT</v>
          </cell>
          <cell r="E846">
            <v>58</v>
          </cell>
          <cell r="F846">
            <v>0</v>
          </cell>
          <cell r="G846">
            <v>0</v>
          </cell>
          <cell r="H846" t="str">
            <v>Khoa Công nghệ Thông tin</v>
          </cell>
        </row>
        <row r="847">
          <cell r="C847" t="str">
            <v>20T3-QKS1CT</v>
          </cell>
          <cell r="E847">
            <v>58</v>
          </cell>
          <cell r="F847">
            <v>36</v>
          </cell>
          <cell r="G847">
            <v>36</v>
          </cell>
          <cell r="H847" t="str">
            <v>Khoa Kinh tế</v>
          </cell>
        </row>
        <row r="848">
          <cell r="C848" t="str">
            <v>20T3-CNÔ1CT</v>
          </cell>
          <cell r="E848">
            <v>58</v>
          </cell>
          <cell r="F848">
            <v>32</v>
          </cell>
          <cell r="G848">
            <v>32</v>
          </cell>
          <cell r="H848" t="str">
            <v>Khoa Động lực</v>
          </cell>
        </row>
        <row r="849">
          <cell r="C849" t="str">
            <v>20T3-KLB1CĐ</v>
          </cell>
          <cell r="E849">
            <v>58</v>
          </cell>
          <cell r="F849">
            <v>57</v>
          </cell>
          <cell r="G849">
            <v>57</v>
          </cell>
          <cell r="H849" t="str">
            <v>Khoa May - Thời trang</v>
          </cell>
        </row>
        <row r="850">
          <cell r="C850" t="str">
            <v>20T3-QDL1TN</v>
          </cell>
          <cell r="E850">
            <v>58</v>
          </cell>
          <cell r="F850">
            <v>23</v>
          </cell>
          <cell r="G850">
            <v>23</v>
          </cell>
          <cell r="H850" t="str">
            <v>Khoa Kinh tế</v>
          </cell>
        </row>
        <row r="851">
          <cell r="C851" t="str">
            <v>20T3-KLB1TN</v>
          </cell>
          <cell r="E851">
            <v>58</v>
          </cell>
          <cell r="F851">
            <v>49</v>
          </cell>
          <cell r="G851">
            <v>49</v>
          </cell>
          <cell r="H851" t="str">
            <v>Khoa May - Thời trang</v>
          </cell>
        </row>
        <row r="852">
          <cell r="C852" t="str">
            <v>20T3-NNA1DA</v>
          </cell>
          <cell r="E852">
            <v>58</v>
          </cell>
          <cell r="F852">
            <v>52</v>
          </cell>
          <cell r="G852">
            <v>52</v>
          </cell>
          <cell r="H852" t="str">
            <v>Khoa Khoa học cơ bản</v>
          </cell>
        </row>
        <row r="853">
          <cell r="C853" t="str">
            <v>20T3-CNÔ1CK</v>
          </cell>
          <cell r="E853">
            <v>58</v>
          </cell>
          <cell r="F853">
            <v>42</v>
          </cell>
          <cell r="G853">
            <v>42</v>
          </cell>
          <cell r="H853" t="str">
            <v>Khoa Động lực</v>
          </cell>
        </row>
        <row r="854">
          <cell r="C854" t="str">
            <v>20T3-KLB2CĐ</v>
          </cell>
          <cell r="E854">
            <v>58</v>
          </cell>
          <cell r="F854">
            <v>57</v>
          </cell>
          <cell r="G854">
            <v>57</v>
          </cell>
          <cell r="H854" t="str">
            <v>Khoa May - Thời trang</v>
          </cell>
        </row>
        <row r="855">
          <cell r="C855" t="str">
            <v>20T3-THU3TA</v>
          </cell>
          <cell r="E855">
            <v>58</v>
          </cell>
          <cell r="F855">
            <v>47</v>
          </cell>
          <cell r="G855">
            <v>47</v>
          </cell>
          <cell r="H855" t="str">
            <v>Khoa Công nghệ Thông tin</v>
          </cell>
        </row>
        <row r="856">
          <cell r="C856" t="str">
            <v>20T3-KLB3CĐ</v>
          </cell>
          <cell r="E856">
            <v>58</v>
          </cell>
          <cell r="F856">
            <v>0</v>
          </cell>
          <cell r="G856">
            <v>0</v>
          </cell>
          <cell r="H856" t="str">
            <v>Khoa May - Thời trang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862"/>
  <sheetViews>
    <sheetView showGridLines="0" tabSelected="1" view="pageBreakPreview" zoomScaleNormal="100" zoomScaleSheetLayoutView="100" workbookViewId="0">
      <selection activeCell="O9" sqref="O9"/>
    </sheetView>
  </sheetViews>
  <sheetFormatPr defaultRowHeight="15.75" x14ac:dyDescent="0.25"/>
  <cols>
    <col min="1" max="1" width="5.7109375" style="1" customWidth="1"/>
    <col min="2" max="2" width="12.7109375" style="1" customWidth="1"/>
    <col min="3" max="3" width="22.140625" style="1" customWidth="1"/>
    <col min="4" max="4" width="12.5703125" style="2" customWidth="1"/>
    <col min="5" max="5" width="12.7109375" style="1" hidden="1" customWidth="1"/>
    <col min="6" max="6" width="13" style="1" hidden="1" customWidth="1"/>
    <col min="7" max="7" width="15" style="3" customWidth="1"/>
    <col min="8" max="8" width="13.7109375" style="3" customWidth="1"/>
    <col min="9" max="9" width="15.5703125" style="3" customWidth="1"/>
    <col min="10" max="10" width="20.85546875" style="4" hidden="1" customWidth="1"/>
    <col min="11" max="11" width="10.28515625" style="1" hidden="1" customWidth="1"/>
    <col min="12" max="12" width="25" style="5" customWidth="1"/>
    <col min="13" max="16384" width="9.140625" style="1"/>
  </cols>
  <sheetData>
    <row r="1" spans="1:13" ht="15.75" customHeight="1" x14ac:dyDescent="0.25"/>
    <row r="2" spans="1:13" ht="15.75" customHeight="1" x14ac:dyDescent="0.25"/>
    <row r="3" spans="1:13" ht="15.75" customHeight="1" x14ac:dyDescent="0.25"/>
    <row r="4" spans="1:13" ht="54" customHeight="1" x14ac:dyDescent="0.2">
      <c r="A4" s="60" t="s">
        <v>0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</row>
    <row r="5" spans="1:13" s="10" customFormat="1" ht="37.5" customHeight="1" x14ac:dyDescent="0.2">
      <c r="A5" s="6" t="s">
        <v>1</v>
      </c>
      <c r="B5" s="6" t="s">
        <v>2</v>
      </c>
      <c r="C5" s="6" t="s">
        <v>3</v>
      </c>
      <c r="D5" s="6" t="s">
        <v>4</v>
      </c>
      <c r="E5" s="7" t="s">
        <v>5</v>
      </c>
      <c r="F5" s="6" t="s">
        <v>6</v>
      </c>
      <c r="G5" s="8" t="s">
        <v>7</v>
      </c>
      <c r="H5" s="8" t="s">
        <v>8</v>
      </c>
      <c r="I5" s="8" t="s">
        <v>9</v>
      </c>
      <c r="J5" s="9" t="s">
        <v>10</v>
      </c>
      <c r="L5" s="8" t="s">
        <v>11</v>
      </c>
    </row>
    <row r="6" spans="1:13" s="19" customFormat="1" ht="18" customHeight="1" x14ac:dyDescent="0.2">
      <c r="A6" s="11">
        <v>1</v>
      </c>
      <c r="B6" s="12" t="s">
        <v>12</v>
      </c>
      <c r="C6" s="13" t="s">
        <v>13</v>
      </c>
      <c r="D6" s="14" t="s">
        <v>14</v>
      </c>
      <c r="E6" s="15" t="s">
        <v>15</v>
      </c>
      <c r="F6" s="16" t="s">
        <v>16</v>
      </c>
      <c r="G6" s="17">
        <v>2817000</v>
      </c>
      <c r="H6" s="17">
        <v>145000</v>
      </c>
      <c r="I6" s="17">
        <v>2962000</v>
      </c>
      <c r="J6" s="18">
        <v>0</v>
      </c>
      <c r="L6" s="20" t="str">
        <f>VLOOKUP(D6,[1]Sheet1!$C$6:$H$856,6,0)</f>
        <v>Khoa Cơ khí</v>
      </c>
      <c r="M6" s="19" t="str">
        <f t="shared" ref="M6:M69" si="0">LEFT(D6,4)</f>
        <v>18C1</v>
      </c>
    </row>
    <row r="7" spans="1:13" s="19" customFormat="1" ht="18" customHeight="1" x14ac:dyDescent="0.2">
      <c r="A7" s="11">
        <v>2</v>
      </c>
      <c r="B7" s="12" t="s">
        <v>17</v>
      </c>
      <c r="C7" s="13" t="s">
        <v>18</v>
      </c>
      <c r="D7" s="14" t="s">
        <v>19</v>
      </c>
      <c r="E7" s="15" t="s">
        <v>20</v>
      </c>
      <c r="F7" s="16" t="s">
        <v>16</v>
      </c>
      <c r="G7" s="17">
        <v>0</v>
      </c>
      <c r="H7" s="17">
        <v>145000</v>
      </c>
      <c r="I7" s="17">
        <v>145000</v>
      </c>
      <c r="J7" s="18">
        <v>1252000</v>
      </c>
      <c r="L7" s="20" t="str">
        <f>VLOOKUP(D7,[1]Sheet1!$C$6:$H$856,6,0)</f>
        <v>Khoa Cơ khí</v>
      </c>
      <c r="M7" s="19" t="str">
        <f t="shared" si="0"/>
        <v>18C1</v>
      </c>
    </row>
    <row r="8" spans="1:13" s="19" customFormat="1" ht="18" customHeight="1" x14ac:dyDescent="0.2">
      <c r="A8" s="11">
        <v>3</v>
      </c>
      <c r="B8" s="12" t="s">
        <v>21</v>
      </c>
      <c r="C8" s="13" t="s">
        <v>22</v>
      </c>
      <c r="D8" s="14" t="s">
        <v>19</v>
      </c>
      <c r="E8" s="15" t="s">
        <v>23</v>
      </c>
      <c r="F8" s="16" t="s">
        <v>16</v>
      </c>
      <c r="G8" s="17">
        <v>1252000</v>
      </c>
      <c r="H8" s="17">
        <v>145000</v>
      </c>
      <c r="I8" s="17">
        <v>1397000</v>
      </c>
      <c r="J8" s="18">
        <v>0</v>
      </c>
      <c r="L8" s="20" t="str">
        <f>VLOOKUP(D8,[1]Sheet1!$C$6:$H$856,6,0)</f>
        <v>Khoa Cơ khí</v>
      </c>
      <c r="M8" s="19" t="str">
        <f t="shared" si="0"/>
        <v>18C1</v>
      </c>
    </row>
    <row r="9" spans="1:13" s="19" customFormat="1" ht="18" customHeight="1" x14ac:dyDescent="0.2">
      <c r="A9" s="11">
        <v>4</v>
      </c>
      <c r="B9" s="12" t="s">
        <v>24</v>
      </c>
      <c r="C9" s="13" t="s">
        <v>25</v>
      </c>
      <c r="D9" s="14" t="s">
        <v>19</v>
      </c>
      <c r="E9" s="15" t="s">
        <v>26</v>
      </c>
      <c r="F9" s="16" t="s">
        <v>16</v>
      </c>
      <c r="G9" s="17">
        <v>1252000</v>
      </c>
      <c r="H9" s="17">
        <v>145000</v>
      </c>
      <c r="I9" s="17">
        <v>1397000</v>
      </c>
      <c r="J9" s="18">
        <v>0</v>
      </c>
      <c r="L9" s="20" t="str">
        <f>VLOOKUP(D9,[1]Sheet1!$C$6:$H$856,6,0)</f>
        <v>Khoa Cơ khí</v>
      </c>
      <c r="M9" s="19" t="str">
        <f t="shared" si="0"/>
        <v>18C1</v>
      </c>
    </row>
    <row r="10" spans="1:13" s="19" customFormat="1" ht="18" customHeight="1" x14ac:dyDescent="0.2">
      <c r="A10" s="11">
        <v>5</v>
      </c>
      <c r="B10" s="12" t="s">
        <v>27</v>
      </c>
      <c r="C10" s="13" t="s">
        <v>28</v>
      </c>
      <c r="D10" s="14" t="s">
        <v>29</v>
      </c>
      <c r="E10" s="15" t="s">
        <v>30</v>
      </c>
      <c r="F10" s="16" t="s">
        <v>16</v>
      </c>
      <c r="G10" s="17">
        <v>1878000</v>
      </c>
      <c r="H10" s="17">
        <v>105000</v>
      </c>
      <c r="I10" s="17">
        <v>1983000</v>
      </c>
      <c r="J10" s="18">
        <v>0</v>
      </c>
      <c r="L10" s="20" t="str">
        <f>VLOOKUP(D10,[1]Sheet1!$C$6:$H$856,6,0)</f>
        <v>Khoa Cơ khí</v>
      </c>
      <c r="M10" s="19" t="str">
        <f t="shared" si="0"/>
        <v>18C1</v>
      </c>
    </row>
    <row r="11" spans="1:13" s="19" customFormat="1" ht="18" customHeight="1" x14ac:dyDescent="0.2">
      <c r="A11" s="11">
        <v>6</v>
      </c>
      <c r="B11" s="12" t="s">
        <v>31</v>
      </c>
      <c r="C11" s="13" t="s">
        <v>32</v>
      </c>
      <c r="D11" s="14" t="s">
        <v>29</v>
      </c>
      <c r="E11" s="15" t="s">
        <v>33</v>
      </c>
      <c r="F11" s="16" t="s">
        <v>16</v>
      </c>
      <c r="G11" s="17">
        <v>1878000</v>
      </c>
      <c r="H11" s="17">
        <v>105000</v>
      </c>
      <c r="I11" s="17">
        <v>1983000</v>
      </c>
      <c r="J11" s="18">
        <v>0</v>
      </c>
      <c r="L11" s="20" t="str">
        <f>VLOOKUP(D11,[1]Sheet1!$C$6:$H$856,6,0)</f>
        <v>Khoa Cơ khí</v>
      </c>
      <c r="M11" s="19" t="str">
        <f t="shared" si="0"/>
        <v>18C1</v>
      </c>
    </row>
    <row r="12" spans="1:13" s="19" customFormat="1" ht="18" customHeight="1" x14ac:dyDescent="0.2">
      <c r="A12" s="11">
        <v>7</v>
      </c>
      <c r="B12" s="12" t="s">
        <v>34</v>
      </c>
      <c r="C12" s="13" t="s">
        <v>35</v>
      </c>
      <c r="D12" s="14" t="s">
        <v>29</v>
      </c>
      <c r="E12" s="15" t="s">
        <v>36</v>
      </c>
      <c r="F12" s="16" t="s">
        <v>16</v>
      </c>
      <c r="G12" s="17">
        <v>1878000</v>
      </c>
      <c r="H12" s="17">
        <v>105000</v>
      </c>
      <c r="I12" s="17">
        <v>1983000</v>
      </c>
      <c r="J12" s="18">
        <v>0</v>
      </c>
      <c r="L12" s="20" t="str">
        <f>VLOOKUP(D12,[1]Sheet1!$C$6:$H$856,6,0)</f>
        <v>Khoa Cơ khí</v>
      </c>
      <c r="M12" s="19" t="str">
        <f t="shared" si="0"/>
        <v>18C1</v>
      </c>
    </row>
    <row r="13" spans="1:13" s="19" customFormat="1" ht="18" customHeight="1" x14ac:dyDescent="0.2">
      <c r="A13" s="11">
        <v>8</v>
      </c>
      <c r="B13" s="12" t="s">
        <v>37</v>
      </c>
      <c r="C13" s="13" t="s">
        <v>38</v>
      </c>
      <c r="D13" s="14" t="s">
        <v>29</v>
      </c>
      <c r="E13" s="15" t="s">
        <v>39</v>
      </c>
      <c r="F13" s="16" t="s">
        <v>16</v>
      </c>
      <c r="G13" s="17">
        <v>1878000</v>
      </c>
      <c r="H13" s="17">
        <v>105000</v>
      </c>
      <c r="I13" s="17">
        <v>1983000</v>
      </c>
      <c r="J13" s="18">
        <v>0</v>
      </c>
      <c r="L13" s="20" t="str">
        <f>VLOOKUP(D13,[1]Sheet1!$C$6:$H$856,6,0)</f>
        <v>Khoa Cơ khí</v>
      </c>
      <c r="M13" s="19" t="str">
        <f t="shared" si="0"/>
        <v>18C1</v>
      </c>
    </row>
    <row r="14" spans="1:13" s="19" customFormat="1" ht="18" customHeight="1" x14ac:dyDescent="0.2">
      <c r="A14" s="11">
        <v>9</v>
      </c>
      <c r="B14" s="12" t="s">
        <v>40</v>
      </c>
      <c r="C14" s="13" t="s">
        <v>41</v>
      </c>
      <c r="D14" s="14" t="s">
        <v>42</v>
      </c>
      <c r="E14" s="15" t="s">
        <v>43</v>
      </c>
      <c r="F14" s="16" t="s">
        <v>16</v>
      </c>
      <c r="G14" s="17">
        <v>1878000</v>
      </c>
      <c r="H14" s="17">
        <v>105000</v>
      </c>
      <c r="I14" s="17">
        <v>1983000</v>
      </c>
      <c r="J14" s="18">
        <v>0</v>
      </c>
      <c r="L14" s="20" t="str">
        <f>VLOOKUP(D14,[1]Sheet1!$C$6:$H$856,6,0)</f>
        <v>Khoa Cơ khí</v>
      </c>
      <c r="M14" s="19" t="str">
        <f t="shared" si="0"/>
        <v>18C1</v>
      </c>
    </row>
    <row r="15" spans="1:13" s="19" customFormat="1" ht="18" customHeight="1" x14ac:dyDescent="0.2">
      <c r="A15" s="11">
        <v>10</v>
      </c>
      <c r="B15" s="12" t="s">
        <v>44</v>
      </c>
      <c r="C15" s="13" t="s">
        <v>45</v>
      </c>
      <c r="D15" s="14" t="s">
        <v>42</v>
      </c>
      <c r="E15" s="15" t="s">
        <v>46</v>
      </c>
      <c r="F15" s="16" t="s">
        <v>16</v>
      </c>
      <c r="G15" s="17">
        <v>1878000</v>
      </c>
      <c r="H15" s="17">
        <v>105000</v>
      </c>
      <c r="I15" s="17">
        <v>1983000</v>
      </c>
      <c r="J15" s="18">
        <v>0</v>
      </c>
      <c r="L15" s="20" t="str">
        <f>VLOOKUP(D15,[1]Sheet1!$C$6:$H$856,6,0)</f>
        <v>Khoa Cơ khí</v>
      </c>
      <c r="M15" s="19" t="str">
        <f t="shared" si="0"/>
        <v>18C1</v>
      </c>
    </row>
    <row r="16" spans="1:13" s="19" customFormat="1" ht="18" customHeight="1" x14ac:dyDescent="0.2">
      <c r="A16" s="11">
        <v>11</v>
      </c>
      <c r="B16" s="12" t="s">
        <v>47</v>
      </c>
      <c r="C16" s="13" t="s">
        <v>48</v>
      </c>
      <c r="D16" s="14" t="s">
        <v>42</v>
      </c>
      <c r="E16" s="15" t="s">
        <v>49</v>
      </c>
      <c r="F16" s="16" t="s">
        <v>16</v>
      </c>
      <c r="G16" s="17">
        <v>0</v>
      </c>
      <c r="H16" s="17">
        <v>105000</v>
      </c>
      <c r="I16" s="17">
        <v>105000</v>
      </c>
      <c r="J16" s="18">
        <v>1878000</v>
      </c>
      <c r="L16" s="20" t="str">
        <f>VLOOKUP(D16,[1]Sheet1!$C$6:$H$856,6,0)</f>
        <v>Khoa Cơ khí</v>
      </c>
      <c r="M16" s="19" t="str">
        <f t="shared" si="0"/>
        <v>18C1</v>
      </c>
    </row>
    <row r="17" spans="1:13" s="19" customFormat="1" ht="18" customHeight="1" x14ac:dyDescent="0.2">
      <c r="A17" s="11">
        <v>12</v>
      </c>
      <c r="B17" s="12" t="s">
        <v>50</v>
      </c>
      <c r="C17" s="13" t="s">
        <v>51</v>
      </c>
      <c r="D17" s="14" t="s">
        <v>52</v>
      </c>
      <c r="E17" s="15" t="s">
        <v>53</v>
      </c>
      <c r="F17" s="16" t="s">
        <v>16</v>
      </c>
      <c r="G17" s="17">
        <v>1878000</v>
      </c>
      <c r="H17" s="17">
        <v>105000</v>
      </c>
      <c r="I17" s="17">
        <v>1983000</v>
      </c>
      <c r="J17" s="18">
        <v>0</v>
      </c>
      <c r="L17" s="20" t="str">
        <f>VLOOKUP(D17,[1]Sheet1!$C$6:$H$856,6,0)</f>
        <v>Khoa Cơ khí</v>
      </c>
      <c r="M17" s="19" t="str">
        <f t="shared" si="0"/>
        <v>18C1</v>
      </c>
    </row>
    <row r="18" spans="1:13" s="19" customFormat="1" ht="18" customHeight="1" x14ac:dyDescent="0.2">
      <c r="A18" s="11">
        <v>13</v>
      </c>
      <c r="B18" s="12" t="s">
        <v>54</v>
      </c>
      <c r="C18" s="13" t="s">
        <v>55</v>
      </c>
      <c r="D18" s="14" t="s">
        <v>52</v>
      </c>
      <c r="E18" s="15" t="s">
        <v>56</v>
      </c>
      <c r="F18" s="16" t="s">
        <v>16</v>
      </c>
      <c r="G18" s="17">
        <v>1878000</v>
      </c>
      <c r="H18" s="17">
        <v>105000</v>
      </c>
      <c r="I18" s="17">
        <v>1983000</v>
      </c>
      <c r="J18" s="18">
        <v>0</v>
      </c>
      <c r="L18" s="20" t="str">
        <f>VLOOKUP(D18,[1]Sheet1!$C$6:$H$856,6,0)</f>
        <v>Khoa Cơ khí</v>
      </c>
      <c r="M18" s="19" t="str">
        <f t="shared" si="0"/>
        <v>18C1</v>
      </c>
    </row>
    <row r="19" spans="1:13" s="19" customFormat="1" ht="18" customHeight="1" x14ac:dyDescent="0.2">
      <c r="A19" s="11">
        <v>14</v>
      </c>
      <c r="B19" s="12" t="s">
        <v>57</v>
      </c>
      <c r="C19" s="13" t="s">
        <v>58</v>
      </c>
      <c r="D19" s="14" t="s">
        <v>52</v>
      </c>
      <c r="E19" s="15" t="s">
        <v>59</v>
      </c>
      <c r="F19" s="16" t="s">
        <v>16</v>
      </c>
      <c r="G19" s="17">
        <v>1878000</v>
      </c>
      <c r="H19" s="17">
        <v>105000</v>
      </c>
      <c r="I19" s="17">
        <v>1983000</v>
      </c>
      <c r="J19" s="18">
        <v>0</v>
      </c>
      <c r="L19" s="20" t="str">
        <f>VLOOKUP(D19,[1]Sheet1!$C$6:$H$856,6,0)</f>
        <v>Khoa Cơ khí</v>
      </c>
      <c r="M19" s="19" t="str">
        <f t="shared" si="0"/>
        <v>18C1</v>
      </c>
    </row>
    <row r="20" spans="1:13" s="19" customFormat="1" ht="18" customHeight="1" x14ac:dyDescent="0.2">
      <c r="A20" s="11">
        <v>15</v>
      </c>
      <c r="B20" s="12" t="s">
        <v>60</v>
      </c>
      <c r="C20" s="13" t="s">
        <v>61</v>
      </c>
      <c r="D20" s="14" t="s">
        <v>52</v>
      </c>
      <c r="E20" s="15" t="s">
        <v>62</v>
      </c>
      <c r="F20" s="16" t="s">
        <v>16</v>
      </c>
      <c r="G20" s="17">
        <v>1878000</v>
      </c>
      <c r="H20" s="17">
        <v>105000</v>
      </c>
      <c r="I20" s="17">
        <v>1983000</v>
      </c>
      <c r="J20" s="18">
        <v>0</v>
      </c>
      <c r="L20" s="20" t="str">
        <f>VLOOKUP(D20,[1]Sheet1!$C$6:$H$856,6,0)</f>
        <v>Khoa Cơ khí</v>
      </c>
      <c r="M20" s="19" t="str">
        <f t="shared" si="0"/>
        <v>18C1</v>
      </c>
    </row>
    <row r="21" spans="1:13" s="19" customFormat="1" ht="18" customHeight="1" x14ac:dyDescent="0.2">
      <c r="A21" s="11">
        <v>16</v>
      </c>
      <c r="B21" s="12" t="s">
        <v>63</v>
      </c>
      <c r="C21" s="13" t="s">
        <v>64</v>
      </c>
      <c r="D21" s="14" t="s">
        <v>52</v>
      </c>
      <c r="E21" s="15" t="s">
        <v>65</v>
      </c>
      <c r="F21" s="16" t="s">
        <v>16</v>
      </c>
      <c r="G21" s="17">
        <v>1878000</v>
      </c>
      <c r="H21" s="17">
        <v>105000</v>
      </c>
      <c r="I21" s="17">
        <v>1983000</v>
      </c>
      <c r="J21" s="18">
        <v>0</v>
      </c>
      <c r="L21" s="20" t="str">
        <f>VLOOKUP(D21,[1]Sheet1!$C$6:$H$856,6,0)</f>
        <v>Khoa Cơ khí</v>
      </c>
      <c r="M21" s="19" t="str">
        <f t="shared" si="0"/>
        <v>18C1</v>
      </c>
    </row>
    <row r="22" spans="1:13" s="19" customFormat="1" ht="18" customHeight="1" x14ac:dyDescent="0.2">
      <c r="A22" s="11">
        <v>17</v>
      </c>
      <c r="B22" s="12" t="s">
        <v>66</v>
      </c>
      <c r="C22" s="13" t="s">
        <v>67</v>
      </c>
      <c r="D22" s="14" t="s">
        <v>52</v>
      </c>
      <c r="E22" s="15" t="s">
        <v>68</v>
      </c>
      <c r="F22" s="16" t="s">
        <v>16</v>
      </c>
      <c r="G22" s="17">
        <v>1878000</v>
      </c>
      <c r="H22" s="17">
        <v>105000</v>
      </c>
      <c r="I22" s="17">
        <v>1983000</v>
      </c>
      <c r="J22" s="18">
        <v>0</v>
      </c>
      <c r="L22" s="20" t="str">
        <f>VLOOKUP(D22,[1]Sheet1!$C$6:$H$856,6,0)</f>
        <v>Khoa Cơ khí</v>
      </c>
      <c r="M22" s="19" t="str">
        <f t="shared" si="0"/>
        <v>18C1</v>
      </c>
    </row>
    <row r="23" spans="1:13" s="19" customFormat="1" ht="18" customHeight="1" x14ac:dyDescent="0.2">
      <c r="A23" s="11">
        <v>18</v>
      </c>
      <c r="B23" s="12" t="s">
        <v>69</v>
      </c>
      <c r="C23" s="13" t="s">
        <v>70</v>
      </c>
      <c r="D23" s="14" t="s">
        <v>52</v>
      </c>
      <c r="E23" s="15" t="s">
        <v>71</v>
      </c>
      <c r="F23" s="16" t="s">
        <v>16</v>
      </c>
      <c r="G23" s="17">
        <v>1878000</v>
      </c>
      <c r="H23" s="17">
        <v>105000</v>
      </c>
      <c r="I23" s="17">
        <v>1983000</v>
      </c>
      <c r="J23" s="18">
        <v>0</v>
      </c>
      <c r="L23" s="20" t="str">
        <f>VLOOKUP(D23,[1]Sheet1!$C$6:$H$856,6,0)</f>
        <v>Khoa Cơ khí</v>
      </c>
      <c r="M23" s="19" t="str">
        <f t="shared" si="0"/>
        <v>18C1</v>
      </c>
    </row>
    <row r="24" spans="1:13" s="19" customFormat="1" ht="18" customHeight="1" x14ac:dyDescent="0.2">
      <c r="A24" s="11">
        <v>19</v>
      </c>
      <c r="B24" s="12" t="s">
        <v>72</v>
      </c>
      <c r="C24" s="13" t="s">
        <v>73</v>
      </c>
      <c r="D24" s="14" t="s">
        <v>52</v>
      </c>
      <c r="E24" s="15" t="s">
        <v>74</v>
      </c>
      <c r="F24" s="16" t="s">
        <v>16</v>
      </c>
      <c r="G24" s="17">
        <v>1878000</v>
      </c>
      <c r="H24" s="17">
        <v>105000</v>
      </c>
      <c r="I24" s="17">
        <v>1983000</v>
      </c>
      <c r="J24" s="18">
        <v>0</v>
      </c>
      <c r="L24" s="20" t="str">
        <f>VLOOKUP(D24,[1]Sheet1!$C$6:$H$856,6,0)</f>
        <v>Khoa Cơ khí</v>
      </c>
      <c r="M24" s="19" t="str">
        <f t="shared" si="0"/>
        <v>18C1</v>
      </c>
    </row>
    <row r="25" spans="1:13" s="19" customFormat="1" ht="18" customHeight="1" x14ac:dyDescent="0.2">
      <c r="A25" s="11">
        <v>20</v>
      </c>
      <c r="B25" s="12" t="s">
        <v>75</v>
      </c>
      <c r="C25" s="13" t="s">
        <v>76</v>
      </c>
      <c r="D25" s="14" t="s">
        <v>77</v>
      </c>
      <c r="E25" s="15" t="s">
        <v>78</v>
      </c>
      <c r="F25" s="16" t="s">
        <v>16</v>
      </c>
      <c r="G25" s="17">
        <v>1878000</v>
      </c>
      <c r="H25" s="17">
        <v>105000</v>
      </c>
      <c r="I25" s="17">
        <v>1983000</v>
      </c>
      <c r="J25" s="18">
        <v>0</v>
      </c>
      <c r="L25" s="20" t="str">
        <f>VLOOKUP(D25,[1]Sheet1!$C$6:$H$856,6,0)</f>
        <v>Khoa Cơ khí</v>
      </c>
      <c r="M25" s="19" t="str">
        <f t="shared" si="0"/>
        <v>18C1</v>
      </c>
    </row>
    <row r="26" spans="1:13" s="19" customFormat="1" ht="18" customHeight="1" x14ac:dyDescent="0.2">
      <c r="A26" s="11">
        <v>21</v>
      </c>
      <c r="B26" s="12" t="s">
        <v>79</v>
      </c>
      <c r="C26" s="13" t="s">
        <v>80</v>
      </c>
      <c r="D26" s="14" t="s">
        <v>77</v>
      </c>
      <c r="E26" s="15" t="s">
        <v>81</v>
      </c>
      <c r="F26" s="16" t="s">
        <v>16</v>
      </c>
      <c r="G26" s="17">
        <v>1878000</v>
      </c>
      <c r="H26" s="17">
        <v>105000</v>
      </c>
      <c r="I26" s="17">
        <v>1983000</v>
      </c>
      <c r="J26" s="18">
        <v>0</v>
      </c>
      <c r="L26" s="20" t="str">
        <f>VLOOKUP(D26,[1]Sheet1!$C$6:$H$856,6,0)</f>
        <v>Khoa Cơ khí</v>
      </c>
      <c r="M26" s="19" t="str">
        <f t="shared" si="0"/>
        <v>18C1</v>
      </c>
    </row>
    <row r="27" spans="1:13" s="19" customFormat="1" ht="18" customHeight="1" x14ac:dyDescent="0.2">
      <c r="A27" s="11">
        <v>22</v>
      </c>
      <c r="B27" s="12" t="s">
        <v>82</v>
      </c>
      <c r="C27" s="13" t="s">
        <v>83</v>
      </c>
      <c r="D27" s="14" t="s">
        <v>84</v>
      </c>
      <c r="E27" s="15" t="s">
        <v>85</v>
      </c>
      <c r="F27" s="16" t="s">
        <v>16</v>
      </c>
      <c r="G27" s="17">
        <v>0</v>
      </c>
      <c r="H27" s="17">
        <v>40000</v>
      </c>
      <c r="I27" s="17">
        <v>40000</v>
      </c>
      <c r="J27" s="18">
        <v>1878000</v>
      </c>
      <c r="L27" s="20" t="str">
        <f>VLOOKUP(D27,[1]Sheet1!$C$6:$H$856,6,0)</f>
        <v>Khoa Cơ khí</v>
      </c>
      <c r="M27" s="19" t="str">
        <f t="shared" si="0"/>
        <v>18C1</v>
      </c>
    </row>
    <row r="28" spans="1:13" s="19" customFormat="1" ht="18" customHeight="1" x14ac:dyDescent="0.2">
      <c r="A28" s="11">
        <v>23</v>
      </c>
      <c r="B28" s="12" t="s">
        <v>86</v>
      </c>
      <c r="C28" s="13" t="s">
        <v>87</v>
      </c>
      <c r="D28" s="14" t="s">
        <v>88</v>
      </c>
      <c r="E28" s="15" t="s">
        <v>89</v>
      </c>
      <c r="F28" s="16" t="s">
        <v>16</v>
      </c>
      <c r="G28" s="17">
        <v>6260000</v>
      </c>
      <c r="H28" s="17">
        <v>708220</v>
      </c>
      <c r="I28" s="17">
        <v>6968220</v>
      </c>
      <c r="J28" s="18">
        <v>0</v>
      </c>
      <c r="L28" s="20" t="str">
        <f>VLOOKUP(D28,[1]Sheet1!$C$6:$H$856,6,0)</f>
        <v>Khoa Cơ khí</v>
      </c>
      <c r="M28" s="19" t="str">
        <f t="shared" si="0"/>
        <v>19C1</v>
      </c>
    </row>
    <row r="29" spans="1:13" s="19" customFormat="1" ht="18" customHeight="1" x14ac:dyDescent="0.2">
      <c r="A29" s="11">
        <v>24</v>
      </c>
      <c r="B29" s="12" t="s">
        <v>90</v>
      </c>
      <c r="C29" s="13" t="s">
        <v>91</v>
      </c>
      <c r="D29" s="14" t="s">
        <v>88</v>
      </c>
      <c r="E29" s="15" t="s">
        <v>92</v>
      </c>
      <c r="F29" s="16" t="s">
        <v>16</v>
      </c>
      <c r="G29" s="17">
        <v>7040000</v>
      </c>
      <c r="H29" s="17">
        <v>708220</v>
      </c>
      <c r="I29" s="17">
        <v>7748220</v>
      </c>
      <c r="J29" s="18">
        <v>0</v>
      </c>
      <c r="L29" s="20" t="str">
        <f>VLOOKUP(D29,[1]Sheet1!$C$6:$H$856,6,0)</f>
        <v>Khoa Cơ khí</v>
      </c>
      <c r="M29" s="19" t="str">
        <f t="shared" si="0"/>
        <v>19C1</v>
      </c>
    </row>
    <row r="30" spans="1:13" s="19" customFormat="1" ht="18" customHeight="1" x14ac:dyDescent="0.2">
      <c r="A30" s="11">
        <v>25</v>
      </c>
      <c r="B30" s="12" t="s">
        <v>93</v>
      </c>
      <c r="C30" s="13" t="s">
        <v>94</v>
      </c>
      <c r="D30" s="14" t="s">
        <v>88</v>
      </c>
      <c r="E30" s="15" t="s">
        <v>95</v>
      </c>
      <c r="F30" s="16" t="s">
        <v>16</v>
      </c>
      <c r="G30" s="17">
        <v>7040000</v>
      </c>
      <c r="H30" s="17">
        <v>708220</v>
      </c>
      <c r="I30" s="17">
        <v>7748220</v>
      </c>
      <c r="J30" s="18">
        <v>0</v>
      </c>
      <c r="L30" s="20" t="str">
        <f>VLOOKUP(D30,[1]Sheet1!$C$6:$H$856,6,0)</f>
        <v>Khoa Cơ khí</v>
      </c>
      <c r="M30" s="19" t="str">
        <f t="shared" si="0"/>
        <v>19C1</v>
      </c>
    </row>
    <row r="31" spans="1:13" s="19" customFormat="1" ht="18" customHeight="1" x14ac:dyDescent="0.2">
      <c r="A31" s="11">
        <v>26</v>
      </c>
      <c r="B31" s="12" t="s">
        <v>96</v>
      </c>
      <c r="C31" s="13" t="s">
        <v>97</v>
      </c>
      <c r="D31" s="14" t="s">
        <v>88</v>
      </c>
      <c r="E31" s="15" t="s">
        <v>98</v>
      </c>
      <c r="F31" s="16" t="s">
        <v>16</v>
      </c>
      <c r="G31" s="17">
        <v>7040000</v>
      </c>
      <c r="H31" s="17">
        <v>708220</v>
      </c>
      <c r="I31" s="17">
        <v>7748220</v>
      </c>
      <c r="J31" s="18">
        <v>0</v>
      </c>
      <c r="L31" s="20" t="str">
        <f>VLOOKUP(D31,[1]Sheet1!$C$6:$H$856,6,0)</f>
        <v>Khoa Cơ khí</v>
      </c>
      <c r="M31" s="19" t="str">
        <f t="shared" si="0"/>
        <v>19C1</v>
      </c>
    </row>
    <row r="32" spans="1:13" s="19" customFormat="1" ht="18" customHeight="1" x14ac:dyDescent="0.2">
      <c r="A32" s="11">
        <v>27</v>
      </c>
      <c r="B32" s="12" t="s">
        <v>99</v>
      </c>
      <c r="C32" s="13" t="s">
        <v>100</v>
      </c>
      <c r="D32" s="14" t="s">
        <v>88</v>
      </c>
      <c r="E32" s="15" t="s">
        <v>101</v>
      </c>
      <c r="F32" s="16" t="s">
        <v>16</v>
      </c>
      <c r="G32" s="17">
        <v>7040000</v>
      </c>
      <c r="H32" s="17">
        <v>708220</v>
      </c>
      <c r="I32" s="17">
        <v>7748220</v>
      </c>
      <c r="J32" s="18">
        <v>0</v>
      </c>
      <c r="L32" s="20" t="str">
        <f>VLOOKUP(D32,[1]Sheet1!$C$6:$H$856,6,0)</f>
        <v>Khoa Cơ khí</v>
      </c>
      <c r="M32" s="19" t="str">
        <f t="shared" si="0"/>
        <v>19C1</v>
      </c>
    </row>
    <row r="33" spans="1:13" s="19" customFormat="1" ht="18" customHeight="1" x14ac:dyDescent="0.2">
      <c r="A33" s="11">
        <v>28</v>
      </c>
      <c r="B33" s="12" t="s">
        <v>102</v>
      </c>
      <c r="C33" s="13" t="s">
        <v>103</v>
      </c>
      <c r="D33" s="14" t="s">
        <v>88</v>
      </c>
      <c r="E33" s="15" t="s">
        <v>104</v>
      </c>
      <c r="F33" s="16" t="s">
        <v>16</v>
      </c>
      <c r="G33" s="17">
        <v>7040000</v>
      </c>
      <c r="H33" s="17">
        <v>708220</v>
      </c>
      <c r="I33" s="17">
        <v>7748220</v>
      </c>
      <c r="J33" s="18">
        <v>0</v>
      </c>
      <c r="L33" s="20" t="str">
        <f>VLOOKUP(D33,[1]Sheet1!$C$6:$H$856,6,0)</f>
        <v>Khoa Cơ khí</v>
      </c>
      <c r="M33" s="19" t="str">
        <f t="shared" si="0"/>
        <v>19C1</v>
      </c>
    </row>
    <row r="34" spans="1:13" s="19" customFormat="1" ht="18" customHeight="1" x14ac:dyDescent="0.2">
      <c r="A34" s="11">
        <v>29</v>
      </c>
      <c r="B34" s="12" t="s">
        <v>105</v>
      </c>
      <c r="C34" s="13" t="s">
        <v>106</v>
      </c>
      <c r="D34" s="14" t="s">
        <v>88</v>
      </c>
      <c r="E34" s="15" t="s">
        <v>107</v>
      </c>
      <c r="F34" s="16" t="s">
        <v>16</v>
      </c>
      <c r="G34" s="17">
        <v>7040000</v>
      </c>
      <c r="H34" s="17">
        <v>708220</v>
      </c>
      <c r="I34" s="17">
        <v>7748220</v>
      </c>
      <c r="J34" s="18">
        <v>0</v>
      </c>
      <c r="L34" s="20" t="str">
        <f>VLOOKUP(D34,[1]Sheet1!$C$6:$H$856,6,0)</f>
        <v>Khoa Cơ khí</v>
      </c>
      <c r="M34" s="19" t="str">
        <f t="shared" si="0"/>
        <v>19C1</v>
      </c>
    </row>
    <row r="35" spans="1:13" s="19" customFormat="1" ht="18" customHeight="1" x14ac:dyDescent="0.2">
      <c r="A35" s="11">
        <v>30</v>
      </c>
      <c r="B35" s="12" t="s">
        <v>108</v>
      </c>
      <c r="C35" s="13" t="s">
        <v>109</v>
      </c>
      <c r="D35" s="14" t="s">
        <v>88</v>
      </c>
      <c r="E35" s="15" t="s">
        <v>110</v>
      </c>
      <c r="F35" s="16" t="s">
        <v>16</v>
      </c>
      <c r="G35" s="17">
        <v>7040000</v>
      </c>
      <c r="H35" s="17">
        <v>708220</v>
      </c>
      <c r="I35" s="17">
        <v>7748220</v>
      </c>
      <c r="J35" s="18">
        <v>0</v>
      </c>
      <c r="L35" s="20" t="str">
        <f>VLOOKUP(D35,[1]Sheet1!$C$6:$H$856,6,0)</f>
        <v>Khoa Cơ khí</v>
      </c>
      <c r="M35" s="19" t="str">
        <f t="shared" si="0"/>
        <v>19C1</v>
      </c>
    </row>
    <row r="36" spans="1:13" s="19" customFormat="1" ht="18" customHeight="1" x14ac:dyDescent="0.2">
      <c r="A36" s="11">
        <v>31</v>
      </c>
      <c r="B36" s="12" t="s">
        <v>111</v>
      </c>
      <c r="C36" s="13" t="s">
        <v>112</v>
      </c>
      <c r="D36" s="14" t="s">
        <v>88</v>
      </c>
      <c r="E36" s="15" t="s">
        <v>113</v>
      </c>
      <c r="F36" s="16" t="s">
        <v>16</v>
      </c>
      <c r="G36" s="17">
        <v>7040000</v>
      </c>
      <c r="H36" s="17">
        <v>708220</v>
      </c>
      <c r="I36" s="17">
        <v>7748220</v>
      </c>
      <c r="J36" s="18">
        <v>0</v>
      </c>
      <c r="L36" s="20" t="str">
        <f>VLOOKUP(D36,[1]Sheet1!$C$6:$H$856,6,0)</f>
        <v>Khoa Cơ khí</v>
      </c>
      <c r="M36" s="19" t="str">
        <f t="shared" si="0"/>
        <v>19C1</v>
      </c>
    </row>
    <row r="37" spans="1:13" s="19" customFormat="1" ht="18" customHeight="1" x14ac:dyDescent="0.2">
      <c r="A37" s="11">
        <v>32</v>
      </c>
      <c r="B37" s="12" t="s">
        <v>114</v>
      </c>
      <c r="C37" s="13" t="s">
        <v>115</v>
      </c>
      <c r="D37" s="14" t="s">
        <v>88</v>
      </c>
      <c r="E37" s="15" t="s">
        <v>116</v>
      </c>
      <c r="F37" s="16" t="s">
        <v>16</v>
      </c>
      <c r="G37" s="17">
        <v>7040000</v>
      </c>
      <c r="H37" s="17">
        <v>708220</v>
      </c>
      <c r="I37" s="17">
        <v>7748220</v>
      </c>
      <c r="J37" s="18">
        <v>0</v>
      </c>
      <c r="L37" s="20" t="str">
        <f>VLOOKUP(D37,[1]Sheet1!$C$6:$H$856,6,0)</f>
        <v>Khoa Cơ khí</v>
      </c>
      <c r="M37" s="19" t="str">
        <f t="shared" si="0"/>
        <v>19C1</v>
      </c>
    </row>
    <row r="38" spans="1:13" s="19" customFormat="1" ht="18" customHeight="1" x14ac:dyDescent="0.2">
      <c r="A38" s="11">
        <v>33</v>
      </c>
      <c r="B38" s="12" t="s">
        <v>117</v>
      </c>
      <c r="C38" s="13" t="s">
        <v>118</v>
      </c>
      <c r="D38" s="14" t="s">
        <v>88</v>
      </c>
      <c r="E38" s="15" t="s">
        <v>119</v>
      </c>
      <c r="F38" s="16" t="s">
        <v>16</v>
      </c>
      <c r="G38" s="17">
        <v>7040000</v>
      </c>
      <c r="H38" s="17">
        <v>708220</v>
      </c>
      <c r="I38" s="17">
        <v>7748220</v>
      </c>
      <c r="J38" s="18">
        <v>0</v>
      </c>
      <c r="L38" s="20" t="str">
        <f>VLOOKUP(D38,[1]Sheet1!$C$6:$H$856,6,0)</f>
        <v>Khoa Cơ khí</v>
      </c>
      <c r="M38" s="19" t="str">
        <f t="shared" si="0"/>
        <v>19C1</v>
      </c>
    </row>
    <row r="39" spans="1:13" s="19" customFormat="1" ht="18" customHeight="1" x14ac:dyDescent="0.2">
      <c r="A39" s="11">
        <v>34</v>
      </c>
      <c r="B39" s="12" t="s">
        <v>120</v>
      </c>
      <c r="C39" s="13" t="s">
        <v>121</v>
      </c>
      <c r="D39" s="14" t="s">
        <v>122</v>
      </c>
      <c r="E39" s="15" t="s">
        <v>123</v>
      </c>
      <c r="F39" s="16" t="s">
        <v>16</v>
      </c>
      <c r="G39" s="17">
        <v>7353000</v>
      </c>
      <c r="H39" s="17">
        <v>708220</v>
      </c>
      <c r="I39" s="17">
        <v>8061220</v>
      </c>
      <c r="J39" s="18">
        <v>0</v>
      </c>
      <c r="L39" s="20" t="str">
        <f>VLOOKUP(D39,[1]Sheet1!$C$6:$H$856,6,0)</f>
        <v>Khoa Cơ khí</v>
      </c>
      <c r="M39" s="19" t="str">
        <f t="shared" si="0"/>
        <v>19C1</v>
      </c>
    </row>
    <row r="40" spans="1:13" s="19" customFormat="1" ht="18" customHeight="1" x14ac:dyDescent="0.2">
      <c r="A40" s="11">
        <v>35</v>
      </c>
      <c r="B40" s="12" t="s">
        <v>124</v>
      </c>
      <c r="C40" s="13" t="s">
        <v>125</v>
      </c>
      <c r="D40" s="14" t="s">
        <v>122</v>
      </c>
      <c r="E40" s="15" t="s">
        <v>126</v>
      </c>
      <c r="F40" s="16" t="s">
        <v>16</v>
      </c>
      <c r="G40" s="17">
        <v>7353000</v>
      </c>
      <c r="H40" s="17">
        <v>708220</v>
      </c>
      <c r="I40" s="17">
        <v>8061220</v>
      </c>
      <c r="J40" s="18">
        <v>0</v>
      </c>
      <c r="L40" s="20" t="str">
        <f>VLOOKUP(D40,[1]Sheet1!$C$6:$H$856,6,0)</f>
        <v>Khoa Cơ khí</v>
      </c>
      <c r="M40" s="19" t="str">
        <f t="shared" si="0"/>
        <v>19C1</v>
      </c>
    </row>
    <row r="41" spans="1:13" s="19" customFormat="1" ht="18" customHeight="1" x14ac:dyDescent="0.2">
      <c r="A41" s="11">
        <v>36</v>
      </c>
      <c r="B41" s="12" t="s">
        <v>127</v>
      </c>
      <c r="C41" s="13" t="s">
        <v>128</v>
      </c>
      <c r="D41" s="14" t="s">
        <v>122</v>
      </c>
      <c r="E41" s="15" t="s">
        <v>129</v>
      </c>
      <c r="F41" s="16" t="s">
        <v>16</v>
      </c>
      <c r="G41" s="17">
        <v>6260000</v>
      </c>
      <c r="H41" s="17">
        <v>0</v>
      </c>
      <c r="I41" s="17">
        <v>6260000</v>
      </c>
      <c r="J41" s="18">
        <v>0</v>
      </c>
      <c r="L41" s="20" t="str">
        <f>VLOOKUP(D41,[1]Sheet1!$C$6:$H$856,6,0)</f>
        <v>Khoa Cơ khí</v>
      </c>
      <c r="M41" s="19" t="str">
        <f t="shared" si="0"/>
        <v>19C1</v>
      </c>
    </row>
    <row r="42" spans="1:13" s="19" customFormat="1" ht="18" customHeight="1" x14ac:dyDescent="0.2">
      <c r="A42" s="11">
        <v>37</v>
      </c>
      <c r="B42" s="12" t="s">
        <v>130</v>
      </c>
      <c r="C42" s="13" t="s">
        <v>131</v>
      </c>
      <c r="D42" s="14" t="s">
        <v>122</v>
      </c>
      <c r="E42" s="15" t="s">
        <v>30</v>
      </c>
      <c r="F42" s="16" t="s">
        <v>16</v>
      </c>
      <c r="G42" s="17">
        <v>7353000</v>
      </c>
      <c r="H42" s="17">
        <v>708220</v>
      </c>
      <c r="I42" s="17">
        <v>8061220</v>
      </c>
      <c r="J42" s="18">
        <v>0</v>
      </c>
      <c r="L42" s="20" t="str">
        <f>VLOOKUP(D42,[1]Sheet1!$C$6:$H$856,6,0)</f>
        <v>Khoa Cơ khí</v>
      </c>
      <c r="M42" s="19" t="str">
        <f t="shared" si="0"/>
        <v>19C1</v>
      </c>
    </row>
    <row r="43" spans="1:13" s="19" customFormat="1" ht="18" customHeight="1" x14ac:dyDescent="0.2">
      <c r="A43" s="11">
        <v>38</v>
      </c>
      <c r="B43" s="12" t="s">
        <v>132</v>
      </c>
      <c r="C43" s="13" t="s">
        <v>133</v>
      </c>
      <c r="D43" s="14" t="s">
        <v>122</v>
      </c>
      <c r="E43" s="15" t="s">
        <v>134</v>
      </c>
      <c r="F43" s="16" t="s">
        <v>16</v>
      </c>
      <c r="G43" s="17">
        <v>7353000</v>
      </c>
      <c r="H43" s="17">
        <v>708220</v>
      </c>
      <c r="I43" s="17">
        <v>8061220</v>
      </c>
      <c r="J43" s="18">
        <v>0</v>
      </c>
      <c r="L43" s="20" t="str">
        <f>VLOOKUP(D43,[1]Sheet1!$C$6:$H$856,6,0)</f>
        <v>Khoa Cơ khí</v>
      </c>
      <c r="M43" s="19" t="str">
        <f t="shared" si="0"/>
        <v>19C1</v>
      </c>
    </row>
    <row r="44" spans="1:13" s="19" customFormat="1" ht="18" customHeight="1" x14ac:dyDescent="0.2">
      <c r="A44" s="11">
        <v>39</v>
      </c>
      <c r="B44" s="12" t="s">
        <v>135</v>
      </c>
      <c r="C44" s="13" t="s">
        <v>136</v>
      </c>
      <c r="D44" s="14" t="s">
        <v>122</v>
      </c>
      <c r="E44" s="15" t="s">
        <v>137</v>
      </c>
      <c r="F44" s="16" t="s">
        <v>16</v>
      </c>
      <c r="G44" s="17">
        <v>6573000</v>
      </c>
      <c r="H44" s="17">
        <v>708220</v>
      </c>
      <c r="I44" s="17">
        <v>7281220</v>
      </c>
      <c r="J44" s="18">
        <v>780000</v>
      </c>
      <c r="L44" s="20" t="str">
        <f>VLOOKUP(D44,[1]Sheet1!$C$6:$H$856,6,0)</f>
        <v>Khoa Cơ khí</v>
      </c>
      <c r="M44" s="19" t="str">
        <f t="shared" si="0"/>
        <v>19C1</v>
      </c>
    </row>
    <row r="45" spans="1:13" s="19" customFormat="1" ht="18" customHeight="1" x14ac:dyDescent="0.2">
      <c r="A45" s="11">
        <v>40</v>
      </c>
      <c r="B45" s="12" t="s">
        <v>138</v>
      </c>
      <c r="C45" s="13" t="s">
        <v>139</v>
      </c>
      <c r="D45" s="14" t="s">
        <v>122</v>
      </c>
      <c r="E45" s="15" t="s">
        <v>140</v>
      </c>
      <c r="F45" s="16" t="s">
        <v>16</v>
      </c>
      <c r="G45" s="17">
        <v>7353000</v>
      </c>
      <c r="H45" s="17">
        <v>120000</v>
      </c>
      <c r="I45" s="17">
        <v>7473000</v>
      </c>
      <c r="J45" s="18">
        <v>0</v>
      </c>
      <c r="L45" s="20" t="str">
        <f>VLOOKUP(D45,[1]Sheet1!$C$6:$H$856,6,0)</f>
        <v>Khoa Cơ khí</v>
      </c>
      <c r="M45" s="19" t="str">
        <f t="shared" si="0"/>
        <v>19C1</v>
      </c>
    </row>
    <row r="46" spans="1:13" s="19" customFormat="1" ht="18" customHeight="1" x14ac:dyDescent="0.2">
      <c r="A46" s="11">
        <v>41</v>
      </c>
      <c r="B46" s="12" t="s">
        <v>141</v>
      </c>
      <c r="C46" s="13" t="s">
        <v>142</v>
      </c>
      <c r="D46" s="14" t="s">
        <v>122</v>
      </c>
      <c r="E46" s="15" t="s">
        <v>143</v>
      </c>
      <c r="F46" s="16" t="s">
        <v>16</v>
      </c>
      <c r="G46" s="17">
        <v>7353000</v>
      </c>
      <c r="H46" s="17">
        <v>708220</v>
      </c>
      <c r="I46" s="17">
        <v>8061220</v>
      </c>
      <c r="J46" s="18">
        <v>0</v>
      </c>
      <c r="L46" s="20" t="str">
        <f>VLOOKUP(D46,[1]Sheet1!$C$6:$H$856,6,0)</f>
        <v>Khoa Cơ khí</v>
      </c>
      <c r="M46" s="19" t="str">
        <f t="shared" si="0"/>
        <v>19C1</v>
      </c>
    </row>
    <row r="47" spans="1:13" s="19" customFormat="1" ht="18" customHeight="1" x14ac:dyDescent="0.2">
      <c r="A47" s="11">
        <v>42</v>
      </c>
      <c r="B47" s="12" t="s">
        <v>144</v>
      </c>
      <c r="C47" s="13" t="s">
        <v>61</v>
      </c>
      <c r="D47" s="14" t="s">
        <v>122</v>
      </c>
      <c r="E47" s="15" t="s">
        <v>145</v>
      </c>
      <c r="F47" s="16" t="s">
        <v>16</v>
      </c>
      <c r="G47" s="17">
        <v>7353000</v>
      </c>
      <c r="H47" s="17">
        <v>708220</v>
      </c>
      <c r="I47" s="17">
        <v>8061220</v>
      </c>
      <c r="J47" s="18">
        <v>0</v>
      </c>
      <c r="L47" s="20" t="str">
        <f>VLOOKUP(D47,[1]Sheet1!$C$6:$H$856,6,0)</f>
        <v>Khoa Cơ khí</v>
      </c>
      <c r="M47" s="19" t="str">
        <f t="shared" si="0"/>
        <v>19C1</v>
      </c>
    </row>
    <row r="48" spans="1:13" s="19" customFormat="1" ht="18" customHeight="1" x14ac:dyDescent="0.2">
      <c r="A48" s="11">
        <v>43</v>
      </c>
      <c r="B48" s="12" t="s">
        <v>146</v>
      </c>
      <c r="C48" s="13" t="s">
        <v>147</v>
      </c>
      <c r="D48" s="14" t="s">
        <v>122</v>
      </c>
      <c r="E48" s="15" t="s">
        <v>148</v>
      </c>
      <c r="F48" s="16" t="s">
        <v>16</v>
      </c>
      <c r="G48" s="17">
        <v>780000</v>
      </c>
      <c r="H48" s="17">
        <v>0</v>
      </c>
      <c r="I48" s="17">
        <v>780000</v>
      </c>
      <c r="J48" s="18">
        <v>6573000</v>
      </c>
      <c r="L48" s="20" t="str">
        <f>VLOOKUP(D48,[1]Sheet1!$C$6:$H$856,6,0)</f>
        <v>Khoa Cơ khí</v>
      </c>
      <c r="M48" s="19" t="str">
        <f t="shared" si="0"/>
        <v>19C1</v>
      </c>
    </row>
    <row r="49" spans="1:13" s="19" customFormat="1" ht="18" customHeight="1" x14ac:dyDescent="0.2">
      <c r="A49" s="11">
        <v>44</v>
      </c>
      <c r="B49" s="12" t="s">
        <v>149</v>
      </c>
      <c r="C49" s="13" t="s">
        <v>150</v>
      </c>
      <c r="D49" s="14" t="s">
        <v>122</v>
      </c>
      <c r="E49" s="15" t="s">
        <v>151</v>
      </c>
      <c r="F49" s="16" t="s">
        <v>16</v>
      </c>
      <c r="G49" s="17">
        <v>7353000</v>
      </c>
      <c r="H49" s="17">
        <v>708220</v>
      </c>
      <c r="I49" s="17">
        <v>8061220</v>
      </c>
      <c r="J49" s="18">
        <v>1252000</v>
      </c>
      <c r="L49" s="20" t="str">
        <f>VLOOKUP(D49,[1]Sheet1!$C$6:$H$856,6,0)</f>
        <v>Khoa Cơ khí</v>
      </c>
      <c r="M49" s="19" t="str">
        <f t="shared" si="0"/>
        <v>19C1</v>
      </c>
    </row>
    <row r="50" spans="1:13" s="19" customFormat="1" ht="18" customHeight="1" x14ac:dyDescent="0.2">
      <c r="A50" s="11">
        <v>45</v>
      </c>
      <c r="B50" s="12" t="s">
        <v>152</v>
      </c>
      <c r="C50" s="13" t="s">
        <v>153</v>
      </c>
      <c r="D50" s="14" t="s">
        <v>122</v>
      </c>
      <c r="E50" s="15" t="s">
        <v>154</v>
      </c>
      <c r="F50" s="16" t="s">
        <v>16</v>
      </c>
      <c r="G50" s="17">
        <v>7353000</v>
      </c>
      <c r="H50" s="17">
        <v>708220</v>
      </c>
      <c r="I50" s="17">
        <v>8061220</v>
      </c>
      <c r="J50" s="18">
        <v>0</v>
      </c>
      <c r="L50" s="20" t="str">
        <f>VLOOKUP(D50,[1]Sheet1!$C$6:$H$856,6,0)</f>
        <v>Khoa Cơ khí</v>
      </c>
      <c r="M50" s="19" t="str">
        <f t="shared" si="0"/>
        <v>19C1</v>
      </c>
    </row>
    <row r="51" spans="1:13" s="19" customFormat="1" ht="18" customHeight="1" x14ac:dyDescent="0.2">
      <c r="A51" s="11">
        <v>46</v>
      </c>
      <c r="B51" s="12" t="s">
        <v>155</v>
      </c>
      <c r="C51" s="13" t="s">
        <v>156</v>
      </c>
      <c r="D51" s="14" t="s">
        <v>122</v>
      </c>
      <c r="E51" s="15" t="s">
        <v>157</v>
      </c>
      <c r="F51" s="16" t="s">
        <v>16</v>
      </c>
      <c r="G51" s="17">
        <v>7353000</v>
      </c>
      <c r="H51" s="17">
        <v>708220</v>
      </c>
      <c r="I51" s="17">
        <v>8061220</v>
      </c>
      <c r="J51" s="18">
        <v>0</v>
      </c>
      <c r="L51" s="20" t="str">
        <f>VLOOKUP(D51,[1]Sheet1!$C$6:$H$856,6,0)</f>
        <v>Khoa Cơ khí</v>
      </c>
      <c r="M51" s="19" t="str">
        <f t="shared" si="0"/>
        <v>19C1</v>
      </c>
    </row>
    <row r="52" spans="1:13" s="19" customFormat="1" ht="18" customHeight="1" x14ac:dyDescent="0.2">
      <c r="A52" s="11">
        <v>47</v>
      </c>
      <c r="B52" s="12" t="s">
        <v>158</v>
      </c>
      <c r="C52" s="13" t="s">
        <v>159</v>
      </c>
      <c r="D52" s="14" t="s">
        <v>122</v>
      </c>
      <c r="E52" s="15" t="s">
        <v>160</v>
      </c>
      <c r="F52" s="16" t="s">
        <v>16</v>
      </c>
      <c r="G52" s="17">
        <v>7353000</v>
      </c>
      <c r="H52" s="17">
        <v>708220</v>
      </c>
      <c r="I52" s="17">
        <v>8061220</v>
      </c>
      <c r="J52" s="18">
        <v>0</v>
      </c>
      <c r="L52" s="20" t="str">
        <f>VLOOKUP(D52,[1]Sheet1!$C$6:$H$856,6,0)</f>
        <v>Khoa Cơ khí</v>
      </c>
      <c r="M52" s="19" t="str">
        <f t="shared" si="0"/>
        <v>19C1</v>
      </c>
    </row>
    <row r="53" spans="1:13" s="19" customFormat="1" ht="18" customHeight="1" x14ac:dyDescent="0.2">
      <c r="A53" s="11">
        <v>48</v>
      </c>
      <c r="B53" s="12" t="s">
        <v>161</v>
      </c>
      <c r="C53" s="13" t="s">
        <v>162</v>
      </c>
      <c r="D53" s="14" t="s">
        <v>122</v>
      </c>
      <c r="E53" s="15" t="s">
        <v>163</v>
      </c>
      <c r="F53" s="16" t="s">
        <v>16</v>
      </c>
      <c r="G53" s="17">
        <v>7353000</v>
      </c>
      <c r="H53" s="17">
        <v>708220</v>
      </c>
      <c r="I53" s="17">
        <v>8061220</v>
      </c>
      <c r="J53" s="18">
        <v>0</v>
      </c>
      <c r="L53" s="20" t="str">
        <f>VLOOKUP(D53,[1]Sheet1!$C$6:$H$856,6,0)</f>
        <v>Khoa Cơ khí</v>
      </c>
      <c r="M53" s="19" t="str">
        <f t="shared" si="0"/>
        <v>19C1</v>
      </c>
    </row>
    <row r="54" spans="1:13" s="19" customFormat="1" ht="18" customHeight="1" x14ac:dyDescent="0.2">
      <c r="A54" s="11">
        <v>49</v>
      </c>
      <c r="B54" s="12" t="s">
        <v>164</v>
      </c>
      <c r="C54" s="13" t="s">
        <v>165</v>
      </c>
      <c r="D54" s="14" t="s">
        <v>122</v>
      </c>
      <c r="E54" s="15" t="s">
        <v>166</v>
      </c>
      <c r="F54" s="16" t="s">
        <v>16</v>
      </c>
      <c r="G54" s="17">
        <v>7353000</v>
      </c>
      <c r="H54" s="17">
        <v>708220</v>
      </c>
      <c r="I54" s="17">
        <v>8061220</v>
      </c>
      <c r="J54" s="18">
        <v>0</v>
      </c>
      <c r="L54" s="20" t="str">
        <f>VLOOKUP(D54,[1]Sheet1!$C$6:$H$856,6,0)</f>
        <v>Khoa Cơ khí</v>
      </c>
      <c r="M54" s="19" t="str">
        <f t="shared" si="0"/>
        <v>19C1</v>
      </c>
    </row>
    <row r="55" spans="1:13" s="19" customFormat="1" ht="18" customHeight="1" x14ac:dyDescent="0.2">
      <c r="A55" s="11">
        <v>50</v>
      </c>
      <c r="B55" s="12" t="s">
        <v>167</v>
      </c>
      <c r="C55" s="13" t="s">
        <v>168</v>
      </c>
      <c r="D55" s="14" t="s">
        <v>122</v>
      </c>
      <c r="E55" s="15" t="s">
        <v>169</v>
      </c>
      <c r="F55" s="16" t="s">
        <v>16</v>
      </c>
      <c r="G55" s="17">
        <v>7353000</v>
      </c>
      <c r="H55" s="17">
        <v>708220</v>
      </c>
      <c r="I55" s="17">
        <v>8061220</v>
      </c>
      <c r="J55" s="18">
        <v>0</v>
      </c>
      <c r="L55" s="20" t="str">
        <f>VLOOKUP(D55,[1]Sheet1!$C$6:$H$856,6,0)</f>
        <v>Khoa Cơ khí</v>
      </c>
      <c r="M55" s="19" t="str">
        <f t="shared" si="0"/>
        <v>19C1</v>
      </c>
    </row>
    <row r="56" spans="1:13" s="19" customFormat="1" ht="18" customHeight="1" x14ac:dyDescent="0.2">
      <c r="A56" s="11">
        <v>51</v>
      </c>
      <c r="B56" s="12" t="s">
        <v>170</v>
      </c>
      <c r="C56" s="13" t="s">
        <v>171</v>
      </c>
      <c r="D56" s="14" t="s">
        <v>122</v>
      </c>
      <c r="E56" s="15" t="s">
        <v>172</v>
      </c>
      <c r="F56" s="16" t="s">
        <v>16</v>
      </c>
      <c r="G56" s="17">
        <v>7353000</v>
      </c>
      <c r="H56" s="17">
        <v>708220</v>
      </c>
      <c r="I56" s="17">
        <v>8061220</v>
      </c>
      <c r="J56" s="18">
        <v>0</v>
      </c>
      <c r="L56" s="20" t="str">
        <f>VLOOKUP(D56,[1]Sheet1!$C$6:$H$856,6,0)</f>
        <v>Khoa Cơ khí</v>
      </c>
      <c r="M56" s="19" t="str">
        <f t="shared" si="0"/>
        <v>19C1</v>
      </c>
    </row>
    <row r="57" spans="1:13" s="19" customFormat="1" ht="18" customHeight="1" x14ac:dyDescent="0.2">
      <c r="A57" s="11">
        <v>52</v>
      </c>
      <c r="B57" s="12" t="s">
        <v>173</v>
      </c>
      <c r="C57" s="13" t="s">
        <v>174</v>
      </c>
      <c r="D57" s="14" t="s">
        <v>122</v>
      </c>
      <c r="E57" s="15" t="s">
        <v>175</v>
      </c>
      <c r="F57" s="16" t="s">
        <v>16</v>
      </c>
      <c r="G57" s="17">
        <v>7353000</v>
      </c>
      <c r="H57" s="17">
        <v>708220</v>
      </c>
      <c r="I57" s="17">
        <v>8061220</v>
      </c>
      <c r="J57" s="18">
        <v>0</v>
      </c>
      <c r="L57" s="20" t="str">
        <f>VLOOKUP(D57,[1]Sheet1!$C$6:$H$856,6,0)</f>
        <v>Khoa Cơ khí</v>
      </c>
      <c r="M57" s="19" t="str">
        <f t="shared" si="0"/>
        <v>19C1</v>
      </c>
    </row>
    <row r="58" spans="1:13" s="19" customFormat="1" ht="18" customHeight="1" x14ac:dyDescent="0.2">
      <c r="A58" s="11">
        <v>53</v>
      </c>
      <c r="B58" s="12" t="s">
        <v>176</v>
      </c>
      <c r="C58" s="13" t="s">
        <v>177</v>
      </c>
      <c r="D58" s="14" t="s">
        <v>122</v>
      </c>
      <c r="E58" s="15" t="s">
        <v>178</v>
      </c>
      <c r="F58" s="16" t="s">
        <v>16</v>
      </c>
      <c r="G58" s="17">
        <v>7353000</v>
      </c>
      <c r="H58" s="17">
        <v>708220</v>
      </c>
      <c r="I58" s="17">
        <v>8061220</v>
      </c>
      <c r="J58" s="18">
        <v>0</v>
      </c>
      <c r="L58" s="20" t="str">
        <f>VLOOKUP(D58,[1]Sheet1!$C$6:$H$856,6,0)</f>
        <v>Khoa Cơ khí</v>
      </c>
      <c r="M58" s="19" t="str">
        <f t="shared" si="0"/>
        <v>19C1</v>
      </c>
    </row>
    <row r="59" spans="1:13" s="19" customFormat="1" ht="18" customHeight="1" x14ac:dyDescent="0.2">
      <c r="A59" s="11">
        <v>54</v>
      </c>
      <c r="B59" s="12" t="s">
        <v>179</v>
      </c>
      <c r="C59" s="13" t="s">
        <v>180</v>
      </c>
      <c r="D59" s="14" t="s">
        <v>122</v>
      </c>
      <c r="E59" s="15" t="s">
        <v>181</v>
      </c>
      <c r="F59" s="16" t="s">
        <v>16</v>
      </c>
      <c r="G59" s="17">
        <v>7353000</v>
      </c>
      <c r="H59" s="17">
        <v>708220</v>
      </c>
      <c r="I59" s="17">
        <v>8061220</v>
      </c>
      <c r="J59" s="18">
        <v>0</v>
      </c>
      <c r="L59" s="20" t="str">
        <f>VLOOKUP(D59,[1]Sheet1!$C$6:$H$856,6,0)</f>
        <v>Khoa Cơ khí</v>
      </c>
      <c r="M59" s="19" t="str">
        <f t="shared" si="0"/>
        <v>19C1</v>
      </c>
    </row>
    <row r="60" spans="1:13" s="19" customFormat="1" ht="18" customHeight="1" x14ac:dyDescent="0.2">
      <c r="A60" s="11">
        <v>55</v>
      </c>
      <c r="B60" s="12" t="s">
        <v>182</v>
      </c>
      <c r="C60" s="13" t="s">
        <v>183</v>
      </c>
      <c r="D60" s="14" t="s">
        <v>184</v>
      </c>
      <c r="E60" s="15" t="s">
        <v>185</v>
      </c>
      <c r="F60" s="16" t="s">
        <v>16</v>
      </c>
      <c r="G60" s="17">
        <v>7353000</v>
      </c>
      <c r="H60" s="17">
        <v>708220</v>
      </c>
      <c r="I60" s="17">
        <v>8061220</v>
      </c>
      <c r="J60" s="18">
        <v>0</v>
      </c>
      <c r="L60" s="20" t="str">
        <f>VLOOKUP(D60,[1]Sheet1!$C$6:$H$856,6,0)</f>
        <v>Khoa Cơ khí</v>
      </c>
      <c r="M60" s="19" t="str">
        <f t="shared" si="0"/>
        <v>19C1</v>
      </c>
    </row>
    <row r="61" spans="1:13" s="19" customFormat="1" ht="18" customHeight="1" x14ac:dyDescent="0.2">
      <c r="A61" s="11">
        <v>56</v>
      </c>
      <c r="B61" s="12" t="s">
        <v>186</v>
      </c>
      <c r="C61" s="13" t="s">
        <v>187</v>
      </c>
      <c r="D61" s="14" t="s">
        <v>184</v>
      </c>
      <c r="E61" s="15" t="s">
        <v>188</v>
      </c>
      <c r="F61" s="16" t="s">
        <v>16</v>
      </c>
      <c r="G61" s="17">
        <v>7353000</v>
      </c>
      <c r="H61" s="17">
        <v>708220</v>
      </c>
      <c r="I61" s="17">
        <v>8061220</v>
      </c>
      <c r="J61" s="18">
        <v>0</v>
      </c>
      <c r="L61" s="20" t="str">
        <f>VLOOKUP(D61,[1]Sheet1!$C$6:$H$856,6,0)</f>
        <v>Khoa Cơ khí</v>
      </c>
      <c r="M61" s="19" t="str">
        <f t="shared" si="0"/>
        <v>19C1</v>
      </c>
    </row>
    <row r="62" spans="1:13" s="19" customFormat="1" ht="18" customHeight="1" x14ac:dyDescent="0.2">
      <c r="A62" s="11">
        <v>57</v>
      </c>
      <c r="B62" s="12" t="s">
        <v>189</v>
      </c>
      <c r="C62" s="13" t="s">
        <v>190</v>
      </c>
      <c r="D62" s="14" t="s">
        <v>184</v>
      </c>
      <c r="E62" s="15" t="s">
        <v>191</v>
      </c>
      <c r="F62" s="16" t="s">
        <v>16</v>
      </c>
      <c r="G62" s="17">
        <v>7353000</v>
      </c>
      <c r="H62" s="17">
        <v>708220</v>
      </c>
      <c r="I62" s="17">
        <v>8061220</v>
      </c>
      <c r="J62" s="18">
        <v>0</v>
      </c>
      <c r="L62" s="20" t="str">
        <f>VLOOKUP(D62,[1]Sheet1!$C$6:$H$856,6,0)</f>
        <v>Khoa Cơ khí</v>
      </c>
      <c r="M62" s="19" t="str">
        <f t="shared" si="0"/>
        <v>19C1</v>
      </c>
    </row>
    <row r="63" spans="1:13" s="19" customFormat="1" ht="18" customHeight="1" x14ac:dyDescent="0.2">
      <c r="A63" s="11">
        <v>58</v>
      </c>
      <c r="B63" s="12" t="s">
        <v>192</v>
      </c>
      <c r="C63" s="13" t="s">
        <v>193</v>
      </c>
      <c r="D63" s="14" t="s">
        <v>184</v>
      </c>
      <c r="E63" s="15" t="s">
        <v>194</v>
      </c>
      <c r="F63" s="16" t="s">
        <v>16</v>
      </c>
      <c r="G63" s="17">
        <v>7353000</v>
      </c>
      <c r="H63" s="17">
        <v>708220</v>
      </c>
      <c r="I63" s="17">
        <v>8061220</v>
      </c>
      <c r="J63" s="18">
        <v>0</v>
      </c>
      <c r="L63" s="20" t="str">
        <f>VLOOKUP(D63,[1]Sheet1!$C$6:$H$856,6,0)</f>
        <v>Khoa Cơ khí</v>
      </c>
      <c r="M63" s="19" t="str">
        <f t="shared" si="0"/>
        <v>19C1</v>
      </c>
    </row>
    <row r="64" spans="1:13" s="19" customFormat="1" ht="18" customHeight="1" x14ac:dyDescent="0.2">
      <c r="A64" s="11">
        <v>59</v>
      </c>
      <c r="B64" s="12" t="s">
        <v>195</v>
      </c>
      <c r="C64" s="13" t="s">
        <v>196</v>
      </c>
      <c r="D64" s="14" t="s">
        <v>184</v>
      </c>
      <c r="E64" s="15" t="s">
        <v>197</v>
      </c>
      <c r="F64" s="16" t="s">
        <v>16</v>
      </c>
      <c r="G64" s="17">
        <v>7353000</v>
      </c>
      <c r="H64" s="17">
        <v>708220</v>
      </c>
      <c r="I64" s="17">
        <v>8061220</v>
      </c>
      <c r="J64" s="18">
        <v>0</v>
      </c>
      <c r="L64" s="20" t="str">
        <f>VLOOKUP(D64,[1]Sheet1!$C$6:$H$856,6,0)</f>
        <v>Khoa Cơ khí</v>
      </c>
      <c r="M64" s="19" t="str">
        <f t="shared" si="0"/>
        <v>19C1</v>
      </c>
    </row>
    <row r="65" spans="1:13" s="19" customFormat="1" ht="18" customHeight="1" x14ac:dyDescent="0.2">
      <c r="A65" s="11">
        <v>60</v>
      </c>
      <c r="B65" s="12" t="s">
        <v>198</v>
      </c>
      <c r="C65" s="13" t="s">
        <v>199</v>
      </c>
      <c r="D65" s="14" t="s">
        <v>184</v>
      </c>
      <c r="E65" s="15" t="s">
        <v>200</v>
      </c>
      <c r="F65" s="16" t="s">
        <v>16</v>
      </c>
      <c r="G65" s="17">
        <v>7353000</v>
      </c>
      <c r="H65" s="17">
        <v>708220</v>
      </c>
      <c r="I65" s="17">
        <v>8061220</v>
      </c>
      <c r="J65" s="18">
        <v>0</v>
      </c>
      <c r="L65" s="20" t="str">
        <f>VLOOKUP(D65,[1]Sheet1!$C$6:$H$856,6,0)</f>
        <v>Khoa Cơ khí</v>
      </c>
      <c r="M65" s="19" t="str">
        <f t="shared" si="0"/>
        <v>19C1</v>
      </c>
    </row>
    <row r="66" spans="1:13" s="19" customFormat="1" ht="18" customHeight="1" x14ac:dyDescent="0.2">
      <c r="A66" s="11">
        <v>61</v>
      </c>
      <c r="B66" s="12" t="s">
        <v>201</v>
      </c>
      <c r="C66" s="13" t="s">
        <v>202</v>
      </c>
      <c r="D66" s="14" t="s">
        <v>184</v>
      </c>
      <c r="E66" s="15" t="s">
        <v>203</v>
      </c>
      <c r="F66" s="16" t="s">
        <v>16</v>
      </c>
      <c r="G66" s="17">
        <v>7353000</v>
      </c>
      <c r="H66" s="17">
        <v>708220</v>
      </c>
      <c r="I66" s="17">
        <v>8061220</v>
      </c>
      <c r="J66" s="18">
        <v>0</v>
      </c>
      <c r="L66" s="20" t="str">
        <f>VLOOKUP(D66,[1]Sheet1!$C$6:$H$856,6,0)</f>
        <v>Khoa Cơ khí</v>
      </c>
      <c r="M66" s="19" t="str">
        <f t="shared" si="0"/>
        <v>19C1</v>
      </c>
    </row>
    <row r="67" spans="1:13" s="19" customFormat="1" ht="18" customHeight="1" x14ac:dyDescent="0.2">
      <c r="A67" s="11">
        <v>62</v>
      </c>
      <c r="B67" s="12" t="s">
        <v>204</v>
      </c>
      <c r="C67" s="13" t="s">
        <v>205</v>
      </c>
      <c r="D67" s="14" t="s">
        <v>184</v>
      </c>
      <c r="E67" s="15" t="s">
        <v>160</v>
      </c>
      <c r="F67" s="16" t="s">
        <v>16</v>
      </c>
      <c r="G67" s="17">
        <v>7353000</v>
      </c>
      <c r="H67" s="17">
        <v>708220</v>
      </c>
      <c r="I67" s="17">
        <v>8061220</v>
      </c>
      <c r="J67" s="18">
        <v>0</v>
      </c>
      <c r="L67" s="20" t="str">
        <f>VLOOKUP(D67,[1]Sheet1!$C$6:$H$856,6,0)</f>
        <v>Khoa Cơ khí</v>
      </c>
      <c r="M67" s="19" t="str">
        <f t="shared" si="0"/>
        <v>19C1</v>
      </c>
    </row>
    <row r="68" spans="1:13" s="19" customFormat="1" ht="18" customHeight="1" x14ac:dyDescent="0.2">
      <c r="A68" s="11">
        <v>63</v>
      </c>
      <c r="B68" s="12" t="s">
        <v>206</v>
      </c>
      <c r="C68" s="13" t="s">
        <v>207</v>
      </c>
      <c r="D68" s="14" t="s">
        <v>184</v>
      </c>
      <c r="E68" s="15" t="s">
        <v>208</v>
      </c>
      <c r="F68" s="16" t="s">
        <v>16</v>
      </c>
      <c r="G68" s="17">
        <v>7353000</v>
      </c>
      <c r="H68" s="17">
        <v>708220</v>
      </c>
      <c r="I68" s="17">
        <v>8061220</v>
      </c>
      <c r="J68" s="18">
        <v>0</v>
      </c>
      <c r="L68" s="20" t="str">
        <f>VLOOKUP(D68,[1]Sheet1!$C$6:$H$856,6,0)</f>
        <v>Khoa Cơ khí</v>
      </c>
      <c r="M68" s="19" t="str">
        <f t="shared" si="0"/>
        <v>19C1</v>
      </c>
    </row>
    <row r="69" spans="1:13" s="19" customFormat="1" ht="18" customHeight="1" x14ac:dyDescent="0.2">
      <c r="A69" s="11">
        <v>64</v>
      </c>
      <c r="B69" s="12" t="s">
        <v>209</v>
      </c>
      <c r="C69" s="13" t="s">
        <v>210</v>
      </c>
      <c r="D69" s="14" t="s">
        <v>184</v>
      </c>
      <c r="E69" s="15" t="s">
        <v>211</v>
      </c>
      <c r="F69" s="16" t="s">
        <v>16</v>
      </c>
      <c r="G69" s="17">
        <v>7353000</v>
      </c>
      <c r="H69" s="17">
        <v>708220</v>
      </c>
      <c r="I69" s="17">
        <v>8061220</v>
      </c>
      <c r="J69" s="18">
        <v>0</v>
      </c>
      <c r="L69" s="20" t="str">
        <f>VLOOKUP(D69,[1]Sheet1!$C$6:$H$856,6,0)</f>
        <v>Khoa Cơ khí</v>
      </c>
      <c r="M69" s="19" t="str">
        <f t="shared" si="0"/>
        <v>19C1</v>
      </c>
    </row>
    <row r="70" spans="1:13" s="19" customFormat="1" ht="18" customHeight="1" x14ac:dyDescent="0.2">
      <c r="A70" s="11">
        <v>65</v>
      </c>
      <c r="B70" s="12" t="s">
        <v>212</v>
      </c>
      <c r="C70" s="13" t="s">
        <v>213</v>
      </c>
      <c r="D70" s="14" t="s">
        <v>184</v>
      </c>
      <c r="E70" s="15" t="s">
        <v>214</v>
      </c>
      <c r="F70" s="16" t="s">
        <v>16</v>
      </c>
      <c r="G70" s="17">
        <v>7353000</v>
      </c>
      <c r="H70" s="17">
        <v>708220</v>
      </c>
      <c r="I70" s="17">
        <v>8061220</v>
      </c>
      <c r="J70" s="18">
        <v>0</v>
      </c>
      <c r="L70" s="20" t="str">
        <f>VLOOKUP(D70,[1]Sheet1!$C$6:$H$856,6,0)</f>
        <v>Khoa Cơ khí</v>
      </c>
      <c r="M70" s="19" t="str">
        <f t="shared" ref="M70:M133" si="1">LEFT(D70,4)</f>
        <v>19C1</v>
      </c>
    </row>
    <row r="71" spans="1:13" s="19" customFormat="1" ht="18" customHeight="1" x14ac:dyDescent="0.2">
      <c r="A71" s="11">
        <v>66</v>
      </c>
      <c r="B71" s="12" t="s">
        <v>215</v>
      </c>
      <c r="C71" s="13" t="s">
        <v>216</v>
      </c>
      <c r="D71" s="14" t="s">
        <v>184</v>
      </c>
      <c r="E71" s="15" t="s">
        <v>217</v>
      </c>
      <c r="F71" s="16" t="s">
        <v>16</v>
      </c>
      <c r="G71" s="17">
        <v>7353000</v>
      </c>
      <c r="H71" s="17">
        <v>708220</v>
      </c>
      <c r="I71" s="17">
        <v>8061220</v>
      </c>
      <c r="J71" s="18">
        <v>0</v>
      </c>
      <c r="L71" s="20" t="str">
        <f>VLOOKUP(D71,[1]Sheet1!$C$6:$H$856,6,0)</f>
        <v>Khoa Cơ khí</v>
      </c>
      <c r="M71" s="19" t="str">
        <f t="shared" si="1"/>
        <v>19C1</v>
      </c>
    </row>
    <row r="72" spans="1:13" s="19" customFormat="1" ht="18" customHeight="1" x14ac:dyDescent="0.2">
      <c r="A72" s="11">
        <v>67</v>
      </c>
      <c r="B72" s="12" t="s">
        <v>218</v>
      </c>
      <c r="C72" s="13" t="s">
        <v>219</v>
      </c>
      <c r="D72" s="14" t="s">
        <v>184</v>
      </c>
      <c r="E72" s="15" t="s">
        <v>220</v>
      </c>
      <c r="F72" s="16" t="s">
        <v>16</v>
      </c>
      <c r="G72" s="17">
        <v>780000</v>
      </c>
      <c r="H72" s="17">
        <v>0</v>
      </c>
      <c r="I72" s="17">
        <v>780000</v>
      </c>
      <c r="J72" s="18">
        <v>6573000</v>
      </c>
      <c r="L72" s="20" t="str">
        <f>VLOOKUP(D72,[1]Sheet1!$C$6:$H$856,6,0)</f>
        <v>Khoa Cơ khí</v>
      </c>
      <c r="M72" s="19" t="str">
        <f t="shared" si="1"/>
        <v>19C1</v>
      </c>
    </row>
    <row r="73" spans="1:13" s="19" customFormat="1" ht="18" customHeight="1" x14ac:dyDescent="0.2">
      <c r="A73" s="11">
        <v>68</v>
      </c>
      <c r="B73" s="12" t="s">
        <v>221</v>
      </c>
      <c r="C73" s="13" t="s">
        <v>222</v>
      </c>
      <c r="D73" s="14" t="s">
        <v>184</v>
      </c>
      <c r="E73" s="15" t="s">
        <v>107</v>
      </c>
      <c r="F73" s="16" t="s">
        <v>16</v>
      </c>
      <c r="G73" s="17">
        <v>7353000</v>
      </c>
      <c r="H73" s="17">
        <v>708220</v>
      </c>
      <c r="I73" s="17">
        <v>8061220</v>
      </c>
      <c r="J73" s="18">
        <v>0</v>
      </c>
      <c r="L73" s="20" t="str">
        <f>VLOOKUP(D73,[1]Sheet1!$C$6:$H$856,6,0)</f>
        <v>Khoa Cơ khí</v>
      </c>
      <c r="M73" s="19" t="str">
        <f t="shared" si="1"/>
        <v>19C1</v>
      </c>
    </row>
    <row r="74" spans="1:13" s="19" customFormat="1" ht="18" customHeight="1" x14ac:dyDescent="0.2">
      <c r="A74" s="11">
        <v>69</v>
      </c>
      <c r="B74" s="12" t="s">
        <v>223</v>
      </c>
      <c r="C74" s="13" t="s">
        <v>224</v>
      </c>
      <c r="D74" s="14" t="s">
        <v>184</v>
      </c>
      <c r="E74" s="15" t="s">
        <v>225</v>
      </c>
      <c r="F74" s="16" t="s">
        <v>16</v>
      </c>
      <c r="G74" s="17">
        <v>7353000</v>
      </c>
      <c r="H74" s="17">
        <v>708220</v>
      </c>
      <c r="I74" s="17">
        <v>8061220</v>
      </c>
      <c r="J74" s="18">
        <v>0</v>
      </c>
      <c r="L74" s="20" t="str">
        <f>VLOOKUP(D74,[1]Sheet1!$C$6:$H$856,6,0)</f>
        <v>Khoa Cơ khí</v>
      </c>
      <c r="M74" s="19" t="str">
        <f t="shared" si="1"/>
        <v>19C1</v>
      </c>
    </row>
    <row r="75" spans="1:13" s="19" customFormat="1" ht="18" customHeight="1" x14ac:dyDescent="0.2">
      <c r="A75" s="11">
        <v>70</v>
      </c>
      <c r="B75" s="12" t="s">
        <v>226</v>
      </c>
      <c r="C75" s="13" t="s">
        <v>227</v>
      </c>
      <c r="D75" s="14" t="s">
        <v>184</v>
      </c>
      <c r="E75" s="15" t="s">
        <v>228</v>
      </c>
      <c r="F75" s="16" t="s">
        <v>16</v>
      </c>
      <c r="G75" s="17">
        <v>7353000</v>
      </c>
      <c r="H75" s="17">
        <v>145000</v>
      </c>
      <c r="I75" s="17">
        <v>7498000</v>
      </c>
      <c r="J75" s="18">
        <v>0</v>
      </c>
      <c r="L75" s="20" t="str">
        <f>VLOOKUP(D75,[1]Sheet1!$C$6:$H$856,6,0)</f>
        <v>Khoa Cơ khí</v>
      </c>
      <c r="M75" s="19" t="str">
        <f t="shared" si="1"/>
        <v>19C1</v>
      </c>
    </row>
    <row r="76" spans="1:13" s="19" customFormat="1" ht="18" customHeight="1" x14ac:dyDescent="0.2">
      <c r="A76" s="11">
        <v>71</v>
      </c>
      <c r="B76" s="12" t="s">
        <v>229</v>
      </c>
      <c r="C76" s="13" t="s">
        <v>230</v>
      </c>
      <c r="D76" s="14" t="s">
        <v>184</v>
      </c>
      <c r="E76" s="15" t="s">
        <v>89</v>
      </c>
      <c r="F76" s="16" t="s">
        <v>16</v>
      </c>
      <c r="G76" s="17">
        <v>7353000</v>
      </c>
      <c r="H76" s="17">
        <v>708220</v>
      </c>
      <c r="I76" s="17">
        <v>8061220</v>
      </c>
      <c r="J76" s="18">
        <v>0</v>
      </c>
      <c r="L76" s="20" t="str">
        <f>VLOOKUP(D76,[1]Sheet1!$C$6:$H$856,6,0)</f>
        <v>Khoa Cơ khí</v>
      </c>
      <c r="M76" s="19" t="str">
        <f t="shared" si="1"/>
        <v>19C1</v>
      </c>
    </row>
    <row r="77" spans="1:13" s="19" customFormat="1" ht="18" customHeight="1" x14ac:dyDescent="0.2">
      <c r="A77" s="11">
        <v>72</v>
      </c>
      <c r="B77" s="12" t="s">
        <v>231</v>
      </c>
      <c r="C77" s="13" t="s">
        <v>232</v>
      </c>
      <c r="D77" s="14" t="s">
        <v>184</v>
      </c>
      <c r="E77" s="15" t="s">
        <v>217</v>
      </c>
      <c r="F77" s="16" t="s">
        <v>16</v>
      </c>
      <c r="G77" s="17">
        <v>7353000</v>
      </c>
      <c r="H77" s="17">
        <v>708220</v>
      </c>
      <c r="I77" s="17">
        <v>8061220</v>
      </c>
      <c r="J77" s="18">
        <v>0</v>
      </c>
      <c r="L77" s="20" t="str">
        <f>VLOOKUP(D77,[1]Sheet1!$C$6:$H$856,6,0)</f>
        <v>Khoa Cơ khí</v>
      </c>
      <c r="M77" s="19" t="str">
        <f t="shared" si="1"/>
        <v>19C1</v>
      </c>
    </row>
    <row r="78" spans="1:13" s="19" customFormat="1" ht="18" customHeight="1" x14ac:dyDescent="0.2">
      <c r="A78" s="11">
        <v>73</v>
      </c>
      <c r="B78" s="12" t="s">
        <v>233</v>
      </c>
      <c r="C78" s="13" t="s">
        <v>234</v>
      </c>
      <c r="D78" s="14" t="s">
        <v>184</v>
      </c>
      <c r="E78" s="15" t="s">
        <v>235</v>
      </c>
      <c r="F78" s="16" t="s">
        <v>16</v>
      </c>
      <c r="G78" s="17">
        <v>7353000</v>
      </c>
      <c r="H78" s="17">
        <v>708220</v>
      </c>
      <c r="I78" s="17">
        <v>8061220</v>
      </c>
      <c r="J78" s="18">
        <v>0</v>
      </c>
      <c r="L78" s="20" t="str">
        <f>VLOOKUP(D78,[1]Sheet1!$C$6:$H$856,6,0)</f>
        <v>Khoa Cơ khí</v>
      </c>
      <c r="M78" s="19" t="str">
        <f t="shared" si="1"/>
        <v>19C1</v>
      </c>
    </row>
    <row r="79" spans="1:13" s="19" customFormat="1" ht="18" customHeight="1" x14ac:dyDescent="0.2">
      <c r="A79" s="11">
        <v>74</v>
      </c>
      <c r="B79" s="12" t="s">
        <v>236</v>
      </c>
      <c r="C79" s="13" t="s">
        <v>237</v>
      </c>
      <c r="D79" s="14" t="s">
        <v>184</v>
      </c>
      <c r="E79" s="15" t="s">
        <v>238</v>
      </c>
      <c r="F79" s="16" t="s">
        <v>16</v>
      </c>
      <c r="G79" s="17">
        <v>7353000</v>
      </c>
      <c r="H79" s="17">
        <v>708220</v>
      </c>
      <c r="I79" s="17">
        <v>8061220</v>
      </c>
      <c r="J79" s="18">
        <v>0</v>
      </c>
      <c r="L79" s="20" t="str">
        <f>VLOOKUP(D79,[1]Sheet1!$C$6:$H$856,6,0)</f>
        <v>Khoa Cơ khí</v>
      </c>
      <c r="M79" s="19" t="str">
        <f t="shared" si="1"/>
        <v>19C1</v>
      </c>
    </row>
    <row r="80" spans="1:13" s="19" customFormat="1" ht="18" customHeight="1" x14ac:dyDescent="0.2">
      <c r="A80" s="11">
        <v>75</v>
      </c>
      <c r="B80" s="12" t="s">
        <v>239</v>
      </c>
      <c r="C80" s="13" t="s">
        <v>240</v>
      </c>
      <c r="D80" s="14" t="s">
        <v>184</v>
      </c>
      <c r="E80" s="15" t="s">
        <v>241</v>
      </c>
      <c r="F80" s="16" t="s">
        <v>16</v>
      </c>
      <c r="G80" s="17">
        <v>7353000</v>
      </c>
      <c r="H80" s="17">
        <v>708220</v>
      </c>
      <c r="I80" s="17">
        <v>8061220</v>
      </c>
      <c r="J80" s="18">
        <v>0</v>
      </c>
      <c r="L80" s="20" t="str">
        <f>VLOOKUP(D80,[1]Sheet1!$C$6:$H$856,6,0)</f>
        <v>Khoa Cơ khí</v>
      </c>
      <c r="M80" s="19" t="str">
        <f t="shared" si="1"/>
        <v>19C1</v>
      </c>
    </row>
    <row r="81" spans="1:13" s="19" customFormat="1" ht="18" customHeight="1" x14ac:dyDescent="0.2">
      <c r="A81" s="11">
        <v>76</v>
      </c>
      <c r="B81" s="12" t="s">
        <v>242</v>
      </c>
      <c r="C81" s="13" t="s">
        <v>243</v>
      </c>
      <c r="D81" s="14" t="s">
        <v>184</v>
      </c>
      <c r="E81" s="15" t="s">
        <v>244</v>
      </c>
      <c r="F81" s="16" t="s">
        <v>16</v>
      </c>
      <c r="G81" s="17">
        <v>7353000</v>
      </c>
      <c r="H81" s="17">
        <v>708220</v>
      </c>
      <c r="I81" s="17">
        <v>8061220</v>
      </c>
      <c r="J81" s="18">
        <v>0</v>
      </c>
      <c r="L81" s="20" t="str">
        <f>VLOOKUP(D81,[1]Sheet1!$C$6:$H$856,6,0)</f>
        <v>Khoa Cơ khí</v>
      </c>
      <c r="M81" s="19" t="str">
        <f t="shared" si="1"/>
        <v>19C1</v>
      </c>
    </row>
    <row r="82" spans="1:13" s="19" customFormat="1" ht="18" customHeight="1" x14ac:dyDescent="0.2">
      <c r="A82" s="11">
        <v>77</v>
      </c>
      <c r="B82" s="12" t="s">
        <v>245</v>
      </c>
      <c r="C82" s="13" t="s">
        <v>246</v>
      </c>
      <c r="D82" s="14" t="s">
        <v>184</v>
      </c>
      <c r="E82" s="15" t="s">
        <v>119</v>
      </c>
      <c r="F82" s="16" t="s">
        <v>16</v>
      </c>
      <c r="G82" s="17">
        <v>7353000</v>
      </c>
      <c r="H82" s="17">
        <v>708220</v>
      </c>
      <c r="I82" s="17">
        <v>8061220</v>
      </c>
      <c r="J82" s="18">
        <v>0</v>
      </c>
      <c r="L82" s="20" t="str">
        <f>VLOOKUP(D82,[1]Sheet1!$C$6:$H$856,6,0)</f>
        <v>Khoa Cơ khí</v>
      </c>
      <c r="M82" s="19" t="str">
        <f t="shared" si="1"/>
        <v>19C1</v>
      </c>
    </row>
    <row r="83" spans="1:13" s="19" customFormat="1" ht="18" customHeight="1" x14ac:dyDescent="0.2">
      <c r="A83" s="11">
        <v>78</v>
      </c>
      <c r="B83" s="12" t="s">
        <v>247</v>
      </c>
      <c r="C83" s="13" t="s">
        <v>248</v>
      </c>
      <c r="D83" s="14" t="s">
        <v>184</v>
      </c>
      <c r="E83" s="15" t="s">
        <v>249</v>
      </c>
      <c r="F83" s="16" t="s">
        <v>16</v>
      </c>
      <c r="G83" s="17">
        <v>7353000</v>
      </c>
      <c r="H83" s="17">
        <v>708220</v>
      </c>
      <c r="I83" s="17">
        <v>8061220</v>
      </c>
      <c r="J83" s="18">
        <v>0</v>
      </c>
      <c r="L83" s="20" t="str">
        <f>VLOOKUP(D83,[1]Sheet1!$C$6:$H$856,6,0)</f>
        <v>Khoa Cơ khí</v>
      </c>
      <c r="M83" s="19" t="str">
        <f t="shared" si="1"/>
        <v>19C1</v>
      </c>
    </row>
    <row r="84" spans="1:13" s="19" customFormat="1" ht="18" customHeight="1" x14ac:dyDescent="0.2">
      <c r="A84" s="11">
        <v>79</v>
      </c>
      <c r="B84" s="12" t="s">
        <v>250</v>
      </c>
      <c r="C84" s="13" t="s">
        <v>251</v>
      </c>
      <c r="D84" s="14" t="s">
        <v>184</v>
      </c>
      <c r="E84" s="15" t="s">
        <v>252</v>
      </c>
      <c r="F84" s="16" t="s">
        <v>16</v>
      </c>
      <c r="G84" s="17">
        <v>7353000</v>
      </c>
      <c r="H84" s="17">
        <v>708220</v>
      </c>
      <c r="I84" s="17">
        <v>8061220</v>
      </c>
      <c r="J84" s="18">
        <v>0</v>
      </c>
      <c r="K84" s="21"/>
      <c r="L84" s="20" t="str">
        <f>VLOOKUP(D84,[1]Sheet1!$C$6:$H$856,6,0)</f>
        <v>Khoa Cơ khí</v>
      </c>
      <c r="M84" s="19" t="str">
        <f t="shared" si="1"/>
        <v>19C1</v>
      </c>
    </row>
    <row r="85" spans="1:13" s="19" customFormat="1" ht="18" customHeight="1" x14ac:dyDescent="0.2">
      <c r="A85" s="11">
        <v>80</v>
      </c>
      <c r="B85" s="12" t="s">
        <v>253</v>
      </c>
      <c r="C85" s="13" t="s">
        <v>254</v>
      </c>
      <c r="D85" s="14" t="s">
        <v>184</v>
      </c>
      <c r="E85" s="15" t="s">
        <v>255</v>
      </c>
      <c r="F85" s="16" t="s">
        <v>16</v>
      </c>
      <c r="G85" s="17">
        <v>7353000</v>
      </c>
      <c r="H85" s="17">
        <v>708220</v>
      </c>
      <c r="I85" s="17">
        <v>8061220</v>
      </c>
      <c r="J85" s="18">
        <v>0</v>
      </c>
      <c r="L85" s="20" t="str">
        <f>VLOOKUP(D85,[1]Sheet1!$C$6:$H$856,6,0)</f>
        <v>Khoa Cơ khí</v>
      </c>
      <c r="M85" s="19" t="str">
        <f t="shared" si="1"/>
        <v>19C1</v>
      </c>
    </row>
    <row r="86" spans="1:13" s="19" customFormat="1" ht="18" customHeight="1" x14ac:dyDescent="0.2">
      <c r="A86" s="11">
        <v>81</v>
      </c>
      <c r="B86" s="12" t="s">
        <v>256</v>
      </c>
      <c r="C86" s="13" t="s">
        <v>257</v>
      </c>
      <c r="D86" s="14" t="s">
        <v>184</v>
      </c>
      <c r="E86" s="15" t="s">
        <v>258</v>
      </c>
      <c r="F86" s="16" t="s">
        <v>16</v>
      </c>
      <c r="G86" s="17">
        <v>7353000</v>
      </c>
      <c r="H86" s="17">
        <v>708220</v>
      </c>
      <c r="I86" s="17">
        <v>8061220</v>
      </c>
      <c r="J86" s="18">
        <v>0</v>
      </c>
      <c r="L86" s="20" t="str">
        <f>VLOOKUP(D86,[1]Sheet1!$C$6:$H$856,6,0)</f>
        <v>Khoa Cơ khí</v>
      </c>
      <c r="M86" s="19" t="str">
        <f t="shared" si="1"/>
        <v>19C1</v>
      </c>
    </row>
    <row r="87" spans="1:13" s="19" customFormat="1" ht="18" customHeight="1" x14ac:dyDescent="0.2">
      <c r="A87" s="11">
        <v>82</v>
      </c>
      <c r="B87" s="12" t="s">
        <v>259</v>
      </c>
      <c r="C87" s="13" t="s">
        <v>260</v>
      </c>
      <c r="D87" s="14" t="s">
        <v>184</v>
      </c>
      <c r="E87" s="15" t="s">
        <v>261</v>
      </c>
      <c r="F87" s="16" t="s">
        <v>16</v>
      </c>
      <c r="G87" s="17">
        <v>7353000</v>
      </c>
      <c r="H87" s="17">
        <v>708220</v>
      </c>
      <c r="I87" s="17">
        <v>8061220</v>
      </c>
      <c r="J87" s="18">
        <v>0</v>
      </c>
      <c r="L87" s="20" t="str">
        <f>VLOOKUP(D87,[1]Sheet1!$C$6:$H$856,6,0)</f>
        <v>Khoa Cơ khí</v>
      </c>
      <c r="M87" s="19" t="str">
        <f t="shared" si="1"/>
        <v>19C1</v>
      </c>
    </row>
    <row r="88" spans="1:13" s="19" customFormat="1" ht="18" customHeight="1" x14ac:dyDescent="0.2">
      <c r="A88" s="11">
        <v>83</v>
      </c>
      <c r="B88" s="12" t="s">
        <v>262</v>
      </c>
      <c r="C88" s="13" t="s">
        <v>263</v>
      </c>
      <c r="D88" s="14" t="s">
        <v>184</v>
      </c>
      <c r="E88" s="15" t="s">
        <v>217</v>
      </c>
      <c r="F88" s="16" t="s">
        <v>16</v>
      </c>
      <c r="G88" s="17">
        <v>7353000</v>
      </c>
      <c r="H88" s="17">
        <v>708220</v>
      </c>
      <c r="I88" s="17">
        <v>8061220</v>
      </c>
      <c r="J88" s="18">
        <v>0</v>
      </c>
      <c r="L88" s="20" t="str">
        <f>VLOOKUP(D88,[1]Sheet1!$C$6:$H$856,6,0)</f>
        <v>Khoa Cơ khí</v>
      </c>
      <c r="M88" s="19" t="str">
        <f t="shared" si="1"/>
        <v>19C1</v>
      </c>
    </row>
    <row r="89" spans="1:13" s="19" customFormat="1" ht="18" customHeight="1" x14ac:dyDescent="0.2">
      <c r="A89" s="11">
        <v>84</v>
      </c>
      <c r="B89" s="12" t="s">
        <v>264</v>
      </c>
      <c r="C89" s="13" t="s">
        <v>265</v>
      </c>
      <c r="D89" s="14" t="s">
        <v>184</v>
      </c>
      <c r="E89" s="15" t="s">
        <v>266</v>
      </c>
      <c r="F89" s="16" t="s">
        <v>16</v>
      </c>
      <c r="G89" s="17">
        <v>7353000</v>
      </c>
      <c r="H89" s="17">
        <v>708220</v>
      </c>
      <c r="I89" s="17">
        <v>8061220</v>
      </c>
      <c r="J89" s="18">
        <v>0</v>
      </c>
      <c r="L89" s="20" t="str">
        <f>VLOOKUP(D89,[1]Sheet1!$C$6:$H$856,6,0)</f>
        <v>Khoa Cơ khí</v>
      </c>
      <c r="M89" s="19" t="str">
        <f t="shared" si="1"/>
        <v>19C1</v>
      </c>
    </row>
    <row r="90" spans="1:13" s="21" customFormat="1" ht="18" customHeight="1" x14ac:dyDescent="0.2">
      <c r="A90" s="11">
        <v>85</v>
      </c>
      <c r="B90" s="12" t="s">
        <v>267</v>
      </c>
      <c r="C90" s="13" t="s">
        <v>268</v>
      </c>
      <c r="D90" s="14" t="s">
        <v>269</v>
      </c>
      <c r="E90" s="15" t="s">
        <v>255</v>
      </c>
      <c r="F90" s="16" t="s">
        <v>16</v>
      </c>
      <c r="G90" s="17">
        <v>9231000</v>
      </c>
      <c r="H90" s="17">
        <v>708220</v>
      </c>
      <c r="I90" s="17">
        <v>9939220</v>
      </c>
      <c r="J90" s="18">
        <v>0</v>
      </c>
      <c r="K90" s="19"/>
      <c r="L90" s="20" t="str">
        <f>VLOOKUP(D90,[1]Sheet1!$C$6:$H$856,6,0)</f>
        <v>Khoa Cơ khí</v>
      </c>
      <c r="M90" s="19" t="str">
        <f t="shared" si="1"/>
        <v>19C1</v>
      </c>
    </row>
    <row r="91" spans="1:13" s="19" customFormat="1" ht="18" customHeight="1" x14ac:dyDescent="0.2">
      <c r="A91" s="11">
        <v>86</v>
      </c>
      <c r="B91" s="12" t="s">
        <v>270</v>
      </c>
      <c r="C91" s="13" t="s">
        <v>271</v>
      </c>
      <c r="D91" s="14" t="s">
        <v>269</v>
      </c>
      <c r="E91" s="15" t="s">
        <v>272</v>
      </c>
      <c r="F91" s="16" t="s">
        <v>16</v>
      </c>
      <c r="G91" s="17">
        <v>9231000</v>
      </c>
      <c r="H91" s="17">
        <v>708220</v>
      </c>
      <c r="I91" s="17">
        <v>9939220</v>
      </c>
      <c r="J91" s="18">
        <v>0</v>
      </c>
      <c r="L91" s="20" t="str">
        <f>VLOOKUP(D91,[1]Sheet1!$C$6:$H$856,6,0)</f>
        <v>Khoa Cơ khí</v>
      </c>
      <c r="M91" s="19" t="str">
        <f t="shared" si="1"/>
        <v>19C1</v>
      </c>
    </row>
    <row r="92" spans="1:13" s="19" customFormat="1" ht="18" customHeight="1" x14ac:dyDescent="0.2">
      <c r="A92" s="11">
        <v>87</v>
      </c>
      <c r="B92" s="12" t="s">
        <v>273</v>
      </c>
      <c r="C92" s="13" t="s">
        <v>274</v>
      </c>
      <c r="D92" s="14" t="s">
        <v>269</v>
      </c>
      <c r="E92" s="15" t="s">
        <v>275</v>
      </c>
      <c r="F92" s="16" t="s">
        <v>16</v>
      </c>
      <c r="G92" s="17">
        <v>9231000</v>
      </c>
      <c r="H92" s="17">
        <v>708220</v>
      </c>
      <c r="I92" s="17">
        <v>9939220</v>
      </c>
      <c r="J92" s="18">
        <v>0</v>
      </c>
      <c r="L92" s="20" t="str">
        <f>VLOOKUP(D92,[1]Sheet1!$C$6:$H$856,6,0)</f>
        <v>Khoa Cơ khí</v>
      </c>
      <c r="M92" s="19" t="str">
        <f t="shared" si="1"/>
        <v>19C1</v>
      </c>
    </row>
    <row r="93" spans="1:13" s="19" customFormat="1" ht="18" customHeight="1" x14ac:dyDescent="0.2">
      <c r="A93" s="11">
        <v>88</v>
      </c>
      <c r="B93" s="12" t="s">
        <v>276</v>
      </c>
      <c r="C93" s="13" t="s">
        <v>277</v>
      </c>
      <c r="D93" s="14" t="s">
        <v>269</v>
      </c>
      <c r="E93" s="15" t="s">
        <v>278</v>
      </c>
      <c r="F93" s="16" t="s">
        <v>16</v>
      </c>
      <c r="G93" s="17">
        <v>9231000</v>
      </c>
      <c r="H93" s="17">
        <v>708220</v>
      </c>
      <c r="I93" s="17">
        <v>9939220</v>
      </c>
      <c r="J93" s="18">
        <v>0</v>
      </c>
      <c r="L93" s="20" t="str">
        <f>VLOOKUP(D93,[1]Sheet1!$C$6:$H$856,6,0)</f>
        <v>Khoa Cơ khí</v>
      </c>
      <c r="M93" s="19" t="str">
        <f t="shared" si="1"/>
        <v>19C1</v>
      </c>
    </row>
    <row r="94" spans="1:13" s="19" customFormat="1" ht="18" customHeight="1" x14ac:dyDescent="0.2">
      <c r="A94" s="11">
        <v>89</v>
      </c>
      <c r="B94" s="12" t="s">
        <v>279</v>
      </c>
      <c r="C94" s="13" t="s">
        <v>280</v>
      </c>
      <c r="D94" s="14" t="s">
        <v>269</v>
      </c>
      <c r="E94" s="15" t="s">
        <v>281</v>
      </c>
      <c r="F94" s="16" t="s">
        <v>16</v>
      </c>
      <c r="G94" s="17">
        <v>9231000</v>
      </c>
      <c r="H94" s="17">
        <v>708220</v>
      </c>
      <c r="I94" s="17">
        <v>9939220</v>
      </c>
      <c r="J94" s="18">
        <v>0</v>
      </c>
      <c r="L94" s="20" t="str">
        <f>VLOOKUP(D94,[1]Sheet1!$C$6:$H$856,6,0)</f>
        <v>Khoa Cơ khí</v>
      </c>
      <c r="M94" s="19" t="str">
        <f t="shared" si="1"/>
        <v>19C1</v>
      </c>
    </row>
    <row r="95" spans="1:13" s="19" customFormat="1" ht="18" customHeight="1" x14ac:dyDescent="0.2">
      <c r="A95" s="11">
        <v>90</v>
      </c>
      <c r="B95" s="12" t="s">
        <v>282</v>
      </c>
      <c r="C95" s="13" t="s">
        <v>283</v>
      </c>
      <c r="D95" s="14" t="s">
        <v>269</v>
      </c>
      <c r="E95" s="15" t="s">
        <v>181</v>
      </c>
      <c r="F95" s="16" t="s">
        <v>16</v>
      </c>
      <c r="G95" s="17">
        <v>9231000</v>
      </c>
      <c r="H95" s="17">
        <v>708220</v>
      </c>
      <c r="I95" s="17">
        <v>9939220</v>
      </c>
      <c r="J95" s="18">
        <v>0</v>
      </c>
      <c r="L95" s="20" t="str">
        <f>VLOOKUP(D95,[1]Sheet1!$C$6:$H$856,6,0)</f>
        <v>Khoa Cơ khí</v>
      </c>
      <c r="M95" s="19" t="str">
        <f t="shared" si="1"/>
        <v>19C1</v>
      </c>
    </row>
    <row r="96" spans="1:13" s="19" customFormat="1" ht="18" customHeight="1" x14ac:dyDescent="0.2">
      <c r="A96" s="11">
        <v>91</v>
      </c>
      <c r="B96" s="12" t="s">
        <v>284</v>
      </c>
      <c r="C96" s="13" t="s">
        <v>285</v>
      </c>
      <c r="D96" s="14" t="s">
        <v>269</v>
      </c>
      <c r="E96" s="15" t="s">
        <v>286</v>
      </c>
      <c r="F96" s="16" t="s">
        <v>16</v>
      </c>
      <c r="G96" s="17">
        <v>9231000</v>
      </c>
      <c r="H96" s="17">
        <v>708220</v>
      </c>
      <c r="I96" s="17">
        <v>9939220</v>
      </c>
      <c r="J96" s="18">
        <v>0</v>
      </c>
      <c r="L96" s="20" t="str">
        <f>VLOOKUP(D96,[1]Sheet1!$C$6:$H$856,6,0)</f>
        <v>Khoa Cơ khí</v>
      </c>
      <c r="M96" s="19" t="str">
        <f t="shared" si="1"/>
        <v>19C1</v>
      </c>
    </row>
    <row r="97" spans="1:13" s="19" customFormat="1" ht="18" customHeight="1" x14ac:dyDescent="0.2">
      <c r="A97" s="11">
        <v>92</v>
      </c>
      <c r="B97" s="12" t="s">
        <v>287</v>
      </c>
      <c r="C97" s="13" t="s">
        <v>288</v>
      </c>
      <c r="D97" s="14" t="s">
        <v>269</v>
      </c>
      <c r="E97" s="15" t="s">
        <v>289</v>
      </c>
      <c r="F97" s="16" t="s">
        <v>16</v>
      </c>
      <c r="G97" s="17">
        <v>8451000</v>
      </c>
      <c r="H97" s="17">
        <v>145000</v>
      </c>
      <c r="I97" s="17">
        <v>8596000</v>
      </c>
      <c r="J97" s="18">
        <v>780000</v>
      </c>
      <c r="L97" s="20" t="str">
        <f>VLOOKUP(D97,[1]Sheet1!$C$6:$H$856,6,0)</f>
        <v>Khoa Cơ khí</v>
      </c>
      <c r="M97" s="19" t="str">
        <f t="shared" si="1"/>
        <v>19C1</v>
      </c>
    </row>
    <row r="98" spans="1:13" s="19" customFormat="1" ht="18" customHeight="1" x14ac:dyDescent="0.2">
      <c r="A98" s="11">
        <v>93</v>
      </c>
      <c r="B98" s="12" t="s">
        <v>290</v>
      </c>
      <c r="C98" s="13" t="s">
        <v>291</v>
      </c>
      <c r="D98" s="14" t="s">
        <v>269</v>
      </c>
      <c r="E98" s="15" t="s">
        <v>292</v>
      </c>
      <c r="F98" s="16" t="s">
        <v>16</v>
      </c>
      <c r="G98" s="17">
        <v>9231000</v>
      </c>
      <c r="H98" s="17">
        <v>708220</v>
      </c>
      <c r="I98" s="17">
        <v>9939220</v>
      </c>
      <c r="J98" s="18">
        <v>0</v>
      </c>
      <c r="L98" s="20" t="str">
        <f>VLOOKUP(D98,[1]Sheet1!$C$6:$H$856,6,0)</f>
        <v>Khoa Cơ khí</v>
      </c>
      <c r="M98" s="19" t="str">
        <f t="shared" si="1"/>
        <v>19C1</v>
      </c>
    </row>
    <row r="99" spans="1:13" s="19" customFormat="1" ht="18" customHeight="1" x14ac:dyDescent="0.2">
      <c r="A99" s="11">
        <v>94</v>
      </c>
      <c r="B99" s="12" t="s">
        <v>293</v>
      </c>
      <c r="C99" s="13" t="s">
        <v>294</v>
      </c>
      <c r="D99" s="14" t="s">
        <v>269</v>
      </c>
      <c r="E99" s="15" t="s">
        <v>295</v>
      </c>
      <c r="F99" s="16" t="s">
        <v>16</v>
      </c>
      <c r="G99" s="17">
        <v>9231000</v>
      </c>
      <c r="H99" s="17">
        <v>708220</v>
      </c>
      <c r="I99" s="17">
        <v>9939220</v>
      </c>
      <c r="J99" s="18">
        <v>0</v>
      </c>
      <c r="L99" s="20" t="str">
        <f>VLOOKUP(D99,[1]Sheet1!$C$6:$H$856,6,0)</f>
        <v>Khoa Cơ khí</v>
      </c>
      <c r="M99" s="19" t="str">
        <f t="shared" si="1"/>
        <v>19C1</v>
      </c>
    </row>
    <row r="100" spans="1:13" s="19" customFormat="1" ht="18" customHeight="1" x14ac:dyDescent="0.2">
      <c r="A100" s="11">
        <v>95</v>
      </c>
      <c r="B100" s="12" t="s">
        <v>296</v>
      </c>
      <c r="C100" s="13" t="s">
        <v>297</v>
      </c>
      <c r="D100" s="14" t="s">
        <v>269</v>
      </c>
      <c r="E100" s="15" t="s">
        <v>298</v>
      </c>
      <c r="F100" s="16" t="s">
        <v>16</v>
      </c>
      <c r="G100" s="17">
        <v>9231000</v>
      </c>
      <c r="H100" s="17">
        <v>708220</v>
      </c>
      <c r="I100" s="17">
        <v>9939220</v>
      </c>
      <c r="J100" s="18">
        <v>0</v>
      </c>
      <c r="L100" s="20" t="str">
        <f>VLOOKUP(D100,[1]Sheet1!$C$6:$H$856,6,0)</f>
        <v>Khoa Cơ khí</v>
      </c>
      <c r="M100" s="19" t="str">
        <f t="shared" si="1"/>
        <v>19C1</v>
      </c>
    </row>
    <row r="101" spans="1:13" s="19" customFormat="1" ht="18" customHeight="1" x14ac:dyDescent="0.2">
      <c r="A101" s="11">
        <v>96</v>
      </c>
      <c r="B101" s="12" t="s">
        <v>299</v>
      </c>
      <c r="C101" s="13" t="s">
        <v>300</v>
      </c>
      <c r="D101" s="14" t="s">
        <v>269</v>
      </c>
      <c r="E101" s="15" t="s">
        <v>301</v>
      </c>
      <c r="F101" s="16" t="s">
        <v>16</v>
      </c>
      <c r="G101" s="17">
        <v>2817000</v>
      </c>
      <c r="H101" s="17">
        <v>0</v>
      </c>
      <c r="I101" s="17">
        <v>2817000</v>
      </c>
      <c r="J101" s="18">
        <v>6414000</v>
      </c>
      <c r="L101" s="20" t="str">
        <f>VLOOKUP(D101,[1]Sheet1!$C$6:$H$856,6,0)</f>
        <v>Khoa Cơ khí</v>
      </c>
      <c r="M101" s="19" t="str">
        <f t="shared" si="1"/>
        <v>19C1</v>
      </c>
    </row>
    <row r="102" spans="1:13" s="19" customFormat="1" ht="18" customHeight="1" x14ac:dyDescent="0.2">
      <c r="A102" s="11">
        <v>97</v>
      </c>
      <c r="B102" s="12" t="s">
        <v>302</v>
      </c>
      <c r="C102" s="13" t="s">
        <v>303</v>
      </c>
      <c r="D102" s="14" t="s">
        <v>269</v>
      </c>
      <c r="E102" s="15" t="s">
        <v>208</v>
      </c>
      <c r="F102" s="16" t="s">
        <v>16</v>
      </c>
      <c r="G102" s="17">
        <v>8451000</v>
      </c>
      <c r="H102" s="17">
        <v>708220</v>
      </c>
      <c r="I102" s="17">
        <v>9159220</v>
      </c>
      <c r="J102" s="18">
        <v>780000</v>
      </c>
      <c r="L102" s="20" t="str">
        <f>VLOOKUP(D102,[1]Sheet1!$C$6:$H$856,6,0)</f>
        <v>Khoa Cơ khí</v>
      </c>
      <c r="M102" s="19" t="str">
        <f t="shared" si="1"/>
        <v>19C1</v>
      </c>
    </row>
    <row r="103" spans="1:13" s="21" customFormat="1" ht="18" customHeight="1" x14ac:dyDescent="0.2">
      <c r="A103" s="11">
        <v>98</v>
      </c>
      <c r="B103" s="12" t="s">
        <v>304</v>
      </c>
      <c r="C103" s="13" t="s">
        <v>305</v>
      </c>
      <c r="D103" s="14" t="s">
        <v>269</v>
      </c>
      <c r="E103" s="15" t="s">
        <v>306</v>
      </c>
      <c r="F103" s="16" t="s">
        <v>16</v>
      </c>
      <c r="G103" s="17">
        <v>9231000</v>
      </c>
      <c r="H103" s="17">
        <v>708220</v>
      </c>
      <c r="I103" s="17">
        <v>9939220</v>
      </c>
      <c r="J103" s="18">
        <v>0</v>
      </c>
      <c r="K103" s="19"/>
      <c r="L103" s="20" t="str">
        <f>VLOOKUP(D103,[1]Sheet1!$C$6:$H$856,6,0)</f>
        <v>Khoa Cơ khí</v>
      </c>
      <c r="M103" s="19" t="str">
        <f t="shared" si="1"/>
        <v>19C1</v>
      </c>
    </row>
    <row r="104" spans="1:13" s="19" customFormat="1" ht="18" customHeight="1" x14ac:dyDescent="0.2">
      <c r="A104" s="11">
        <v>99</v>
      </c>
      <c r="B104" s="12" t="s">
        <v>307</v>
      </c>
      <c r="C104" s="13" t="s">
        <v>308</v>
      </c>
      <c r="D104" s="14" t="s">
        <v>269</v>
      </c>
      <c r="E104" s="15" t="s">
        <v>241</v>
      </c>
      <c r="F104" s="16" t="s">
        <v>16</v>
      </c>
      <c r="G104" s="17">
        <v>9231000</v>
      </c>
      <c r="H104" s="17">
        <v>708220</v>
      </c>
      <c r="I104" s="17">
        <v>9939220</v>
      </c>
      <c r="J104" s="18">
        <v>0</v>
      </c>
      <c r="L104" s="20" t="str">
        <f>VLOOKUP(D104,[1]Sheet1!$C$6:$H$856,6,0)</f>
        <v>Khoa Cơ khí</v>
      </c>
      <c r="M104" s="19" t="str">
        <f t="shared" si="1"/>
        <v>19C1</v>
      </c>
    </row>
    <row r="105" spans="1:13" s="19" customFormat="1" ht="18" customHeight="1" x14ac:dyDescent="0.2">
      <c r="A105" s="11">
        <v>100</v>
      </c>
      <c r="B105" s="12" t="s">
        <v>309</v>
      </c>
      <c r="C105" s="13" t="s">
        <v>310</v>
      </c>
      <c r="D105" s="14" t="s">
        <v>269</v>
      </c>
      <c r="E105" s="15" t="s">
        <v>311</v>
      </c>
      <c r="F105" s="16" t="s">
        <v>16</v>
      </c>
      <c r="G105" s="17">
        <v>8451000</v>
      </c>
      <c r="H105" s="17">
        <v>708220</v>
      </c>
      <c r="I105" s="17">
        <v>9159220</v>
      </c>
      <c r="J105" s="18">
        <v>780000</v>
      </c>
      <c r="L105" s="20" t="str">
        <f>VLOOKUP(D105,[1]Sheet1!$C$6:$H$856,6,0)</f>
        <v>Khoa Cơ khí</v>
      </c>
      <c r="M105" s="19" t="str">
        <f t="shared" si="1"/>
        <v>19C1</v>
      </c>
    </row>
    <row r="106" spans="1:13" s="19" customFormat="1" ht="18" customHeight="1" x14ac:dyDescent="0.2">
      <c r="A106" s="11">
        <v>101</v>
      </c>
      <c r="B106" s="12" t="s">
        <v>312</v>
      </c>
      <c r="C106" s="13" t="s">
        <v>313</v>
      </c>
      <c r="D106" s="14" t="s">
        <v>269</v>
      </c>
      <c r="E106" s="15" t="s">
        <v>314</v>
      </c>
      <c r="F106" s="16" t="s">
        <v>16</v>
      </c>
      <c r="G106" s="17">
        <v>9231000</v>
      </c>
      <c r="H106" s="17">
        <v>708220</v>
      </c>
      <c r="I106" s="17">
        <v>9939220</v>
      </c>
      <c r="J106" s="18">
        <v>0</v>
      </c>
      <c r="L106" s="20" t="str">
        <f>VLOOKUP(D106,[1]Sheet1!$C$6:$H$856,6,0)</f>
        <v>Khoa Cơ khí</v>
      </c>
      <c r="M106" s="19" t="str">
        <f t="shared" si="1"/>
        <v>19C1</v>
      </c>
    </row>
    <row r="107" spans="1:13" s="19" customFormat="1" ht="18" customHeight="1" x14ac:dyDescent="0.2">
      <c r="A107" s="11">
        <v>102</v>
      </c>
      <c r="B107" s="12" t="s">
        <v>315</v>
      </c>
      <c r="C107" s="13" t="s">
        <v>316</v>
      </c>
      <c r="D107" s="14" t="s">
        <v>269</v>
      </c>
      <c r="E107" s="15" t="s">
        <v>317</v>
      </c>
      <c r="F107" s="16" t="s">
        <v>16</v>
      </c>
      <c r="G107" s="17">
        <v>9231000</v>
      </c>
      <c r="H107" s="17">
        <v>708220</v>
      </c>
      <c r="I107" s="17">
        <v>9939220</v>
      </c>
      <c r="J107" s="18">
        <v>0</v>
      </c>
      <c r="L107" s="20" t="str">
        <f>VLOOKUP(D107,[1]Sheet1!$C$6:$H$856,6,0)</f>
        <v>Khoa Cơ khí</v>
      </c>
      <c r="M107" s="19" t="str">
        <f t="shared" si="1"/>
        <v>19C1</v>
      </c>
    </row>
    <row r="108" spans="1:13" s="19" customFormat="1" ht="18" customHeight="1" x14ac:dyDescent="0.2">
      <c r="A108" s="11">
        <v>103</v>
      </c>
      <c r="B108" s="12" t="s">
        <v>318</v>
      </c>
      <c r="C108" s="13" t="s">
        <v>319</v>
      </c>
      <c r="D108" s="14" t="s">
        <v>269</v>
      </c>
      <c r="E108" s="15" t="s">
        <v>320</v>
      </c>
      <c r="F108" s="16" t="s">
        <v>16</v>
      </c>
      <c r="G108" s="17">
        <v>9231000</v>
      </c>
      <c r="H108" s="17">
        <v>708220</v>
      </c>
      <c r="I108" s="17">
        <v>9939220</v>
      </c>
      <c r="J108" s="18">
        <v>0</v>
      </c>
      <c r="L108" s="20" t="str">
        <f>VLOOKUP(D108,[1]Sheet1!$C$6:$H$856,6,0)</f>
        <v>Khoa Cơ khí</v>
      </c>
      <c r="M108" s="19" t="str">
        <f t="shared" si="1"/>
        <v>19C1</v>
      </c>
    </row>
    <row r="109" spans="1:13" s="19" customFormat="1" ht="18" customHeight="1" x14ac:dyDescent="0.2">
      <c r="A109" s="11">
        <v>104</v>
      </c>
      <c r="B109" s="12" t="s">
        <v>321</v>
      </c>
      <c r="C109" s="13" t="s">
        <v>322</v>
      </c>
      <c r="D109" s="14" t="s">
        <v>269</v>
      </c>
      <c r="E109" s="15" t="s">
        <v>323</v>
      </c>
      <c r="F109" s="16" t="s">
        <v>16</v>
      </c>
      <c r="G109" s="17">
        <v>9231000</v>
      </c>
      <c r="H109" s="17">
        <v>708220</v>
      </c>
      <c r="I109" s="17">
        <v>9939220</v>
      </c>
      <c r="J109" s="18">
        <v>0</v>
      </c>
      <c r="L109" s="20" t="str">
        <f>VLOOKUP(D109,[1]Sheet1!$C$6:$H$856,6,0)</f>
        <v>Khoa Cơ khí</v>
      </c>
      <c r="M109" s="19" t="str">
        <f t="shared" si="1"/>
        <v>19C1</v>
      </c>
    </row>
    <row r="110" spans="1:13" s="19" customFormat="1" ht="18" customHeight="1" x14ac:dyDescent="0.2">
      <c r="A110" s="11">
        <v>105</v>
      </c>
      <c r="B110" s="12" t="s">
        <v>324</v>
      </c>
      <c r="C110" s="13" t="s">
        <v>325</v>
      </c>
      <c r="D110" s="14" t="s">
        <v>269</v>
      </c>
      <c r="E110" s="15" t="s">
        <v>326</v>
      </c>
      <c r="F110" s="16" t="s">
        <v>16</v>
      </c>
      <c r="G110" s="17">
        <v>9231000</v>
      </c>
      <c r="H110" s="17">
        <v>708220</v>
      </c>
      <c r="I110" s="17">
        <v>9939220</v>
      </c>
      <c r="J110" s="18">
        <v>0</v>
      </c>
      <c r="L110" s="20" t="str">
        <f>VLOOKUP(D110,[1]Sheet1!$C$6:$H$856,6,0)</f>
        <v>Khoa Cơ khí</v>
      </c>
      <c r="M110" s="19" t="str">
        <f t="shared" si="1"/>
        <v>19C1</v>
      </c>
    </row>
    <row r="111" spans="1:13" s="19" customFormat="1" ht="18" customHeight="1" x14ac:dyDescent="0.2">
      <c r="A111" s="11">
        <v>106</v>
      </c>
      <c r="B111" s="12" t="s">
        <v>327</v>
      </c>
      <c r="C111" s="13" t="s">
        <v>328</v>
      </c>
      <c r="D111" s="14" t="s">
        <v>269</v>
      </c>
      <c r="E111" s="15" t="s">
        <v>329</v>
      </c>
      <c r="F111" s="16" t="s">
        <v>16</v>
      </c>
      <c r="G111" s="17">
        <v>1878000</v>
      </c>
      <c r="H111" s="17">
        <v>0</v>
      </c>
      <c r="I111" s="17">
        <v>1878000</v>
      </c>
      <c r="J111" s="18">
        <v>7353000</v>
      </c>
      <c r="L111" s="20" t="str">
        <f>VLOOKUP(D111,[1]Sheet1!$C$6:$H$856,6,0)</f>
        <v>Khoa Cơ khí</v>
      </c>
      <c r="M111" s="19" t="str">
        <f t="shared" si="1"/>
        <v>19C1</v>
      </c>
    </row>
    <row r="112" spans="1:13" s="19" customFormat="1" ht="18" customHeight="1" x14ac:dyDescent="0.2">
      <c r="A112" s="11">
        <v>107</v>
      </c>
      <c r="B112" s="12" t="s">
        <v>330</v>
      </c>
      <c r="C112" s="13" t="s">
        <v>331</v>
      </c>
      <c r="D112" s="14" t="s">
        <v>269</v>
      </c>
      <c r="E112" s="15" t="s">
        <v>332</v>
      </c>
      <c r="F112" s="16" t="s">
        <v>16</v>
      </c>
      <c r="G112" s="17">
        <v>9231000</v>
      </c>
      <c r="H112" s="17">
        <v>708220</v>
      </c>
      <c r="I112" s="17">
        <v>9939220</v>
      </c>
      <c r="J112" s="18">
        <v>0</v>
      </c>
      <c r="L112" s="20" t="str">
        <f>VLOOKUP(D112,[1]Sheet1!$C$6:$H$856,6,0)</f>
        <v>Khoa Cơ khí</v>
      </c>
      <c r="M112" s="19" t="str">
        <f t="shared" si="1"/>
        <v>19C1</v>
      </c>
    </row>
    <row r="113" spans="1:13" s="19" customFormat="1" ht="18" customHeight="1" x14ac:dyDescent="0.2">
      <c r="A113" s="11">
        <v>108</v>
      </c>
      <c r="B113" s="12" t="s">
        <v>333</v>
      </c>
      <c r="C113" s="13" t="s">
        <v>334</v>
      </c>
      <c r="D113" s="14" t="s">
        <v>269</v>
      </c>
      <c r="E113" s="15" t="s">
        <v>335</v>
      </c>
      <c r="F113" s="16" t="s">
        <v>16</v>
      </c>
      <c r="G113" s="17">
        <v>9231000</v>
      </c>
      <c r="H113" s="17">
        <v>708220</v>
      </c>
      <c r="I113" s="17">
        <v>9939220</v>
      </c>
      <c r="J113" s="18">
        <v>0</v>
      </c>
      <c r="L113" s="20" t="str">
        <f>VLOOKUP(D113,[1]Sheet1!$C$6:$H$856,6,0)</f>
        <v>Khoa Cơ khí</v>
      </c>
      <c r="M113" s="19" t="str">
        <f t="shared" si="1"/>
        <v>19C1</v>
      </c>
    </row>
    <row r="114" spans="1:13" s="19" customFormat="1" ht="18" customHeight="1" x14ac:dyDescent="0.2">
      <c r="A114" s="11">
        <v>109</v>
      </c>
      <c r="B114" s="12" t="s">
        <v>336</v>
      </c>
      <c r="C114" s="13" t="s">
        <v>337</v>
      </c>
      <c r="D114" s="14" t="s">
        <v>269</v>
      </c>
      <c r="E114" s="15" t="s">
        <v>338</v>
      </c>
      <c r="F114" s="16" t="s">
        <v>16</v>
      </c>
      <c r="G114" s="17">
        <v>9231000</v>
      </c>
      <c r="H114" s="17">
        <v>120000</v>
      </c>
      <c r="I114" s="17">
        <v>9351000</v>
      </c>
      <c r="J114" s="18">
        <v>0</v>
      </c>
      <c r="L114" s="20" t="str">
        <f>VLOOKUP(D114,[1]Sheet1!$C$6:$H$856,6,0)</f>
        <v>Khoa Cơ khí</v>
      </c>
      <c r="M114" s="19" t="str">
        <f t="shared" si="1"/>
        <v>19C1</v>
      </c>
    </row>
    <row r="115" spans="1:13" s="19" customFormat="1" ht="18" customHeight="1" x14ac:dyDescent="0.2">
      <c r="A115" s="11">
        <v>110</v>
      </c>
      <c r="B115" s="12" t="s">
        <v>339</v>
      </c>
      <c r="C115" s="13" t="s">
        <v>340</v>
      </c>
      <c r="D115" s="14" t="s">
        <v>269</v>
      </c>
      <c r="E115" s="15" t="s">
        <v>341</v>
      </c>
      <c r="F115" s="16" t="s">
        <v>16</v>
      </c>
      <c r="G115" s="17">
        <v>9231000</v>
      </c>
      <c r="H115" s="17">
        <v>708220</v>
      </c>
      <c r="I115" s="17">
        <v>9939220</v>
      </c>
      <c r="J115" s="18">
        <v>0</v>
      </c>
      <c r="L115" s="20" t="str">
        <f>VLOOKUP(D115,[1]Sheet1!$C$6:$H$856,6,0)</f>
        <v>Khoa Cơ khí</v>
      </c>
      <c r="M115" s="19" t="str">
        <f t="shared" si="1"/>
        <v>19C1</v>
      </c>
    </row>
    <row r="116" spans="1:13" s="19" customFormat="1" ht="18" customHeight="1" x14ac:dyDescent="0.2">
      <c r="A116" s="11">
        <v>111</v>
      </c>
      <c r="B116" s="12" t="s">
        <v>342</v>
      </c>
      <c r="C116" s="13" t="s">
        <v>343</v>
      </c>
      <c r="D116" s="14" t="s">
        <v>269</v>
      </c>
      <c r="E116" s="15" t="s">
        <v>344</v>
      </c>
      <c r="F116" s="16" t="s">
        <v>16</v>
      </c>
      <c r="G116" s="17">
        <v>9231000</v>
      </c>
      <c r="H116" s="17">
        <v>708220</v>
      </c>
      <c r="I116" s="17">
        <v>9939220</v>
      </c>
      <c r="J116" s="18">
        <v>0</v>
      </c>
      <c r="L116" s="20" t="str">
        <f>VLOOKUP(D116,[1]Sheet1!$C$6:$H$856,6,0)</f>
        <v>Khoa Cơ khí</v>
      </c>
      <c r="M116" s="19" t="str">
        <f t="shared" si="1"/>
        <v>19C1</v>
      </c>
    </row>
    <row r="117" spans="1:13" s="19" customFormat="1" ht="18" customHeight="1" x14ac:dyDescent="0.2">
      <c r="A117" s="11">
        <v>112</v>
      </c>
      <c r="B117" s="12" t="s">
        <v>345</v>
      </c>
      <c r="C117" s="13" t="s">
        <v>346</v>
      </c>
      <c r="D117" s="14" t="s">
        <v>269</v>
      </c>
      <c r="E117" s="15" t="s">
        <v>101</v>
      </c>
      <c r="F117" s="16" t="s">
        <v>16</v>
      </c>
      <c r="G117" s="17">
        <v>1878000</v>
      </c>
      <c r="H117" s="17">
        <v>0</v>
      </c>
      <c r="I117" s="17">
        <v>1878000</v>
      </c>
      <c r="J117" s="18">
        <v>7353000</v>
      </c>
      <c r="L117" s="20" t="str">
        <f>VLOOKUP(D117,[1]Sheet1!$C$6:$H$856,6,0)</f>
        <v>Khoa Cơ khí</v>
      </c>
      <c r="M117" s="19" t="str">
        <f t="shared" si="1"/>
        <v>19C1</v>
      </c>
    </row>
    <row r="118" spans="1:13" s="19" customFormat="1" ht="18" customHeight="1" x14ac:dyDescent="0.2">
      <c r="A118" s="11">
        <v>113</v>
      </c>
      <c r="B118" s="12" t="s">
        <v>347</v>
      </c>
      <c r="C118" s="13" t="s">
        <v>348</v>
      </c>
      <c r="D118" s="14" t="s">
        <v>269</v>
      </c>
      <c r="E118" s="15" t="s">
        <v>225</v>
      </c>
      <c r="F118" s="16" t="s">
        <v>16</v>
      </c>
      <c r="G118" s="17">
        <v>9231000</v>
      </c>
      <c r="H118" s="17">
        <v>708220</v>
      </c>
      <c r="I118" s="17">
        <v>9939220</v>
      </c>
      <c r="J118" s="18">
        <v>0</v>
      </c>
      <c r="L118" s="20" t="str">
        <f>VLOOKUP(D118,[1]Sheet1!$C$6:$H$856,6,0)</f>
        <v>Khoa Cơ khí</v>
      </c>
      <c r="M118" s="19" t="str">
        <f t="shared" si="1"/>
        <v>19C1</v>
      </c>
    </row>
    <row r="119" spans="1:13" s="19" customFormat="1" ht="18" customHeight="1" x14ac:dyDescent="0.2">
      <c r="A119" s="11">
        <v>114</v>
      </c>
      <c r="B119" s="12" t="s">
        <v>349</v>
      </c>
      <c r="C119" s="13" t="s">
        <v>350</v>
      </c>
      <c r="D119" s="14" t="s">
        <v>269</v>
      </c>
      <c r="E119" s="15" t="s">
        <v>351</v>
      </c>
      <c r="F119" s="16" t="s">
        <v>16</v>
      </c>
      <c r="G119" s="17">
        <v>1878000</v>
      </c>
      <c r="H119" s="17">
        <v>0</v>
      </c>
      <c r="I119" s="17">
        <v>1878000</v>
      </c>
      <c r="J119" s="18">
        <v>7353000</v>
      </c>
      <c r="L119" s="20" t="str">
        <f>VLOOKUP(D119,[1]Sheet1!$C$6:$H$856,6,0)</f>
        <v>Khoa Cơ khí</v>
      </c>
      <c r="M119" s="19" t="str">
        <f t="shared" si="1"/>
        <v>19C1</v>
      </c>
    </row>
    <row r="120" spans="1:13" s="19" customFormat="1" ht="18" customHeight="1" x14ac:dyDescent="0.2">
      <c r="A120" s="11">
        <v>115</v>
      </c>
      <c r="B120" s="12" t="s">
        <v>352</v>
      </c>
      <c r="C120" s="13" t="s">
        <v>353</v>
      </c>
      <c r="D120" s="14" t="s">
        <v>269</v>
      </c>
      <c r="E120" s="15" t="s">
        <v>354</v>
      </c>
      <c r="F120" s="16" t="s">
        <v>16</v>
      </c>
      <c r="G120" s="17">
        <v>1878000</v>
      </c>
      <c r="H120" s="17">
        <v>0</v>
      </c>
      <c r="I120" s="17">
        <v>1878000</v>
      </c>
      <c r="J120" s="18">
        <v>7353000</v>
      </c>
      <c r="L120" s="20" t="str">
        <f>VLOOKUP(D120,[1]Sheet1!$C$6:$H$856,6,0)</f>
        <v>Khoa Cơ khí</v>
      </c>
      <c r="M120" s="19" t="str">
        <f t="shared" si="1"/>
        <v>19C1</v>
      </c>
    </row>
    <row r="121" spans="1:13" s="19" customFormat="1" ht="18" customHeight="1" x14ac:dyDescent="0.2">
      <c r="A121" s="11">
        <v>116</v>
      </c>
      <c r="B121" s="12" t="s">
        <v>355</v>
      </c>
      <c r="C121" s="13" t="s">
        <v>356</v>
      </c>
      <c r="D121" s="14" t="s">
        <v>269</v>
      </c>
      <c r="E121" s="15" t="s">
        <v>357</v>
      </c>
      <c r="F121" s="16" t="s">
        <v>16</v>
      </c>
      <c r="G121" s="17">
        <v>9231000</v>
      </c>
      <c r="H121" s="17">
        <v>708220</v>
      </c>
      <c r="I121" s="17">
        <v>9939220</v>
      </c>
      <c r="J121" s="18">
        <v>0</v>
      </c>
      <c r="L121" s="20" t="str">
        <f>VLOOKUP(D121,[1]Sheet1!$C$6:$H$856,6,0)</f>
        <v>Khoa Cơ khí</v>
      </c>
      <c r="M121" s="19" t="str">
        <f t="shared" si="1"/>
        <v>19C1</v>
      </c>
    </row>
    <row r="122" spans="1:13" s="19" customFormat="1" ht="18" customHeight="1" x14ac:dyDescent="0.2">
      <c r="A122" s="11">
        <v>117</v>
      </c>
      <c r="B122" s="12" t="s">
        <v>358</v>
      </c>
      <c r="C122" s="13" t="s">
        <v>359</v>
      </c>
      <c r="D122" s="14" t="s">
        <v>269</v>
      </c>
      <c r="E122" s="15" t="s">
        <v>134</v>
      </c>
      <c r="F122" s="16" t="s">
        <v>16</v>
      </c>
      <c r="G122" s="17">
        <v>8451000</v>
      </c>
      <c r="H122" s="17">
        <v>145000</v>
      </c>
      <c r="I122" s="17">
        <v>8596000</v>
      </c>
      <c r="J122" s="18">
        <v>780000</v>
      </c>
      <c r="L122" s="20" t="str">
        <f>VLOOKUP(D122,[1]Sheet1!$C$6:$H$856,6,0)</f>
        <v>Khoa Cơ khí</v>
      </c>
      <c r="M122" s="19" t="str">
        <f t="shared" si="1"/>
        <v>19C1</v>
      </c>
    </row>
    <row r="123" spans="1:13" s="19" customFormat="1" ht="18" customHeight="1" x14ac:dyDescent="0.2">
      <c r="A123" s="11">
        <v>118</v>
      </c>
      <c r="B123" s="12" t="s">
        <v>360</v>
      </c>
      <c r="C123" s="13" t="s">
        <v>361</v>
      </c>
      <c r="D123" s="14" t="s">
        <v>269</v>
      </c>
      <c r="E123" s="15" t="s">
        <v>362</v>
      </c>
      <c r="F123" s="16" t="s">
        <v>16</v>
      </c>
      <c r="G123" s="17">
        <v>9231000</v>
      </c>
      <c r="H123" s="17">
        <v>708220</v>
      </c>
      <c r="I123" s="17">
        <v>9939220</v>
      </c>
      <c r="J123" s="18">
        <v>0</v>
      </c>
      <c r="L123" s="20" t="str">
        <f>VLOOKUP(D123,[1]Sheet1!$C$6:$H$856,6,0)</f>
        <v>Khoa Cơ khí</v>
      </c>
      <c r="M123" s="19" t="str">
        <f t="shared" si="1"/>
        <v>19C1</v>
      </c>
    </row>
    <row r="124" spans="1:13" s="19" customFormat="1" ht="18" customHeight="1" x14ac:dyDescent="0.2">
      <c r="A124" s="11">
        <v>119</v>
      </c>
      <c r="B124" s="12" t="s">
        <v>363</v>
      </c>
      <c r="C124" s="13" t="s">
        <v>364</v>
      </c>
      <c r="D124" s="14" t="s">
        <v>365</v>
      </c>
      <c r="E124" s="15" t="s">
        <v>249</v>
      </c>
      <c r="F124" s="16" t="s">
        <v>16</v>
      </c>
      <c r="G124" s="17">
        <v>7353000</v>
      </c>
      <c r="H124" s="17">
        <v>708220</v>
      </c>
      <c r="I124" s="17">
        <v>8061220</v>
      </c>
      <c r="J124" s="18">
        <v>0</v>
      </c>
      <c r="L124" s="20" t="str">
        <f>VLOOKUP(D124,[1]Sheet1!$C$6:$H$856,6,0)</f>
        <v>Khoa Cơ khí</v>
      </c>
      <c r="M124" s="19" t="str">
        <f t="shared" si="1"/>
        <v>19C1</v>
      </c>
    </row>
    <row r="125" spans="1:13" s="19" customFormat="1" ht="18" customHeight="1" x14ac:dyDescent="0.2">
      <c r="A125" s="11">
        <v>120</v>
      </c>
      <c r="B125" s="12" t="s">
        <v>366</v>
      </c>
      <c r="C125" s="13" t="s">
        <v>367</v>
      </c>
      <c r="D125" s="14" t="s">
        <v>365</v>
      </c>
      <c r="E125" s="15" t="s">
        <v>368</v>
      </c>
      <c r="F125" s="16" t="s">
        <v>16</v>
      </c>
      <c r="G125" s="17">
        <v>7353000</v>
      </c>
      <c r="H125" s="17">
        <v>708220</v>
      </c>
      <c r="I125" s="17">
        <v>8061220</v>
      </c>
      <c r="J125" s="18">
        <v>0</v>
      </c>
      <c r="L125" s="20" t="str">
        <f>VLOOKUP(D125,[1]Sheet1!$C$6:$H$856,6,0)</f>
        <v>Khoa Cơ khí</v>
      </c>
      <c r="M125" s="19" t="str">
        <f t="shared" si="1"/>
        <v>19C1</v>
      </c>
    </row>
    <row r="126" spans="1:13" s="19" customFormat="1" ht="18" customHeight="1" x14ac:dyDescent="0.2">
      <c r="A126" s="11">
        <v>121</v>
      </c>
      <c r="B126" s="12" t="s">
        <v>369</v>
      </c>
      <c r="C126" s="13" t="s">
        <v>370</v>
      </c>
      <c r="D126" s="14" t="s">
        <v>365</v>
      </c>
      <c r="E126" s="15" t="s">
        <v>220</v>
      </c>
      <c r="F126" s="16" t="s">
        <v>16</v>
      </c>
      <c r="G126" s="17">
        <v>7353000</v>
      </c>
      <c r="H126" s="17">
        <v>708220</v>
      </c>
      <c r="I126" s="17">
        <v>8061220</v>
      </c>
      <c r="J126" s="18">
        <v>0</v>
      </c>
      <c r="L126" s="20" t="str">
        <f>VLOOKUP(D126,[1]Sheet1!$C$6:$H$856,6,0)</f>
        <v>Khoa Cơ khí</v>
      </c>
      <c r="M126" s="19" t="str">
        <f t="shared" si="1"/>
        <v>19C1</v>
      </c>
    </row>
    <row r="127" spans="1:13" s="19" customFormat="1" ht="18" customHeight="1" x14ac:dyDescent="0.2">
      <c r="A127" s="11">
        <v>122</v>
      </c>
      <c r="B127" s="12" t="s">
        <v>371</v>
      </c>
      <c r="C127" s="13" t="s">
        <v>372</v>
      </c>
      <c r="D127" s="14" t="s">
        <v>365</v>
      </c>
      <c r="E127" s="15" t="s">
        <v>373</v>
      </c>
      <c r="F127" s="16" t="s">
        <v>16</v>
      </c>
      <c r="G127" s="17">
        <v>7353000</v>
      </c>
      <c r="H127" s="17">
        <v>708220</v>
      </c>
      <c r="I127" s="17">
        <v>8061220</v>
      </c>
      <c r="J127" s="18">
        <v>0</v>
      </c>
      <c r="L127" s="20" t="str">
        <f>VLOOKUP(D127,[1]Sheet1!$C$6:$H$856,6,0)</f>
        <v>Khoa Cơ khí</v>
      </c>
      <c r="M127" s="19" t="str">
        <f t="shared" si="1"/>
        <v>19C1</v>
      </c>
    </row>
    <row r="128" spans="1:13" s="19" customFormat="1" ht="18" customHeight="1" x14ac:dyDescent="0.2">
      <c r="A128" s="11">
        <v>123</v>
      </c>
      <c r="B128" s="12" t="s">
        <v>374</v>
      </c>
      <c r="C128" s="13" t="s">
        <v>375</v>
      </c>
      <c r="D128" s="14" t="s">
        <v>365</v>
      </c>
      <c r="E128" s="15" t="s">
        <v>376</v>
      </c>
      <c r="F128" s="16" t="s">
        <v>16</v>
      </c>
      <c r="G128" s="17">
        <v>7353000</v>
      </c>
      <c r="H128" s="17">
        <v>708220</v>
      </c>
      <c r="I128" s="17">
        <v>8061220</v>
      </c>
      <c r="J128" s="18">
        <v>0</v>
      </c>
      <c r="L128" s="20" t="str">
        <f>VLOOKUP(D128,[1]Sheet1!$C$6:$H$856,6,0)</f>
        <v>Khoa Cơ khí</v>
      </c>
      <c r="M128" s="19" t="str">
        <f t="shared" si="1"/>
        <v>19C1</v>
      </c>
    </row>
    <row r="129" spans="1:13" s="19" customFormat="1" ht="18" customHeight="1" x14ac:dyDescent="0.2">
      <c r="A129" s="11">
        <v>124</v>
      </c>
      <c r="B129" s="12" t="s">
        <v>377</v>
      </c>
      <c r="C129" s="13" t="s">
        <v>378</v>
      </c>
      <c r="D129" s="14" t="s">
        <v>365</v>
      </c>
      <c r="E129" s="15" t="s">
        <v>376</v>
      </c>
      <c r="F129" s="16" t="s">
        <v>16</v>
      </c>
      <c r="G129" s="17">
        <v>7353000</v>
      </c>
      <c r="H129" s="17">
        <v>708220</v>
      </c>
      <c r="I129" s="17">
        <v>8061220</v>
      </c>
      <c r="J129" s="18">
        <v>0</v>
      </c>
      <c r="L129" s="20" t="str">
        <f>VLOOKUP(D129,[1]Sheet1!$C$6:$H$856,6,0)</f>
        <v>Khoa Cơ khí</v>
      </c>
      <c r="M129" s="19" t="str">
        <f t="shared" si="1"/>
        <v>19C1</v>
      </c>
    </row>
    <row r="130" spans="1:13" s="19" customFormat="1" ht="18" customHeight="1" x14ac:dyDescent="0.2">
      <c r="A130" s="11">
        <v>125</v>
      </c>
      <c r="B130" s="12" t="s">
        <v>379</v>
      </c>
      <c r="C130" s="13" t="s">
        <v>380</v>
      </c>
      <c r="D130" s="14" t="s">
        <v>365</v>
      </c>
      <c r="E130" s="15" t="s">
        <v>381</v>
      </c>
      <c r="F130" s="16" t="s">
        <v>16</v>
      </c>
      <c r="G130" s="17">
        <v>7353000</v>
      </c>
      <c r="H130" s="17">
        <v>708220</v>
      </c>
      <c r="I130" s="17">
        <v>8061220</v>
      </c>
      <c r="J130" s="18">
        <v>0</v>
      </c>
      <c r="L130" s="20" t="str">
        <f>VLOOKUP(D130,[1]Sheet1!$C$6:$H$856,6,0)</f>
        <v>Khoa Cơ khí</v>
      </c>
      <c r="M130" s="19" t="str">
        <f t="shared" si="1"/>
        <v>19C1</v>
      </c>
    </row>
    <row r="131" spans="1:13" s="19" customFormat="1" ht="18" customHeight="1" x14ac:dyDescent="0.2">
      <c r="A131" s="11">
        <v>126</v>
      </c>
      <c r="B131" s="12" t="s">
        <v>382</v>
      </c>
      <c r="C131" s="13" t="s">
        <v>383</v>
      </c>
      <c r="D131" s="14" t="s">
        <v>365</v>
      </c>
      <c r="E131" s="15" t="s">
        <v>95</v>
      </c>
      <c r="F131" s="16" t="s">
        <v>16</v>
      </c>
      <c r="G131" s="17">
        <v>7353000</v>
      </c>
      <c r="H131" s="17">
        <v>708220</v>
      </c>
      <c r="I131" s="17">
        <v>8061220</v>
      </c>
      <c r="J131" s="18">
        <v>0</v>
      </c>
      <c r="L131" s="20" t="str">
        <f>VLOOKUP(D131,[1]Sheet1!$C$6:$H$856,6,0)</f>
        <v>Khoa Cơ khí</v>
      </c>
      <c r="M131" s="19" t="str">
        <f t="shared" si="1"/>
        <v>19C1</v>
      </c>
    </row>
    <row r="132" spans="1:13" s="19" customFormat="1" ht="18" customHeight="1" x14ac:dyDescent="0.2">
      <c r="A132" s="11">
        <v>127</v>
      </c>
      <c r="B132" s="12" t="s">
        <v>384</v>
      </c>
      <c r="C132" s="13" t="s">
        <v>385</v>
      </c>
      <c r="D132" s="14" t="s">
        <v>365</v>
      </c>
      <c r="E132" s="15" t="s">
        <v>386</v>
      </c>
      <c r="F132" s="16" t="s">
        <v>16</v>
      </c>
      <c r="G132" s="17">
        <v>7353000</v>
      </c>
      <c r="H132" s="17">
        <v>708220</v>
      </c>
      <c r="I132" s="17">
        <v>8061220</v>
      </c>
      <c r="J132" s="18">
        <v>0</v>
      </c>
      <c r="L132" s="20" t="str">
        <f>VLOOKUP(D132,[1]Sheet1!$C$6:$H$856,6,0)</f>
        <v>Khoa Cơ khí</v>
      </c>
      <c r="M132" s="19" t="str">
        <f t="shared" si="1"/>
        <v>19C1</v>
      </c>
    </row>
    <row r="133" spans="1:13" s="19" customFormat="1" ht="18" customHeight="1" x14ac:dyDescent="0.2">
      <c r="A133" s="11">
        <v>128</v>
      </c>
      <c r="B133" s="12" t="s">
        <v>387</v>
      </c>
      <c r="C133" s="13" t="s">
        <v>388</v>
      </c>
      <c r="D133" s="14" t="s">
        <v>365</v>
      </c>
      <c r="E133" s="15" t="s">
        <v>389</v>
      </c>
      <c r="F133" s="16" t="s">
        <v>16</v>
      </c>
      <c r="G133" s="17">
        <v>780000</v>
      </c>
      <c r="H133" s="17">
        <v>0</v>
      </c>
      <c r="I133" s="17">
        <v>780000</v>
      </c>
      <c r="J133" s="18">
        <v>6573000</v>
      </c>
      <c r="L133" s="20" t="str">
        <f>VLOOKUP(D133,[1]Sheet1!$C$6:$H$856,6,0)</f>
        <v>Khoa Cơ khí</v>
      </c>
      <c r="M133" s="19" t="str">
        <f t="shared" si="1"/>
        <v>19C1</v>
      </c>
    </row>
    <row r="134" spans="1:13" s="19" customFormat="1" ht="18" customHeight="1" x14ac:dyDescent="0.2">
      <c r="A134" s="11">
        <v>129</v>
      </c>
      <c r="B134" s="12" t="s">
        <v>390</v>
      </c>
      <c r="C134" s="13" t="s">
        <v>391</v>
      </c>
      <c r="D134" s="14" t="s">
        <v>365</v>
      </c>
      <c r="E134" s="15" t="s">
        <v>392</v>
      </c>
      <c r="F134" s="16" t="s">
        <v>16</v>
      </c>
      <c r="G134" s="17">
        <v>7353000</v>
      </c>
      <c r="H134" s="17">
        <v>708220</v>
      </c>
      <c r="I134" s="17">
        <v>8061220</v>
      </c>
      <c r="J134" s="18">
        <v>0</v>
      </c>
      <c r="L134" s="20" t="str">
        <f>VLOOKUP(D134,[1]Sheet1!$C$6:$H$856,6,0)</f>
        <v>Khoa Cơ khí</v>
      </c>
      <c r="M134" s="19" t="str">
        <f t="shared" ref="M134:M197" si="2">LEFT(D134,4)</f>
        <v>19C1</v>
      </c>
    </row>
    <row r="135" spans="1:13" s="19" customFormat="1" ht="18" customHeight="1" x14ac:dyDescent="0.2">
      <c r="A135" s="11">
        <v>130</v>
      </c>
      <c r="B135" s="12" t="s">
        <v>393</v>
      </c>
      <c r="C135" s="13" t="s">
        <v>394</v>
      </c>
      <c r="D135" s="14" t="s">
        <v>365</v>
      </c>
      <c r="E135" s="15" t="s">
        <v>395</v>
      </c>
      <c r="F135" s="16" t="s">
        <v>16</v>
      </c>
      <c r="G135" s="17">
        <v>7353000</v>
      </c>
      <c r="H135" s="17">
        <v>708220</v>
      </c>
      <c r="I135" s="17">
        <v>8061220</v>
      </c>
      <c r="J135" s="18">
        <v>0</v>
      </c>
      <c r="L135" s="20" t="str">
        <f>VLOOKUP(D135,[1]Sheet1!$C$6:$H$856,6,0)</f>
        <v>Khoa Cơ khí</v>
      </c>
      <c r="M135" s="19" t="str">
        <f t="shared" si="2"/>
        <v>19C1</v>
      </c>
    </row>
    <row r="136" spans="1:13" s="19" customFormat="1" ht="18" customHeight="1" x14ac:dyDescent="0.2">
      <c r="A136" s="11">
        <v>131</v>
      </c>
      <c r="B136" s="12" t="s">
        <v>396</v>
      </c>
      <c r="C136" s="13" t="s">
        <v>397</v>
      </c>
      <c r="D136" s="14" t="s">
        <v>365</v>
      </c>
      <c r="E136" s="15" t="s">
        <v>110</v>
      </c>
      <c r="F136" s="16" t="s">
        <v>16</v>
      </c>
      <c r="G136" s="17">
        <v>7353000</v>
      </c>
      <c r="H136" s="17">
        <v>708220</v>
      </c>
      <c r="I136" s="17">
        <v>8061220</v>
      </c>
      <c r="J136" s="18">
        <v>0</v>
      </c>
      <c r="L136" s="20" t="str">
        <f>VLOOKUP(D136,[1]Sheet1!$C$6:$H$856,6,0)</f>
        <v>Khoa Cơ khí</v>
      </c>
      <c r="M136" s="19" t="str">
        <f t="shared" si="2"/>
        <v>19C1</v>
      </c>
    </row>
    <row r="137" spans="1:13" s="19" customFormat="1" ht="18" customHeight="1" x14ac:dyDescent="0.2">
      <c r="A137" s="11">
        <v>132</v>
      </c>
      <c r="B137" s="12" t="s">
        <v>398</v>
      </c>
      <c r="C137" s="13" t="s">
        <v>399</v>
      </c>
      <c r="D137" s="14" t="s">
        <v>365</v>
      </c>
      <c r="E137" s="15" t="s">
        <v>400</v>
      </c>
      <c r="F137" s="16" t="s">
        <v>16</v>
      </c>
      <c r="G137" s="17">
        <v>7353000</v>
      </c>
      <c r="H137" s="17">
        <v>708220</v>
      </c>
      <c r="I137" s="17">
        <v>8061220</v>
      </c>
      <c r="J137" s="18">
        <v>0</v>
      </c>
      <c r="L137" s="20" t="str">
        <f>VLOOKUP(D137,[1]Sheet1!$C$6:$H$856,6,0)</f>
        <v>Khoa Cơ khí</v>
      </c>
      <c r="M137" s="19" t="str">
        <f t="shared" si="2"/>
        <v>19C1</v>
      </c>
    </row>
    <row r="138" spans="1:13" s="19" customFormat="1" ht="18" customHeight="1" x14ac:dyDescent="0.2">
      <c r="A138" s="11">
        <v>133</v>
      </c>
      <c r="B138" s="12" t="s">
        <v>401</v>
      </c>
      <c r="C138" s="13" t="s">
        <v>402</v>
      </c>
      <c r="D138" s="14" t="s">
        <v>365</v>
      </c>
      <c r="E138" s="15" t="s">
        <v>403</v>
      </c>
      <c r="F138" s="16" t="s">
        <v>16</v>
      </c>
      <c r="G138" s="17">
        <v>7353000</v>
      </c>
      <c r="H138" s="17">
        <v>708220</v>
      </c>
      <c r="I138" s="17">
        <v>8061220</v>
      </c>
      <c r="J138" s="18">
        <v>0</v>
      </c>
      <c r="L138" s="20" t="str">
        <f>VLOOKUP(D138,[1]Sheet1!$C$6:$H$856,6,0)</f>
        <v>Khoa Cơ khí</v>
      </c>
      <c r="M138" s="19" t="str">
        <f t="shared" si="2"/>
        <v>19C1</v>
      </c>
    </row>
    <row r="139" spans="1:13" s="19" customFormat="1" ht="18" customHeight="1" x14ac:dyDescent="0.2">
      <c r="A139" s="11">
        <v>134</v>
      </c>
      <c r="B139" s="12" t="s">
        <v>404</v>
      </c>
      <c r="C139" s="13" t="s">
        <v>405</v>
      </c>
      <c r="D139" s="14" t="s">
        <v>365</v>
      </c>
      <c r="E139" s="15" t="s">
        <v>406</v>
      </c>
      <c r="F139" s="16" t="s">
        <v>16</v>
      </c>
      <c r="G139" s="17">
        <v>7353000</v>
      </c>
      <c r="H139" s="17">
        <v>708220</v>
      </c>
      <c r="I139" s="17">
        <v>8061220</v>
      </c>
      <c r="J139" s="18">
        <v>0</v>
      </c>
      <c r="L139" s="20" t="str">
        <f>VLOOKUP(D139,[1]Sheet1!$C$6:$H$856,6,0)</f>
        <v>Khoa Cơ khí</v>
      </c>
      <c r="M139" s="19" t="str">
        <f t="shared" si="2"/>
        <v>19C1</v>
      </c>
    </row>
    <row r="140" spans="1:13" s="19" customFormat="1" ht="18" customHeight="1" x14ac:dyDescent="0.2">
      <c r="A140" s="11">
        <v>135</v>
      </c>
      <c r="B140" s="12" t="s">
        <v>407</v>
      </c>
      <c r="C140" s="13" t="s">
        <v>408</v>
      </c>
      <c r="D140" s="14" t="s">
        <v>365</v>
      </c>
      <c r="E140" s="15" t="s">
        <v>409</v>
      </c>
      <c r="F140" s="16" t="s">
        <v>16</v>
      </c>
      <c r="G140" s="17">
        <v>7353000</v>
      </c>
      <c r="H140" s="17">
        <v>708220</v>
      </c>
      <c r="I140" s="17">
        <v>8061220</v>
      </c>
      <c r="J140" s="18">
        <v>0</v>
      </c>
      <c r="L140" s="20" t="str">
        <f>VLOOKUP(D140,[1]Sheet1!$C$6:$H$856,6,0)</f>
        <v>Khoa Cơ khí</v>
      </c>
      <c r="M140" s="19" t="str">
        <f t="shared" si="2"/>
        <v>19C1</v>
      </c>
    </row>
    <row r="141" spans="1:13" s="19" customFormat="1" ht="18" customHeight="1" x14ac:dyDescent="0.2">
      <c r="A141" s="11">
        <v>136</v>
      </c>
      <c r="B141" s="12" t="s">
        <v>410</v>
      </c>
      <c r="C141" s="13" t="s">
        <v>411</v>
      </c>
      <c r="D141" s="14" t="s">
        <v>365</v>
      </c>
      <c r="E141" s="15" t="s">
        <v>362</v>
      </c>
      <c r="F141" s="16" t="s">
        <v>16</v>
      </c>
      <c r="G141" s="17">
        <v>7353000</v>
      </c>
      <c r="H141" s="17">
        <v>708220</v>
      </c>
      <c r="I141" s="17">
        <v>8061220</v>
      </c>
      <c r="J141" s="18">
        <v>0</v>
      </c>
      <c r="L141" s="20" t="str">
        <f>VLOOKUP(D141,[1]Sheet1!$C$6:$H$856,6,0)</f>
        <v>Khoa Cơ khí</v>
      </c>
      <c r="M141" s="19" t="str">
        <f t="shared" si="2"/>
        <v>19C1</v>
      </c>
    </row>
    <row r="142" spans="1:13" s="19" customFormat="1" ht="18" customHeight="1" x14ac:dyDescent="0.2">
      <c r="A142" s="11">
        <v>137</v>
      </c>
      <c r="B142" s="12" t="s">
        <v>412</v>
      </c>
      <c r="C142" s="13" t="s">
        <v>413</v>
      </c>
      <c r="D142" s="14" t="s">
        <v>365</v>
      </c>
      <c r="E142" s="15" t="s">
        <v>414</v>
      </c>
      <c r="F142" s="16" t="s">
        <v>16</v>
      </c>
      <c r="G142" s="17">
        <v>7353000</v>
      </c>
      <c r="H142" s="17">
        <v>708220</v>
      </c>
      <c r="I142" s="17">
        <v>8061220</v>
      </c>
      <c r="J142" s="18">
        <v>0</v>
      </c>
      <c r="L142" s="20" t="str">
        <f>VLOOKUP(D142,[1]Sheet1!$C$6:$H$856,6,0)</f>
        <v>Khoa Cơ khí</v>
      </c>
      <c r="M142" s="19" t="str">
        <f t="shared" si="2"/>
        <v>19C1</v>
      </c>
    </row>
    <row r="143" spans="1:13" s="19" customFormat="1" ht="18" customHeight="1" x14ac:dyDescent="0.2">
      <c r="A143" s="11">
        <v>138</v>
      </c>
      <c r="B143" s="12" t="s">
        <v>415</v>
      </c>
      <c r="C143" s="13" t="s">
        <v>416</v>
      </c>
      <c r="D143" s="14" t="s">
        <v>365</v>
      </c>
      <c r="E143" s="15" t="s">
        <v>417</v>
      </c>
      <c r="F143" s="16" t="s">
        <v>16</v>
      </c>
      <c r="G143" s="17">
        <v>7353000</v>
      </c>
      <c r="H143" s="17">
        <v>708220</v>
      </c>
      <c r="I143" s="17">
        <v>8061220</v>
      </c>
      <c r="J143" s="18">
        <v>0</v>
      </c>
      <c r="L143" s="20" t="str">
        <f>VLOOKUP(D143,[1]Sheet1!$C$6:$H$856,6,0)</f>
        <v>Khoa Cơ khí</v>
      </c>
      <c r="M143" s="19" t="str">
        <f t="shared" si="2"/>
        <v>19C1</v>
      </c>
    </row>
    <row r="144" spans="1:13" s="19" customFormat="1" ht="18" customHeight="1" x14ac:dyDescent="0.2">
      <c r="A144" s="11">
        <v>139</v>
      </c>
      <c r="B144" s="12" t="s">
        <v>418</v>
      </c>
      <c r="C144" s="13" t="s">
        <v>419</v>
      </c>
      <c r="D144" s="14" t="s">
        <v>365</v>
      </c>
      <c r="E144" s="15" t="s">
        <v>420</v>
      </c>
      <c r="F144" s="16" t="s">
        <v>16</v>
      </c>
      <c r="G144" s="17">
        <v>7353000</v>
      </c>
      <c r="H144" s="17">
        <v>708220</v>
      </c>
      <c r="I144" s="17">
        <v>8061220</v>
      </c>
      <c r="J144" s="18">
        <v>0</v>
      </c>
      <c r="L144" s="20" t="str">
        <f>VLOOKUP(D144,[1]Sheet1!$C$6:$H$856,6,0)</f>
        <v>Khoa Cơ khí</v>
      </c>
      <c r="M144" s="19" t="str">
        <f t="shared" si="2"/>
        <v>19C1</v>
      </c>
    </row>
    <row r="145" spans="1:13" s="19" customFormat="1" ht="18" customHeight="1" x14ac:dyDescent="0.2">
      <c r="A145" s="11">
        <v>140</v>
      </c>
      <c r="B145" s="12" t="s">
        <v>421</v>
      </c>
      <c r="C145" s="13" t="s">
        <v>422</v>
      </c>
      <c r="D145" s="14" t="s">
        <v>365</v>
      </c>
      <c r="E145" s="15" t="s">
        <v>423</v>
      </c>
      <c r="F145" s="16" t="s">
        <v>16</v>
      </c>
      <c r="G145" s="17">
        <v>7353000</v>
      </c>
      <c r="H145" s="17">
        <v>708220</v>
      </c>
      <c r="I145" s="17">
        <v>8061220</v>
      </c>
      <c r="J145" s="18">
        <v>0</v>
      </c>
      <c r="L145" s="20" t="str">
        <f>VLOOKUP(D145,[1]Sheet1!$C$6:$H$856,6,0)</f>
        <v>Khoa Cơ khí</v>
      </c>
      <c r="M145" s="19" t="str">
        <f t="shared" si="2"/>
        <v>19C1</v>
      </c>
    </row>
    <row r="146" spans="1:13" s="19" customFormat="1" ht="18" customHeight="1" x14ac:dyDescent="0.2">
      <c r="A146" s="11">
        <v>141</v>
      </c>
      <c r="B146" s="12" t="s">
        <v>424</v>
      </c>
      <c r="C146" s="13" t="s">
        <v>425</v>
      </c>
      <c r="D146" s="14" t="s">
        <v>365</v>
      </c>
      <c r="E146" s="15" t="s">
        <v>426</v>
      </c>
      <c r="F146" s="16" t="s">
        <v>16</v>
      </c>
      <c r="G146" s="17">
        <v>7353000</v>
      </c>
      <c r="H146" s="17">
        <v>708220</v>
      </c>
      <c r="I146" s="17">
        <v>8061220</v>
      </c>
      <c r="J146" s="18">
        <v>0</v>
      </c>
      <c r="L146" s="20" t="str">
        <f>VLOOKUP(D146,[1]Sheet1!$C$6:$H$856,6,0)</f>
        <v>Khoa Cơ khí</v>
      </c>
      <c r="M146" s="19" t="str">
        <f t="shared" si="2"/>
        <v>19C1</v>
      </c>
    </row>
    <row r="147" spans="1:13" s="19" customFormat="1" ht="18" customHeight="1" x14ac:dyDescent="0.2">
      <c r="A147" s="11">
        <v>142</v>
      </c>
      <c r="B147" s="12" t="s">
        <v>427</v>
      </c>
      <c r="C147" s="13" t="s">
        <v>428</v>
      </c>
      <c r="D147" s="14" t="s">
        <v>365</v>
      </c>
      <c r="E147" s="15" t="s">
        <v>429</v>
      </c>
      <c r="F147" s="16" t="s">
        <v>16</v>
      </c>
      <c r="G147" s="17">
        <v>7353000</v>
      </c>
      <c r="H147" s="17">
        <v>708220</v>
      </c>
      <c r="I147" s="17">
        <v>8061220</v>
      </c>
      <c r="J147" s="18">
        <v>0</v>
      </c>
      <c r="L147" s="20" t="str">
        <f>VLOOKUP(D147,[1]Sheet1!$C$6:$H$856,6,0)</f>
        <v>Khoa Cơ khí</v>
      </c>
      <c r="M147" s="19" t="str">
        <f t="shared" si="2"/>
        <v>19C1</v>
      </c>
    </row>
    <row r="148" spans="1:13" s="19" customFormat="1" ht="18" customHeight="1" x14ac:dyDescent="0.2">
      <c r="A148" s="11">
        <v>143</v>
      </c>
      <c r="B148" s="12" t="s">
        <v>430</v>
      </c>
      <c r="C148" s="13" t="s">
        <v>431</v>
      </c>
      <c r="D148" s="14" t="s">
        <v>365</v>
      </c>
      <c r="E148" s="15" t="s">
        <v>432</v>
      </c>
      <c r="F148" s="16" t="s">
        <v>16</v>
      </c>
      <c r="G148" s="17">
        <v>7353000</v>
      </c>
      <c r="H148" s="17">
        <v>708220</v>
      </c>
      <c r="I148" s="17">
        <v>8061220</v>
      </c>
      <c r="J148" s="18">
        <v>0</v>
      </c>
      <c r="L148" s="20" t="str">
        <f>VLOOKUP(D148,[1]Sheet1!$C$6:$H$856,6,0)</f>
        <v>Khoa Cơ khí</v>
      </c>
      <c r="M148" s="19" t="str">
        <f t="shared" si="2"/>
        <v>19C1</v>
      </c>
    </row>
    <row r="149" spans="1:13" s="19" customFormat="1" ht="18" customHeight="1" x14ac:dyDescent="0.2">
      <c r="A149" s="11">
        <v>144</v>
      </c>
      <c r="B149" s="12" t="s">
        <v>433</v>
      </c>
      <c r="C149" s="13" t="s">
        <v>434</v>
      </c>
      <c r="D149" s="14" t="s">
        <v>365</v>
      </c>
      <c r="E149" s="15" t="s">
        <v>435</v>
      </c>
      <c r="F149" s="16" t="s">
        <v>16</v>
      </c>
      <c r="G149" s="17">
        <v>7353000</v>
      </c>
      <c r="H149" s="17">
        <v>708220</v>
      </c>
      <c r="I149" s="17">
        <v>8061220</v>
      </c>
      <c r="J149" s="18">
        <v>0</v>
      </c>
      <c r="L149" s="20" t="str">
        <f>VLOOKUP(D149,[1]Sheet1!$C$6:$H$856,6,0)</f>
        <v>Khoa Cơ khí</v>
      </c>
      <c r="M149" s="19" t="str">
        <f t="shared" si="2"/>
        <v>19C1</v>
      </c>
    </row>
    <row r="150" spans="1:13" s="19" customFormat="1" ht="18" customHeight="1" x14ac:dyDescent="0.2">
      <c r="A150" s="11">
        <v>145</v>
      </c>
      <c r="B150" s="12" t="s">
        <v>436</v>
      </c>
      <c r="C150" s="13" t="s">
        <v>437</v>
      </c>
      <c r="D150" s="14" t="s">
        <v>438</v>
      </c>
      <c r="E150" s="15" t="s">
        <v>439</v>
      </c>
      <c r="F150" s="16" t="s">
        <v>16</v>
      </c>
      <c r="G150" s="17">
        <v>7353000</v>
      </c>
      <c r="H150" s="17">
        <v>708220</v>
      </c>
      <c r="I150" s="17">
        <v>8061220</v>
      </c>
      <c r="J150" s="18">
        <v>0</v>
      </c>
      <c r="L150" s="20" t="str">
        <f>VLOOKUP(D150,[1]Sheet1!$C$6:$H$856,6,0)</f>
        <v>Khoa Cơ khí</v>
      </c>
      <c r="M150" s="19" t="str">
        <f t="shared" si="2"/>
        <v>19C1</v>
      </c>
    </row>
    <row r="151" spans="1:13" s="19" customFormat="1" ht="18" customHeight="1" x14ac:dyDescent="0.2">
      <c r="A151" s="11">
        <v>146</v>
      </c>
      <c r="B151" s="12" t="s">
        <v>440</v>
      </c>
      <c r="C151" s="13" t="s">
        <v>441</v>
      </c>
      <c r="D151" s="14" t="s">
        <v>438</v>
      </c>
      <c r="E151" s="15" t="s">
        <v>442</v>
      </c>
      <c r="F151" s="16" t="s">
        <v>16</v>
      </c>
      <c r="G151" s="17">
        <v>7353000</v>
      </c>
      <c r="H151" s="17">
        <v>708220</v>
      </c>
      <c r="I151" s="17">
        <v>8061220</v>
      </c>
      <c r="J151" s="18">
        <v>0</v>
      </c>
      <c r="L151" s="20" t="str">
        <f>VLOOKUP(D151,[1]Sheet1!$C$6:$H$856,6,0)</f>
        <v>Khoa Cơ khí</v>
      </c>
      <c r="M151" s="19" t="str">
        <f t="shared" si="2"/>
        <v>19C1</v>
      </c>
    </row>
    <row r="152" spans="1:13" s="19" customFormat="1" ht="18" customHeight="1" x14ac:dyDescent="0.2">
      <c r="A152" s="11">
        <v>147</v>
      </c>
      <c r="B152" s="12" t="s">
        <v>443</v>
      </c>
      <c r="C152" s="13" t="s">
        <v>444</v>
      </c>
      <c r="D152" s="14" t="s">
        <v>438</v>
      </c>
      <c r="E152" s="15" t="s">
        <v>235</v>
      </c>
      <c r="F152" s="16" t="s">
        <v>16</v>
      </c>
      <c r="G152" s="17">
        <v>7353000</v>
      </c>
      <c r="H152" s="17">
        <v>708220</v>
      </c>
      <c r="I152" s="17">
        <v>8061220</v>
      </c>
      <c r="J152" s="18">
        <v>0</v>
      </c>
      <c r="L152" s="20" t="str">
        <f>VLOOKUP(D152,[1]Sheet1!$C$6:$H$856,6,0)</f>
        <v>Khoa Cơ khí</v>
      </c>
      <c r="M152" s="19" t="str">
        <f t="shared" si="2"/>
        <v>19C1</v>
      </c>
    </row>
    <row r="153" spans="1:13" s="19" customFormat="1" ht="18" customHeight="1" x14ac:dyDescent="0.2">
      <c r="A153" s="11">
        <v>148</v>
      </c>
      <c r="B153" s="12" t="s">
        <v>445</v>
      </c>
      <c r="C153" s="13" t="s">
        <v>446</v>
      </c>
      <c r="D153" s="14" t="s">
        <v>438</v>
      </c>
      <c r="E153" s="15" t="s">
        <v>447</v>
      </c>
      <c r="F153" s="16" t="s">
        <v>16</v>
      </c>
      <c r="G153" s="17">
        <v>7353000</v>
      </c>
      <c r="H153" s="17">
        <v>708220</v>
      </c>
      <c r="I153" s="17">
        <v>8061220</v>
      </c>
      <c r="J153" s="18">
        <v>0</v>
      </c>
      <c r="L153" s="20" t="str">
        <f>VLOOKUP(D153,[1]Sheet1!$C$6:$H$856,6,0)</f>
        <v>Khoa Cơ khí</v>
      </c>
      <c r="M153" s="19" t="str">
        <f t="shared" si="2"/>
        <v>19C1</v>
      </c>
    </row>
    <row r="154" spans="1:13" s="19" customFormat="1" ht="18" customHeight="1" x14ac:dyDescent="0.2">
      <c r="A154" s="11">
        <v>149</v>
      </c>
      <c r="B154" s="12" t="s">
        <v>448</v>
      </c>
      <c r="C154" s="13" t="s">
        <v>449</v>
      </c>
      <c r="D154" s="14" t="s">
        <v>438</v>
      </c>
      <c r="E154" s="15" t="s">
        <v>450</v>
      </c>
      <c r="F154" s="16" t="s">
        <v>16</v>
      </c>
      <c r="G154" s="17">
        <v>7353000</v>
      </c>
      <c r="H154" s="17">
        <v>708220</v>
      </c>
      <c r="I154" s="17">
        <v>8061220</v>
      </c>
      <c r="J154" s="18">
        <v>0</v>
      </c>
      <c r="L154" s="20" t="str">
        <f>VLOOKUP(D154,[1]Sheet1!$C$6:$H$856,6,0)</f>
        <v>Khoa Cơ khí</v>
      </c>
      <c r="M154" s="19" t="str">
        <f t="shared" si="2"/>
        <v>19C1</v>
      </c>
    </row>
    <row r="155" spans="1:13" s="19" customFormat="1" ht="18" customHeight="1" x14ac:dyDescent="0.2">
      <c r="A155" s="11">
        <v>150</v>
      </c>
      <c r="B155" s="12" t="s">
        <v>451</v>
      </c>
      <c r="C155" s="13" t="s">
        <v>452</v>
      </c>
      <c r="D155" s="14" t="s">
        <v>438</v>
      </c>
      <c r="E155" s="15" t="s">
        <v>453</v>
      </c>
      <c r="F155" s="16" t="s">
        <v>16</v>
      </c>
      <c r="G155" s="17">
        <v>7353000</v>
      </c>
      <c r="H155" s="17">
        <v>708220</v>
      </c>
      <c r="I155" s="17">
        <v>8061220</v>
      </c>
      <c r="J155" s="18">
        <v>0</v>
      </c>
      <c r="L155" s="20" t="str">
        <f>VLOOKUP(D155,[1]Sheet1!$C$6:$H$856,6,0)</f>
        <v>Khoa Cơ khí</v>
      </c>
      <c r="M155" s="19" t="str">
        <f t="shared" si="2"/>
        <v>19C1</v>
      </c>
    </row>
    <row r="156" spans="1:13" s="19" customFormat="1" ht="18" customHeight="1" x14ac:dyDescent="0.2">
      <c r="A156" s="11">
        <v>151</v>
      </c>
      <c r="B156" s="12" t="s">
        <v>454</v>
      </c>
      <c r="C156" s="13" t="s">
        <v>455</v>
      </c>
      <c r="D156" s="14" t="s">
        <v>438</v>
      </c>
      <c r="E156" s="15" t="s">
        <v>456</v>
      </c>
      <c r="F156" s="16" t="s">
        <v>16</v>
      </c>
      <c r="G156" s="17">
        <v>7353000</v>
      </c>
      <c r="H156" s="17">
        <v>708220</v>
      </c>
      <c r="I156" s="17">
        <v>8061220</v>
      </c>
      <c r="J156" s="18">
        <v>0</v>
      </c>
      <c r="L156" s="20" t="str">
        <f>VLOOKUP(D156,[1]Sheet1!$C$6:$H$856,6,0)</f>
        <v>Khoa Cơ khí</v>
      </c>
      <c r="M156" s="19" t="str">
        <f t="shared" si="2"/>
        <v>19C1</v>
      </c>
    </row>
    <row r="157" spans="1:13" s="19" customFormat="1" ht="18" customHeight="1" x14ac:dyDescent="0.2">
      <c r="A157" s="11">
        <v>152</v>
      </c>
      <c r="B157" s="12" t="s">
        <v>457</v>
      </c>
      <c r="C157" s="13" t="s">
        <v>458</v>
      </c>
      <c r="D157" s="14" t="s">
        <v>438</v>
      </c>
      <c r="E157" s="15" t="s">
        <v>311</v>
      </c>
      <c r="F157" s="16" t="s">
        <v>16</v>
      </c>
      <c r="G157" s="17">
        <v>7353000</v>
      </c>
      <c r="H157" s="17">
        <v>708220</v>
      </c>
      <c r="I157" s="17">
        <v>8061220</v>
      </c>
      <c r="J157" s="18">
        <v>0</v>
      </c>
      <c r="L157" s="20" t="str">
        <f>VLOOKUP(D157,[1]Sheet1!$C$6:$H$856,6,0)</f>
        <v>Khoa Cơ khí</v>
      </c>
      <c r="M157" s="19" t="str">
        <f t="shared" si="2"/>
        <v>19C1</v>
      </c>
    </row>
    <row r="158" spans="1:13" s="19" customFormat="1" ht="18" customHeight="1" x14ac:dyDescent="0.2">
      <c r="A158" s="11">
        <v>153</v>
      </c>
      <c r="B158" s="12" t="s">
        <v>459</v>
      </c>
      <c r="C158" s="13" t="s">
        <v>216</v>
      </c>
      <c r="D158" s="14" t="s">
        <v>438</v>
      </c>
      <c r="E158" s="15" t="s">
        <v>460</v>
      </c>
      <c r="F158" s="16" t="s">
        <v>16</v>
      </c>
      <c r="G158" s="17">
        <v>6573000</v>
      </c>
      <c r="H158" s="17">
        <v>708220</v>
      </c>
      <c r="I158" s="17">
        <v>7281220</v>
      </c>
      <c r="J158" s="18">
        <v>780000</v>
      </c>
      <c r="L158" s="20" t="str">
        <f>VLOOKUP(D158,[1]Sheet1!$C$6:$H$856,6,0)</f>
        <v>Khoa Cơ khí</v>
      </c>
      <c r="M158" s="19" t="str">
        <f t="shared" si="2"/>
        <v>19C1</v>
      </c>
    </row>
    <row r="159" spans="1:13" s="19" customFormat="1" ht="18" customHeight="1" x14ac:dyDescent="0.2">
      <c r="A159" s="11">
        <v>154</v>
      </c>
      <c r="B159" s="12" t="s">
        <v>461</v>
      </c>
      <c r="C159" s="13" t="s">
        <v>462</v>
      </c>
      <c r="D159" s="14" t="s">
        <v>438</v>
      </c>
      <c r="E159" s="15" t="s">
        <v>463</v>
      </c>
      <c r="F159" s="16" t="s">
        <v>16</v>
      </c>
      <c r="G159" s="17">
        <v>6573000</v>
      </c>
      <c r="H159" s="17">
        <v>708220</v>
      </c>
      <c r="I159" s="17">
        <v>7281220</v>
      </c>
      <c r="J159" s="18">
        <v>0</v>
      </c>
      <c r="L159" s="20" t="str">
        <f>VLOOKUP(D159,[1]Sheet1!$C$6:$H$856,6,0)</f>
        <v>Khoa Cơ khí</v>
      </c>
      <c r="M159" s="19" t="str">
        <f t="shared" si="2"/>
        <v>19C1</v>
      </c>
    </row>
    <row r="160" spans="1:13" s="19" customFormat="1" ht="18" customHeight="1" x14ac:dyDescent="0.2">
      <c r="A160" s="11">
        <v>155</v>
      </c>
      <c r="B160" s="12" t="s">
        <v>464</v>
      </c>
      <c r="C160" s="13" t="s">
        <v>465</v>
      </c>
      <c r="D160" s="14" t="s">
        <v>438</v>
      </c>
      <c r="E160" s="15" t="s">
        <v>466</v>
      </c>
      <c r="F160" s="16" t="s">
        <v>16</v>
      </c>
      <c r="G160" s="17">
        <v>6573000</v>
      </c>
      <c r="H160" s="17">
        <v>708220</v>
      </c>
      <c r="I160" s="17">
        <v>7281220</v>
      </c>
      <c r="J160" s="18">
        <v>0</v>
      </c>
      <c r="L160" s="20" t="str">
        <f>VLOOKUP(D160,[1]Sheet1!$C$6:$H$856,6,0)</f>
        <v>Khoa Cơ khí</v>
      </c>
      <c r="M160" s="19" t="str">
        <f t="shared" si="2"/>
        <v>19C1</v>
      </c>
    </row>
    <row r="161" spans="1:13" s="19" customFormat="1" ht="18" customHeight="1" x14ac:dyDescent="0.2">
      <c r="A161" s="11">
        <v>156</v>
      </c>
      <c r="B161" s="12" t="s">
        <v>467</v>
      </c>
      <c r="C161" s="13" t="s">
        <v>468</v>
      </c>
      <c r="D161" s="14" t="s">
        <v>438</v>
      </c>
      <c r="E161" s="15" t="s">
        <v>469</v>
      </c>
      <c r="F161" s="16" t="s">
        <v>16</v>
      </c>
      <c r="G161" s="17">
        <v>7353000</v>
      </c>
      <c r="H161" s="17">
        <v>708220</v>
      </c>
      <c r="I161" s="17">
        <v>8061220</v>
      </c>
      <c r="J161" s="18">
        <v>0</v>
      </c>
      <c r="L161" s="20" t="str">
        <f>VLOOKUP(D161,[1]Sheet1!$C$6:$H$856,6,0)</f>
        <v>Khoa Cơ khí</v>
      </c>
      <c r="M161" s="19" t="str">
        <f t="shared" si="2"/>
        <v>19C1</v>
      </c>
    </row>
    <row r="162" spans="1:13" s="19" customFormat="1" ht="18" customHeight="1" x14ac:dyDescent="0.2">
      <c r="A162" s="11">
        <v>157</v>
      </c>
      <c r="B162" s="12" t="s">
        <v>470</v>
      </c>
      <c r="C162" s="13" t="s">
        <v>76</v>
      </c>
      <c r="D162" s="14" t="s">
        <v>438</v>
      </c>
      <c r="E162" s="15" t="s">
        <v>471</v>
      </c>
      <c r="F162" s="16" t="s">
        <v>16</v>
      </c>
      <c r="G162" s="17">
        <v>7353000</v>
      </c>
      <c r="H162" s="17">
        <v>708220</v>
      </c>
      <c r="I162" s="17">
        <v>8061220</v>
      </c>
      <c r="J162" s="18">
        <v>0</v>
      </c>
      <c r="L162" s="20" t="str">
        <f>VLOOKUP(D162,[1]Sheet1!$C$6:$H$856,6,0)</f>
        <v>Khoa Cơ khí</v>
      </c>
      <c r="M162" s="19" t="str">
        <f t="shared" si="2"/>
        <v>19C1</v>
      </c>
    </row>
    <row r="163" spans="1:13" s="19" customFormat="1" ht="18" customHeight="1" x14ac:dyDescent="0.2">
      <c r="A163" s="11">
        <v>158</v>
      </c>
      <c r="B163" s="12" t="s">
        <v>472</v>
      </c>
      <c r="C163" s="13" t="s">
        <v>473</v>
      </c>
      <c r="D163" s="14" t="s">
        <v>438</v>
      </c>
      <c r="E163" s="15" t="s">
        <v>151</v>
      </c>
      <c r="F163" s="16" t="s">
        <v>16</v>
      </c>
      <c r="G163" s="17">
        <v>7353000</v>
      </c>
      <c r="H163" s="17">
        <v>708220</v>
      </c>
      <c r="I163" s="17">
        <v>8061220</v>
      </c>
      <c r="J163" s="18">
        <v>0</v>
      </c>
      <c r="L163" s="20" t="str">
        <f>VLOOKUP(D163,[1]Sheet1!$C$6:$H$856,6,0)</f>
        <v>Khoa Cơ khí</v>
      </c>
      <c r="M163" s="19" t="str">
        <f t="shared" si="2"/>
        <v>19C1</v>
      </c>
    </row>
    <row r="164" spans="1:13" s="19" customFormat="1" ht="18" customHeight="1" x14ac:dyDescent="0.2">
      <c r="A164" s="11">
        <v>159</v>
      </c>
      <c r="B164" s="12" t="s">
        <v>474</v>
      </c>
      <c r="C164" s="13" t="s">
        <v>475</v>
      </c>
      <c r="D164" s="14" t="s">
        <v>438</v>
      </c>
      <c r="E164" s="15" t="s">
        <v>476</v>
      </c>
      <c r="F164" s="16" t="s">
        <v>16</v>
      </c>
      <c r="G164" s="17">
        <v>7353000</v>
      </c>
      <c r="H164" s="17">
        <v>708220</v>
      </c>
      <c r="I164" s="17">
        <v>8061220</v>
      </c>
      <c r="J164" s="18">
        <v>0</v>
      </c>
      <c r="L164" s="20" t="str">
        <f>VLOOKUP(D164,[1]Sheet1!$C$6:$H$856,6,0)</f>
        <v>Khoa Cơ khí</v>
      </c>
      <c r="M164" s="19" t="str">
        <f t="shared" si="2"/>
        <v>19C1</v>
      </c>
    </row>
    <row r="165" spans="1:13" s="19" customFormat="1" ht="18" customHeight="1" x14ac:dyDescent="0.2">
      <c r="A165" s="11">
        <v>160</v>
      </c>
      <c r="B165" s="12" t="s">
        <v>477</v>
      </c>
      <c r="C165" s="13" t="s">
        <v>478</v>
      </c>
      <c r="D165" s="14" t="s">
        <v>438</v>
      </c>
      <c r="E165" s="15" t="s">
        <v>479</v>
      </c>
      <c r="F165" s="16" t="s">
        <v>16</v>
      </c>
      <c r="G165" s="17">
        <v>7353000</v>
      </c>
      <c r="H165" s="17">
        <v>708220</v>
      </c>
      <c r="I165" s="17">
        <v>8061220</v>
      </c>
      <c r="J165" s="18">
        <v>0</v>
      </c>
      <c r="L165" s="20" t="str">
        <f>VLOOKUP(D165,[1]Sheet1!$C$6:$H$856,6,0)</f>
        <v>Khoa Cơ khí</v>
      </c>
      <c r="M165" s="19" t="str">
        <f t="shared" si="2"/>
        <v>19C1</v>
      </c>
    </row>
    <row r="166" spans="1:13" s="19" customFormat="1" ht="18" customHeight="1" x14ac:dyDescent="0.2">
      <c r="A166" s="11">
        <v>161</v>
      </c>
      <c r="B166" s="12" t="s">
        <v>480</v>
      </c>
      <c r="C166" s="13" t="s">
        <v>481</v>
      </c>
      <c r="D166" s="14" t="s">
        <v>438</v>
      </c>
      <c r="E166" s="15" t="s">
        <v>211</v>
      </c>
      <c r="F166" s="16" t="s">
        <v>16</v>
      </c>
      <c r="G166" s="17">
        <v>7353000</v>
      </c>
      <c r="H166" s="17">
        <v>708220</v>
      </c>
      <c r="I166" s="17">
        <v>8061220</v>
      </c>
      <c r="J166" s="18">
        <v>0</v>
      </c>
      <c r="L166" s="20" t="str">
        <f>VLOOKUP(D166,[1]Sheet1!$C$6:$H$856,6,0)</f>
        <v>Khoa Cơ khí</v>
      </c>
      <c r="M166" s="19" t="str">
        <f t="shared" si="2"/>
        <v>19C1</v>
      </c>
    </row>
    <row r="167" spans="1:13" s="19" customFormat="1" ht="18" customHeight="1" x14ac:dyDescent="0.2">
      <c r="A167" s="11">
        <v>162</v>
      </c>
      <c r="B167" s="12" t="s">
        <v>482</v>
      </c>
      <c r="C167" s="13" t="s">
        <v>483</v>
      </c>
      <c r="D167" s="14" t="s">
        <v>438</v>
      </c>
      <c r="E167" s="15" t="s">
        <v>484</v>
      </c>
      <c r="F167" s="16" t="s">
        <v>16</v>
      </c>
      <c r="G167" s="17">
        <v>7353000</v>
      </c>
      <c r="H167" s="17">
        <v>708220</v>
      </c>
      <c r="I167" s="17">
        <v>8061220</v>
      </c>
      <c r="J167" s="18">
        <v>0</v>
      </c>
      <c r="L167" s="20" t="str">
        <f>VLOOKUP(D167,[1]Sheet1!$C$6:$H$856,6,0)</f>
        <v>Khoa Cơ khí</v>
      </c>
      <c r="M167" s="19" t="str">
        <f t="shared" si="2"/>
        <v>19C1</v>
      </c>
    </row>
    <row r="168" spans="1:13" s="19" customFormat="1" ht="18" customHeight="1" x14ac:dyDescent="0.2">
      <c r="A168" s="11">
        <v>163</v>
      </c>
      <c r="B168" s="12" t="s">
        <v>485</v>
      </c>
      <c r="C168" s="13" t="s">
        <v>486</v>
      </c>
      <c r="D168" s="14" t="s">
        <v>438</v>
      </c>
      <c r="E168" s="15" t="s">
        <v>101</v>
      </c>
      <c r="F168" s="16" t="s">
        <v>16</v>
      </c>
      <c r="G168" s="17">
        <v>7353000</v>
      </c>
      <c r="H168" s="17">
        <v>708220</v>
      </c>
      <c r="I168" s="17">
        <v>8061220</v>
      </c>
      <c r="J168" s="18">
        <v>0</v>
      </c>
      <c r="L168" s="20" t="str">
        <f>VLOOKUP(D168,[1]Sheet1!$C$6:$H$856,6,0)</f>
        <v>Khoa Cơ khí</v>
      </c>
      <c r="M168" s="19" t="str">
        <f t="shared" si="2"/>
        <v>19C1</v>
      </c>
    </row>
    <row r="169" spans="1:13" s="19" customFormat="1" ht="18" customHeight="1" x14ac:dyDescent="0.2">
      <c r="A169" s="11">
        <v>164</v>
      </c>
      <c r="B169" s="12" t="s">
        <v>487</v>
      </c>
      <c r="C169" s="13" t="s">
        <v>488</v>
      </c>
      <c r="D169" s="14" t="s">
        <v>438</v>
      </c>
      <c r="E169" s="15" t="s">
        <v>489</v>
      </c>
      <c r="F169" s="16" t="s">
        <v>16</v>
      </c>
      <c r="G169" s="17">
        <v>7353000</v>
      </c>
      <c r="H169" s="17">
        <v>708220</v>
      </c>
      <c r="I169" s="17">
        <v>8061220</v>
      </c>
      <c r="J169" s="18">
        <v>0</v>
      </c>
      <c r="L169" s="20" t="str">
        <f>VLOOKUP(D169,[1]Sheet1!$C$6:$H$856,6,0)</f>
        <v>Khoa Cơ khí</v>
      </c>
      <c r="M169" s="19" t="str">
        <f t="shared" si="2"/>
        <v>19C1</v>
      </c>
    </row>
    <row r="170" spans="1:13" s="19" customFormat="1" ht="18" customHeight="1" x14ac:dyDescent="0.2">
      <c r="A170" s="11">
        <v>165</v>
      </c>
      <c r="B170" s="12" t="s">
        <v>490</v>
      </c>
      <c r="C170" s="13" t="s">
        <v>491</v>
      </c>
      <c r="D170" s="14" t="s">
        <v>438</v>
      </c>
      <c r="E170" s="15" t="s">
        <v>214</v>
      </c>
      <c r="F170" s="16" t="s">
        <v>16</v>
      </c>
      <c r="G170" s="17">
        <v>7353000</v>
      </c>
      <c r="H170" s="17">
        <v>708220</v>
      </c>
      <c r="I170" s="17">
        <v>8061220</v>
      </c>
      <c r="J170" s="18">
        <v>0</v>
      </c>
      <c r="L170" s="20" t="str">
        <f>VLOOKUP(D170,[1]Sheet1!$C$6:$H$856,6,0)</f>
        <v>Khoa Cơ khí</v>
      </c>
      <c r="M170" s="19" t="str">
        <f t="shared" si="2"/>
        <v>19C1</v>
      </c>
    </row>
    <row r="171" spans="1:13" s="19" customFormat="1" ht="18" customHeight="1" x14ac:dyDescent="0.2">
      <c r="A171" s="11">
        <v>166</v>
      </c>
      <c r="B171" s="12" t="s">
        <v>492</v>
      </c>
      <c r="C171" s="13" t="s">
        <v>493</v>
      </c>
      <c r="D171" s="14" t="s">
        <v>438</v>
      </c>
      <c r="E171" s="15" t="s">
        <v>494</v>
      </c>
      <c r="F171" s="16" t="s">
        <v>16</v>
      </c>
      <c r="G171" s="17">
        <v>7353000</v>
      </c>
      <c r="H171" s="17">
        <v>708220</v>
      </c>
      <c r="I171" s="17">
        <v>8061220</v>
      </c>
      <c r="J171" s="18">
        <v>0</v>
      </c>
      <c r="L171" s="20" t="str">
        <f>VLOOKUP(D171,[1]Sheet1!$C$6:$H$856,6,0)</f>
        <v>Khoa Cơ khí</v>
      </c>
      <c r="M171" s="19" t="str">
        <f t="shared" si="2"/>
        <v>19C1</v>
      </c>
    </row>
    <row r="172" spans="1:13" s="19" customFormat="1" ht="18" customHeight="1" x14ac:dyDescent="0.2">
      <c r="A172" s="11">
        <v>167</v>
      </c>
      <c r="B172" s="12" t="s">
        <v>495</v>
      </c>
      <c r="C172" s="13" t="s">
        <v>496</v>
      </c>
      <c r="D172" s="14" t="s">
        <v>438</v>
      </c>
      <c r="E172" s="15" t="s">
        <v>497</v>
      </c>
      <c r="F172" s="16" t="s">
        <v>16</v>
      </c>
      <c r="G172" s="17">
        <v>6573000</v>
      </c>
      <c r="H172" s="17">
        <v>708220</v>
      </c>
      <c r="I172" s="17">
        <v>7281220</v>
      </c>
      <c r="J172" s="18">
        <v>0</v>
      </c>
      <c r="L172" s="20" t="str">
        <f>VLOOKUP(D172,[1]Sheet1!$C$6:$H$856,6,0)</f>
        <v>Khoa Cơ khí</v>
      </c>
      <c r="M172" s="19" t="str">
        <f t="shared" si="2"/>
        <v>19C1</v>
      </c>
    </row>
    <row r="173" spans="1:13" s="19" customFormat="1" ht="18" customHeight="1" x14ac:dyDescent="0.2">
      <c r="A173" s="11">
        <v>168</v>
      </c>
      <c r="B173" s="12" t="s">
        <v>498</v>
      </c>
      <c r="C173" s="13" t="s">
        <v>499</v>
      </c>
      <c r="D173" s="14" t="s">
        <v>438</v>
      </c>
      <c r="E173" s="15" t="s">
        <v>500</v>
      </c>
      <c r="F173" s="16" t="s">
        <v>16</v>
      </c>
      <c r="G173" s="17">
        <v>7353000</v>
      </c>
      <c r="H173" s="17">
        <v>708220</v>
      </c>
      <c r="I173" s="17">
        <v>8061220</v>
      </c>
      <c r="J173" s="18">
        <v>0</v>
      </c>
      <c r="L173" s="20" t="str">
        <f>VLOOKUP(D173,[1]Sheet1!$C$6:$H$856,6,0)</f>
        <v>Khoa Cơ khí</v>
      </c>
      <c r="M173" s="19" t="str">
        <f t="shared" si="2"/>
        <v>19C1</v>
      </c>
    </row>
    <row r="174" spans="1:13" s="19" customFormat="1" ht="18" customHeight="1" x14ac:dyDescent="0.2">
      <c r="A174" s="11">
        <v>169</v>
      </c>
      <c r="B174" s="12" t="s">
        <v>501</v>
      </c>
      <c r="C174" s="13" t="s">
        <v>502</v>
      </c>
      <c r="D174" s="14" t="s">
        <v>503</v>
      </c>
      <c r="E174" s="15" t="s">
        <v>453</v>
      </c>
      <c r="F174" s="16" t="s">
        <v>16</v>
      </c>
      <c r="G174" s="17">
        <v>7353000</v>
      </c>
      <c r="H174" s="17">
        <v>708220</v>
      </c>
      <c r="I174" s="17">
        <v>8061220</v>
      </c>
      <c r="J174" s="18">
        <v>0</v>
      </c>
      <c r="L174" s="20" t="str">
        <f>VLOOKUP(D174,[1]Sheet1!$C$6:$H$856,6,0)</f>
        <v>Khoa Cơ khí</v>
      </c>
      <c r="M174" s="19" t="str">
        <f t="shared" si="2"/>
        <v>19C1</v>
      </c>
    </row>
    <row r="175" spans="1:13" s="21" customFormat="1" ht="18" customHeight="1" x14ac:dyDescent="0.2">
      <c r="A175" s="11">
        <v>170</v>
      </c>
      <c r="B175" s="12" t="s">
        <v>504</v>
      </c>
      <c r="C175" s="13" t="s">
        <v>505</v>
      </c>
      <c r="D175" s="14" t="s">
        <v>503</v>
      </c>
      <c r="E175" s="15" t="s">
        <v>506</v>
      </c>
      <c r="F175" s="16" t="s">
        <v>16</v>
      </c>
      <c r="G175" s="17">
        <v>6573000</v>
      </c>
      <c r="H175" s="17">
        <v>708220</v>
      </c>
      <c r="I175" s="17">
        <v>7281220</v>
      </c>
      <c r="J175" s="18">
        <v>0</v>
      </c>
      <c r="K175" s="19"/>
      <c r="L175" s="20" t="str">
        <f>VLOOKUP(D175,[1]Sheet1!$C$6:$H$856,6,0)</f>
        <v>Khoa Cơ khí</v>
      </c>
      <c r="M175" s="19" t="str">
        <f t="shared" si="2"/>
        <v>19C1</v>
      </c>
    </row>
    <row r="176" spans="1:13" s="19" customFormat="1" ht="18" customHeight="1" x14ac:dyDescent="0.2">
      <c r="A176" s="11">
        <v>171</v>
      </c>
      <c r="B176" s="12" t="s">
        <v>507</v>
      </c>
      <c r="C176" s="13" t="s">
        <v>508</v>
      </c>
      <c r="D176" s="14" t="s">
        <v>503</v>
      </c>
      <c r="E176" s="15" t="s">
        <v>442</v>
      </c>
      <c r="F176" s="16" t="s">
        <v>16</v>
      </c>
      <c r="G176" s="17">
        <v>7353000</v>
      </c>
      <c r="H176" s="17">
        <v>708220</v>
      </c>
      <c r="I176" s="17">
        <v>8061220</v>
      </c>
      <c r="J176" s="18">
        <v>0</v>
      </c>
      <c r="L176" s="20" t="str">
        <f>VLOOKUP(D176,[1]Sheet1!$C$6:$H$856,6,0)</f>
        <v>Khoa Cơ khí</v>
      </c>
      <c r="M176" s="19" t="str">
        <f t="shared" si="2"/>
        <v>19C1</v>
      </c>
    </row>
    <row r="177" spans="1:13" s="19" customFormat="1" ht="18" customHeight="1" x14ac:dyDescent="0.2">
      <c r="A177" s="11">
        <v>172</v>
      </c>
      <c r="B177" s="12" t="s">
        <v>509</v>
      </c>
      <c r="C177" s="13" t="s">
        <v>510</v>
      </c>
      <c r="D177" s="14" t="s">
        <v>503</v>
      </c>
      <c r="E177" s="15" t="s">
        <v>113</v>
      </c>
      <c r="F177" s="16" t="s">
        <v>16</v>
      </c>
      <c r="G177" s="17">
        <v>7353000</v>
      </c>
      <c r="H177" s="17">
        <v>708220</v>
      </c>
      <c r="I177" s="17">
        <v>8061220</v>
      </c>
      <c r="J177" s="18">
        <v>0</v>
      </c>
      <c r="L177" s="20" t="str">
        <f>VLOOKUP(D177,[1]Sheet1!$C$6:$H$856,6,0)</f>
        <v>Khoa Cơ khí</v>
      </c>
      <c r="M177" s="19" t="str">
        <f t="shared" si="2"/>
        <v>19C1</v>
      </c>
    </row>
    <row r="178" spans="1:13" s="19" customFormat="1" ht="18" customHeight="1" x14ac:dyDescent="0.2">
      <c r="A178" s="11">
        <v>173</v>
      </c>
      <c r="B178" s="12" t="s">
        <v>511</v>
      </c>
      <c r="C178" s="13" t="s">
        <v>512</v>
      </c>
      <c r="D178" s="14" t="s">
        <v>503</v>
      </c>
      <c r="E178" s="15" t="s">
        <v>513</v>
      </c>
      <c r="F178" s="16" t="s">
        <v>16</v>
      </c>
      <c r="G178" s="17">
        <v>7353000</v>
      </c>
      <c r="H178" s="17">
        <v>708220</v>
      </c>
      <c r="I178" s="17">
        <v>8061220</v>
      </c>
      <c r="J178" s="18">
        <v>0</v>
      </c>
      <c r="L178" s="20" t="str">
        <f>VLOOKUP(D178,[1]Sheet1!$C$6:$H$856,6,0)</f>
        <v>Khoa Cơ khí</v>
      </c>
      <c r="M178" s="19" t="str">
        <f t="shared" si="2"/>
        <v>19C1</v>
      </c>
    </row>
    <row r="179" spans="1:13" s="19" customFormat="1" ht="18" customHeight="1" x14ac:dyDescent="0.2">
      <c r="A179" s="11">
        <v>174</v>
      </c>
      <c r="B179" s="12" t="s">
        <v>514</v>
      </c>
      <c r="C179" s="13" t="s">
        <v>515</v>
      </c>
      <c r="D179" s="14" t="s">
        <v>503</v>
      </c>
      <c r="E179" s="15" t="s">
        <v>172</v>
      </c>
      <c r="F179" s="16" t="s">
        <v>16</v>
      </c>
      <c r="G179" s="17">
        <v>7353000</v>
      </c>
      <c r="H179" s="17">
        <v>708220</v>
      </c>
      <c r="I179" s="17">
        <v>8061220</v>
      </c>
      <c r="J179" s="18">
        <v>0</v>
      </c>
      <c r="L179" s="20" t="str">
        <f>VLOOKUP(D179,[1]Sheet1!$C$6:$H$856,6,0)</f>
        <v>Khoa Cơ khí</v>
      </c>
      <c r="M179" s="19" t="str">
        <f t="shared" si="2"/>
        <v>19C1</v>
      </c>
    </row>
    <row r="180" spans="1:13" s="19" customFormat="1" ht="18" customHeight="1" x14ac:dyDescent="0.2">
      <c r="A180" s="11">
        <v>175</v>
      </c>
      <c r="B180" s="12" t="s">
        <v>516</v>
      </c>
      <c r="C180" s="13" t="s">
        <v>517</v>
      </c>
      <c r="D180" s="14" t="s">
        <v>503</v>
      </c>
      <c r="E180" s="15" t="s">
        <v>74</v>
      </c>
      <c r="F180" s="16" t="s">
        <v>16</v>
      </c>
      <c r="G180" s="17">
        <v>7353000</v>
      </c>
      <c r="H180" s="17">
        <v>708220</v>
      </c>
      <c r="I180" s="17">
        <v>8061220</v>
      </c>
      <c r="J180" s="18">
        <v>0</v>
      </c>
      <c r="L180" s="20" t="str">
        <f>VLOOKUP(D180,[1]Sheet1!$C$6:$H$856,6,0)</f>
        <v>Khoa Cơ khí</v>
      </c>
      <c r="M180" s="19" t="str">
        <f t="shared" si="2"/>
        <v>19C1</v>
      </c>
    </row>
    <row r="181" spans="1:13" s="19" customFormat="1" ht="18" customHeight="1" x14ac:dyDescent="0.2">
      <c r="A181" s="11">
        <v>176</v>
      </c>
      <c r="B181" s="12" t="s">
        <v>518</v>
      </c>
      <c r="C181" s="13" t="s">
        <v>519</v>
      </c>
      <c r="D181" s="14" t="s">
        <v>503</v>
      </c>
      <c r="E181" s="15" t="s">
        <v>460</v>
      </c>
      <c r="F181" s="16" t="s">
        <v>16</v>
      </c>
      <c r="G181" s="17">
        <v>7353000</v>
      </c>
      <c r="H181" s="17">
        <v>708220</v>
      </c>
      <c r="I181" s="17">
        <v>8061220</v>
      </c>
      <c r="J181" s="18">
        <v>0</v>
      </c>
      <c r="L181" s="20" t="str">
        <f>VLOOKUP(D181,[1]Sheet1!$C$6:$H$856,6,0)</f>
        <v>Khoa Cơ khí</v>
      </c>
      <c r="M181" s="19" t="str">
        <f t="shared" si="2"/>
        <v>19C1</v>
      </c>
    </row>
    <row r="182" spans="1:13" s="19" customFormat="1" ht="18" customHeight="1" x14ac:dyDescent="0.2">
      <c r="A182" s="11">
        <v>177</v>
      </c>
      <c r="B182" s="12" t="s">
        <v>520</v>
      </c>
      <c r="C182" s="13" t="s">
        <v>521</v>
      </c>
      <c r="D182" s="14" t="s">
        <v>503</v>
      </c>
      <c r="E182" s="15" t="s">
        <v>522</v>
      </c>
      <c r="F182" s="16" t="s">
        <v>16</v>
      </c>
      <c r="G182" s="17">
        <v>7353000</v>
      </c>
      <c r="H182" s="17">
        <v>708220</v>
      </c>
      <c r="I182" s="17">
        <v>8061220</v>
      </c>
      <c r="J182" s="18">
        <v>0</v>
      </c>
      <c r="L182" s="20" t="str">
        <f>VLOOKUP(D182,[1]Sheet1!$C$6:$H$856,6,0)</f>
        <v>Khoa Cơ khí</v>
      </c>
      <c r="M182" s="19" t="str">
        <f t="shared" si="2"/>
        <v>19C1</v>
      </c>
    </row>
    <row r="183" spans="1:13" s="19" customFormat="1" ht="18" customHeight="1" x14ac:dyDescent="0.2">
      <c r="A183" s="11">
        <v>178</v>
      </c>
      <c r="B183" s="12" t="s">
        <v>523</v>
      </c>
      <c r="C183" s="13" t="s">
        <v>524</v>
      </c>
      <c r="D183" s="14" t="s">
        <v>503</v>
      </c>
      <c r="E183" s="15" t="s">
        <v>525</v>
      </c>
      <c r="F183" s="16" t="s">
        <v>16</v>
      </c>
      <c r="G183" s="17">
        <v>7353000</v>
      </c>
      <c r="H183" s="17">
        <v>708220</v>
      </c>
      <c r="I183" s="17">
        <v>8061220</v>
      </c>
      <c r="J183" s="18">
        <v>0</v>
      </c>
      <c r="L183" s="20" t="str">
        <f>VLOOKUP(D183,[1]Sheet1!$C$6:$H$856,6,0)</f>
        <v>Khoa Cơ khí</v>
      </c>
      <c r="M183" s="19" t="str">
        <f t="shared" si="2"/>
        <v>19C1</v>
      </c>
    </row>
    <row r="184" spans="1:13" s="19" customFormat="1" ht="18" customHeight="1" x14ac:dyDescent="0.2">
      <c r="A184" s="11">
        <v>179</v>
      </c>
      <c r="B184" s="12" t="s">
        <v>526</v>
      </c>
      <c r="C184" s="13" t="s">
        <v>527</v>
      </c>
      <c r="D184" s="14" t="s">
        <v>503</v>
      </c>
      <c r="E184" s="15" t="s">
        <v>528</v>
      </c>
      <c r="F184" s="16" t="s">
        <v>16</v>
      </c>
      <c r="G184" s="17">
        <v>7353000</v>
      </c>
      <c r="H184" s="17">
        <v>708220</v>
      </c>
      <c r="I184" s="17">
        <v>8061220</v>
      </c>
      <c r="J184" s="18">
        <v>0</v>
      </c>
      <c r="L184" s="20" t="str">
        <f>VLOOKUP(D184,[1]Sheet1!$C$6:$H$856,6,0)</f>
        <v>Khoa Cơ khí</v>
      </c>
      <c r="M184" s="19" t="str">
        <f t="shared" si="2"/>
        <v>19C1</v>
      </c>
    </row>
    <row r="185" spans="1:13" s="19" customFormat="1" ht="18" customHeight="1" x14ac:dyDescent="0.2">
      <c r="A185" s="11">
        <v>180</v>
      </c>
      <c r="B185" s="12" t="s">
        <v>529</v>
      </c>
      <c r="C185" s="13" t="s">
        <v>530</v>
      </c>
      <c r="D185" s="14" t="s">
        <v>503</v>
      </c>
      <c r="E185" s="15" t="s">
        <v>531</v>
      </c>
      <c r="F185" s="16" t="s">
        <v>16</v>
      </c>
      <c r="G185" s="17">
        <v>7353000</v>
      </c>
      <c r="H185" s="17">
        <v>708220</v>
      </c>
      <c r="I185" s="17">
        <v>8061220</v>
      </c>
      <c r="J185" s="18">
        <v>0</v>
      </c>
      <c r="L185" s="20" t="str">
        <f>VLOOKUP(D185,[1]Sheet1!$C$6:$H$856,6,0)</f>
        <v>Khoa Cơ khí</v>
      </c>
      <c r="M185" s="19" t="str">
        <f t="shared" si="2"/>
        <v>19C1</v>
      </c>
    </row>
    <row r="186" spans="1:13" s="19" customFormat="1" ht="18" customHeight="1" x14ac:dyDescent="0.2">
      <c r="A186" s="11">
        <v>181</v>
      </c>
      <c r="B186" s="12" t="s">
        <v>532</v>
      </c>
      <c r="C186" s="13" t="s">
        <v>533</v>
      </c>
      <c r="D186" s="14" t="s">
        <v>503</v>
      </c>
      <c r="E186" s="15" t="s">
        <v>534</v>
      </c>
      <c r="F186" s="16" t="s">
        <v>16</v>
      </c>
      <c r="G186" s="17">
        <v>7353000</v>
      </c>
      <c r="H186" s="17">
        <v>708220</v>
      </c>
      <c r="I186" s="17">
        <v>8061220</v>
      </c>
      <c r="J186" s="18">
        <v>0</v>
      </c>
      <c r="L186" s="20" t="str">
        <f>VLOOKUP(D186,[1]Sheet1!$C$6:$H$856,6,0)</f>
        <v>Khoa Cơ khí</v>
      </c>
      <c r="M186" s="19" t="str">
        <f t="shared" si="2"/>
        <v>19C1</v>
      </c>
    </row>
    <row r="187" spans="1:13" s="19" customFormat="1" ht="18" customHeight="1" x14ac:dyDescent="0.2">
      <c r="A187" s="11">
        <v>182</v>
      </c>
      <c r="B187" s="12" t="s">
        <v>535</v>
      </c>
      <c r="C187" s="13" t="s">
        <v>536</v>
      </c>
      <c r="D187" s="14" t="s">
        <v>503</v>
      </c>
      <c r="E187" s="15" t="s">
        <v>537</v>
      </c>
      <c r="F187" s="16" t="s">
        <v>16</v>
      </c>
      <c r="G187" s="17">
        <v>7353000</v>
      </c>
      <c r="H187" s="17">
        <v>708220</v>
      </c>
      <c r="I187" s="17">
        <v>8061220</v>
      </c>
      <c r="J187" s="18">
        <v>0</v>
      </c>
      <c r="L187" s="20" t="str">
        <f>VLOOKUP(D187,[1]Sheet1!$C$6:$H$856,6,0)</f>
        <v>Khoa Cơ khí</v>
      </c>
      <c r="M187" s="19" t="str">
        <f t="shared" si="2"/>
        <v>19C1</v>
      </c>
    </row>
    <row r="188" spans="1:13" s="19" customFormat="1" ht="18" customHeight="1" x14ac:dyDescent="0.2">
      <c r="A188" s="11">
        <v>183</v>
      </c>
      <c r="B188" s="12" t="s">
        <v>538</v>
      </c>
      <c r="C188" s="13" t="s">
        <v>539</v>
      </c>
      <c r="D188" s="14" t="s">
        <v>503</v>
      </c>
      <c r="E188" s="15" t="s">
        <v>540</v>
      </c>
      <c r="F188" s="16" t="s">
        <v>16</v>
      </c>
      <c r="G188" s="17">
        <v>7353000</v>
      </c>
      <c r="H188" s="17">
        <v>708220</v>
      </c>
      <c r="I188" s="17">
        <v>8061220</v>
      </c>
      <c r="J188" s="18">
        <v>0</v>
      </c>
      <c r="L188" s="20" t="str">
        <f>VLOOKUP(D188,[1]Sheet1!$C$6:$H$856,6,0)</f>
        <v>Khoa Cơ khí</v>
      </c>
      <c r="M188" s="19" t="str">
        <f t="shared" si="2"/>
        <v>19C1</v>
      </c>
    </row>
    <row r="189" spans="1:13" s="19" customFormat="1" ht="18" customHeight="1" x14ac:dyDescent="0.2">
      <c r="A189" s="11">
        <v>184</v>
      </c>
      <c r="B189" s="12" t="s">
        <v>541</v>
      </c>
      <c r="C189" s="13" t="s">
        <v>542</v>
      </c>
      <c r="D189" s="14" t="s">
        <v>503</v>
      </c>
      <c r="E189" s="15" t="s">
        <v>543</v>
      </c>
      <c r="F189" s="16" t="s">
        <v>16</v>
      </c>
      <c r="G189" s="17">
        <v>6573000</v>
      </c>
      <c r="H189" s="17">
        <v>708220</v>
      </c>
      <c r="I189" s="17">
        <v>7281220</v>
      </c>
      <c r="J189" s="18">
        <v>780000</v>
      </c>
      <c r="L189" s="20" t="str">
        <f>VLOOKUP(D189,[1]Sheet1!$C$6:$H$856,6,0)</f>
        <v>Khoa Cơ khí</v>
      </c>
      <c r="M189" s="19" t="str">
        <f t="shared" si="2"/>
        <v>19C1</v>
      </c>
    </row>
    <row r="190" spans="1:13" s="19" customFormat="1" ht="18" customHeight="1" x14ac:dyDescent="0.2">
      <c r="A190" s="11">
        <v>185</v>
      </c>
      <c r="B190" s="12" t="s">
        <v>544</v>
      </c>
      <c r="C190" s="13" t="s">
        <v>545</v>
      </c>
      <c r="D190" s="14" t="s">
        <v>503</v>
      </c>
      <c r="E190" s="15" t="s">
        <v>89</v>
      </c>
      <c r="F190" s="16" t="s">
        <v>16</v>
      </c>
      <c r="G190" s="17">
        <v>7353000</v>
      </c>
      <c r="H190" s="17">
        <v>708220</v>
      </c>
      <c r="I190" s="17">
        <v>8061220</v>
      </c>
      <c r="J190" s="18">
        <v>0</v>
      </c>
      <c r="L190" s="20" t="str">
        <f>VLOOKUP(D190,[1]Sheet1!$C$6:$H$856,6,0)</f>
        <v>Khoa Cơ khí</v>
      </c>
      <c r="M190" s="19" t="str">
        <f t="shared" si="2"/>
        <v>19C1</v>
      </c>
    </row>
    <row r="191" spans="1:13" s="19" customFormat="1" ht="18" customHeight="1" x14ac:dyDescent="0.2">
      <c r="A191" s="11">
        <v>186</v>
      </c>
      <c r="B191" s="12" t="s">
        <v>546</v>
      </c>
      <c r="C191" s="13" t="s">
        <v>547</v>
      </c>
      <c r="D191" s="14" t="s">
        <v>503</v>
      </c>
      <c r="E191" s="15" t="s">
        <v>548</v>
      </c>
      <c r="F191" s="16" t="s">
        <v>16</v>
      </c>
      <c r="G191" s="17">
        <v>7353000</v>
      </c>
      <c r="H191" s="17">
        <v>708220</v>
      </c>
      <c r="I191" s="17">
        <v>8061220</v>
      </c>
      <c r="J191" s="18">
        <v>0</v>
      </c>
      <c r="L191" s="20" t="str">
        <f>VLOOKUP(D191,[1]Sheet1!$C$6:$H$856,6,0)</f>
        <v>Khoa Cơ khí</v>
      </c>
      <c r="M191" s="19" t="str">
        <f t="shared" si="2"/>
        <v>19C1</v>
      </c>
    </row>
    <row r="192" spans="1:13" s="19" customFormat="1" ht="18" customHeight="1" x14ac:dyDescent="0.2">
      <c r="A192" s="11">
        <v>187</v>
      </c>
      <c r="B192" s="12" t="s">
        <v>549</v>
      </c>
      <c r="C192" s="13" t="s">
        <v>550</v>
      </c>
      <c r="D192" s="14" t="s">
        <v>503</v>
      </c>
      <c r="E192" s="15" t="s">
        <v>551</v>
      </c>
      <c r="F192" s="16" t="s">
        <v>16</v>
      </c>
      <c r="G192" s="17">
        <v>7353000</v>
      </c>
      <c r="H192" s="17">
        <v>708220</v>
      </c>
      <c r="I192" s="17">
        <v>8061220</v>
      </c>
      <c r="J192" s="18">
        <v>0</v>
      </c>
      <c r="L192" s="20" t="str">
        <f>VLOOKUP(D192,[1]Sheet1!$C$6:$H$856,6,0)</f>
        <v>Khoa Cơ khí</v>
      </c>
      <c r="M192" s="19" t="str">
        <f t="shared" si="2"/>
        <v>19C1</v>
      </c>
    </row>
    <row r="193" spans="1:13" s="19" customFormat="1" ht="18" customHeight="1" x14ac:dyDescent="0.2">
      <c r="A193" s="11">
        <v>188</v>
      </c>
      <c r="B193" s="12" t="s">
        <v>552</v>
      </c>
      <c r="C193" s="13" t="s">
        <v>553</v>
      </c>
      <c r="D193" s="14" t="s">
        <v>503</v>
      </c>
      <c r="E193" s="15" t="s">
        <v>554</v>
      </c>
      <c r="F193" s="16" t="s">
        <v>16</v>
      </c>
      <c r="G193" s="17">
        <v>7353000</v>
      </c>
      <c r="H193" s="17">
        <v>708220</v>
      </c>
      <c r="I193" s="17">
        <v>8061220</v>
      </c>
      <c r="J193" s="18">
        <v>0</v>
      </c>
      <c r="L193" s="20" t="str">
        <f>VLOOKUP(D193,[1]Sheet1!$C$6:$H$856,6,0)</f>
        <v>Khoa Cơ khí</v>
      </c>
      <c r="M193" s="19" t="str">
        <f t="shared" si="2"/>
        <v>19C1</v>
      </c>
    </row>
    <row r="194" spans="1:13" s="19" customFormat="1" ht="18" customHeight="1" x14ac:dyDescent="0.2">
      <c r="A194" s="11">
        <v>189</v>
      </c>
      <c r="B194" s="12" t="s">
        <v>555</v>
      </c>
      <c r="C194" s="13" t="s">
        <v>556</v>
      </c>
      <c r="D194" s="14" t="s">
        <v>503</v>
      </c>
      <c r="E194" s="15" t="s">
        <v>557</v>
      </c>
      <c r="F194" s="16" t="s">
        <v>16</v>
      </c>
      <c r="G194" s="17">
        <v>7353000</v>
      </c>
      <c r="H194" s="17">
        <v>708220</v>
      </c>
      <c r="I194" s="17">
        <v>8061220</v>
      </c>
      <c r="J194" s="18">
        <v>0</v>
      </c>
      <c r="L194" s="20" t="str">
        <f>VLOOKUP(D194,[1]Sheet1!$C$6:$H$856,6,0)</f>
        <v>Khoa Cơ khí</v>
      </c>
      <c r="M194" s="19" t="str">
        <f t="shared" si="2"/>
        <v>19C1</v>
      </c>
    </row>
    <row r="195" spans="1:13" s="19" customFormat="1" ht="18" customHeight="1" x14ac:dyDescent="0.2">
      <c r="A195" s="11">
        <v>190</v>
      </c>
      <c r="B195" s="12" t="s">
        <v>558</v>
      </c>
      <c r="C195" s="13" t="s">
        <v>559</v>
      </c>
      <c r="D195" s="14" t="s">
        <v>503</v>
      </c>
      <c r="E195" s="15" t="s">
        <v>560</v>
      </c>
      <c r="F195" s="16" t="s">
        <v>16</v>
      </c>
      <c r="G195" s="17">
        <v>7353000</v>
      </c>
      <c r="H195" s="17">
        <v>708220</v>
      </c>
      <c r="I195" s="17">
        <v>8061220</v>
      </c>
      <c r="J195" s="18">
        <v>0</v>
      </c>
      <c r="L195" s="20" t="str">
        <f>VLOOKUP(D195,[1]Sheet1!$C$6:$H$856,6,0)</f>
        <v>Khoa Cơ khí</v>
      </c>
      <c r="M195" s="19" t="str">
        <f t="shared" si="2"/>
        <v>19C1</v>
      </c>
    </row>
    <row r="196" spans="1:13" s="19" customFormat="1" ht="18" customHeight="1" x14ac:dyDescent="0.2">
      <c r="A196" s="11">
        <v>191</v>
      </c>
      <c r="B196" s="12" t="s">
        <v>561</v>
      </c>
      <c r="C196" s="13" t="s">
        <v>562</v>
      </c>
      <c r="D196" s="14" t="s">
        <v>503</v>
      </c>
      <c r="E196" s="15" t="s">
        <v>563</v>
      </c>
      <c r="F196" s="16" t="s">
        <v>16</v>
      </c>
      <c r="G196" s="17">
        <v>6573000</v>
      </c>
      <c r="H196" s="17">
        <v>708220</v>
      </c>
      <c r="I196" s="17">
        <v>7281220</v>
      </c>
      <c r="J196" s="18">
        <v>0</v>
      </c>
      <c r="L196" s="20" t="str">
        <f>VLOOKUP(D196,[1]Sheet1!$C$6:$H$856,6,0)</f>
        <v>Khoa Cơ khí</v>
      </c>
      <c r="M196" s="19" t="str">
        <f t="shared" si="2"/>
        <v>19C1</v>
      </c>
    </row>
    <row r="197" spans="1:13" s="19" customFormat="1" ht="18" customHeight="1" x14ac:dyDescent="0.2">
      <c r="A197" s="11">
        <v>192</v>
      </c>
      <c r="B197" s="12" t="s">
        <v>564</v>
      </c>
      <c r="C197" s="13" t="s">
        <v>565</v>
      </c>
      <c r="D197" s="14" t="s">
        <v>503</v>
      </c>
      <c r="E197" s="15" t="s">
        <v>191</v>
      </c>
      <c r="F197" s="16" t="s">
        <v>16</v>
      </c>
      <c r="G197" s="17">
        <v>7353000</v>
      </c>
      <c r="H197" s="17">
        <v>708220</v>
      </c>
      <c r="I197" s="17">
        <v>8061220</v>
      </c>
      <c r="J197" s="18">
        <v>0</v>
      </c>
      <c r="L197" s="20" t="str">
        <f>VLOOKUP(D197,[1]Sheet1!$C$6:$H$856,6,0)</f>
        <v>Khoa Cơ khí</v>
      </c>
      <c r="M197" s="19" t="str">
        <f t="shared" si="2"/>
        <v>19C1</v>
      </c>
    </row>
    <row r="198" spans="1:13" s="19" customFormat="1" ht="18" customHeight="1" x14ac:dyDescent="0.2">
      <c r="A198" s="11">
        <v>193</v>
      </c>
      <c r="B198" s="12" t="s">
        <v>566</v>
      </c>
      <c r="C198" s="13" t="s">
        <v>567</v>
      </c>
      <c r="D198" s="14" t="s">
        <v>568</v>
      </c>
      <c r="E198" s="15" t="s">
        <v>569</v>
      </c>
      <c r="F198" s="16" t="s">
        <v>16</v>
      </c>
      <c r="G198" s="17">
        <v>7353000</v>
      </c>
      <c r="H198" s="17">
        <v>708220</v>
      </c>
      <c r="I198" s="17">
        <v>8061220</v>
      </c>
      <c r="J198" s="18">
        <v>0</v>
      </c>
      <c r="L198" s="20" t="str">
        <f>VLOOKUP(D198,[1]Sheet1!$C$6:$H$856,6,0)</f>
        <v>Khoa Cơ khí</v>
      </c>
      <c r="M198" s="19" t="str">
        <f t="shared" ref="M198:M261" si="3">LEFT(D198,4)</f>
        <v>19C1</v>
      </c>
    </row>
    <row r="199" spans="1:13" s="19" customFormat="1" ht="18" customHeight="1" x14ac:dyDescent="0.2">
      <c r="A199" s="11">
        <v>194</v>
      </c>
      <c r="B199" s="12" t="s">
        <v>570</v>
      </c>
      <c r="C199" s="13" t="s">
        <v>571</v>
      </c>
      <c r="D199" s="14" t="s">
        <v>568</v>
      </c>
      <c r="E199" s="15" t="s">
        <v>395</v>
      </c>
      <c r="F199" s="16" t="s">
        <v>16</v>
      </c>
      <c r="G199" s="17">
        <v>780000</v>
      </c>
      <c r="H199" s="17">
        <v>0</v>
      </c>
      <c r="I199" s="17">
        <v>780000</v>
      </c>
      <c r="J199" s="18">
        <v>6573000</v>
      </c>
      <c r="L199" s="20" t="str">
        <f>VLOOKUP(D199,[1]Sheet1!$C$6:$H$856,6,0)</f>
        <v>Khoa Cơ khí</v>
      </c>
      <c r="M199" s="19" t="str">
        <f t="shared" si="3"/>
        <v>19C1</v>
      </c>
    </row>
    <row r="200" spans="1:13" s="19" customFormat="1" ht="18" customHeight="1" x14ac:dyDescent="0.2">
      <c r="A200" s="11">
        <v>195</v>
      </c>
      <c r="B200" s="12" t="s">
        <v>572</v>
      </c>
      <c r="C200" s="13" t="s">
        <v>573</v>
      </c>
      <c r="D200" s="14" t="s">
        <v>568</v>
      </c>
      <c r="E200" s="15" t="s">
        <v>574</v>
      </c>
      <c r="F200" s="16" t="s">
        <v>16</v>
      </c>
      <c r="G200" s="17">
        <v>6573000</v>
      </c>
      <c r="H200" s="17">
        <v>708220</v>
      </c>
      <c r="I200" s="17">
        <v>7281220</v>
      </c>
      <c r="J200" s="18">
        <v>780000</v>
      </c>
      <c r="L200" s="20" t="str">
        <f>VLOOKUP(D200,[1]Sheet1!$C$6:$H$856,6,0)</f>
        <v>Khoa Cơ khí</v>
      </c>
      <c r="M200" s="19" t="str">
        <f t="shared" si="3"/>
        <v>19C1</v>
      </c>
    </row>
    <row r="201" spans="1:13" s="19" customFormat="1" ht="18" customHeight="1" x14ac:dyDescent="0.2">
      <c r="A201" s="11">
        <v>196</v>
      </c>
      <c r="B201" s="12" t="s">
        <v>575</v>
      </c>
      <c r="C201" s="13" t="s">
        <v>576</v>
      </c>
      <c r="D201" s="14" t="s">
        <v>568</v>
      </c>
      <c r="E201" s="15" t="s">
        <v>577</v>
      </c>
      <c r="F201" s="16" t="s">
        <v>16</v>
      </c>
      <c r="G201" s="17">
        <v>7353000</v>
      </c>
      <c r="H201" s="17">
        <v>708220</v>
      </c>
      <c r="I201" s="17">
        <v>8061220</v>
      </c>
      <c r="J201" s="18">
        <v>0</v>
      </c>
      <c r="L201" s="20" t="str">
        <f>VLOOKUP(D201,[1]Sheet1!$C$6:$H$856,6,0)</f>
        <v>Khoa Cơ khí</v>
      </c>
      <c r="M201" s="19" t="str">
        <f t="shared" si="3"/>
        <v>19C1</v>
      </c>
    </row>
    <row r="202" spans="1:13" s="19" customFormat="1" ht="18" customHeight="1" x14ac:dyDescent="0.2">
      <c r="A202" s="11">
        <v>197</v>
      </c>
      <c r="B202" s="12" t="s">
        <v>578</v>
      </c>
      <c r="C202" s="13" t="s">
        <v>579</v>
      </c>
      <c r="D202" s="14" t="s">
        <v>568</v>
      </c>
      <c r="E202" s="15" t="s">
        <v>580</v>
      </c>
      <c r="F202" s="16" t="s">
        <v>16</v>
      </c>
      <c r="G202" s="17">
        <v>7353000</v>
      </c>
      <c r="H202" s="17">
        <v>708220</v>
      </c>
      <c r="I202" s="17">
        <v>8061220</v>
      </c>
      <c r="J202" s="18">
        <v>0</v>
      </c>
      <c r="L202" s="20" t="str">
        <f>VLOOKUP(D202,[1]Sheet1!$C$6:$H$856,6,0)</f>
        <v>Khoa Cơ khí</v>
      </c>
      <c r="M202" s="19" t="str">
        <f t="shared" si="3"/>
        <v>19C1</v>
      </c>
    </row>
    <row r="203" spans="1:13" s="19" customFormat="1" ht="18" customHeight="1" x14ac:dyDescent="0.2">
      <c r="A203" s="11">
        <v>198</v>
      </c>
      <c r="B203" s="12" t="s">
        <v>581</v>
      </c>
      <c r="C203" s="13" t="s">
        <v>582</v>
      </c>
      <c r="D203" s="14" t="s">
        <v>568</v>
      </c>
      <c r="E203" s="15" t="s">
        <v>583</v>
      </c>
      <c r="F203" s="16" t="s">
        <v>16</v>
      </c>
      <c r="G203" s="17">
        <v>7353000</v>
      </c>
      <c r="H203" s="17">
        <v>708220</v>
      </c>
      <c r="I203" s="17">
        <v>8061220</v>
      </c>
      <c r="J203" s="18">
        <v>0</v>
      </c>
      <c r="L203" s="20" t="str">
        <f>VLOOKUP(D203,[1]Sheet1!$C$6:$H$856,6,0)</f>
        <v>Khoa Cơ khí</v>
      </c>
      <c r="M203" s="19" t="str">
        <f t="shared" si="3"/>
        <v>19C1</v>
      </c>
    </row>
    <row r="204" spans="1:13" s="19" customFormat="1" ht="18" customHeight="1" x14ac:dyDescent="0.2">
      <c r="A204" s="11">
        <v>199</v>
      </c>
      <c r="B204" s="12" t="s">
        <v>584</v>
      </c>
      <c r="C204" s="13" t="s">
        <v>585</v>
      </c>
      <c r="D204" s="14" t="s">
        <v>568</v>
      </c>
      <c r="E204" s="15" t="s">
        <v>586</v>
      </c>
      <c r="F204" s="16" t="s">
        <v>16</v>
      </c>
      <c r="G204" s="17">
        <v>7353000</v>
      </c>
      <c r="H204" s="17">
        <v>708220</v>
      </c>
      <c r="I204" s="17">
        <v>8061220</v>
      </c>
      <c r="J204" s="18">
        <v>0</v>
      </c>
      <c r="L204" s="20" t="str">
        <f>VLOOKUP(D204,[1]Sheet1!$C$6:$H$856,6,0)</f>
        <v>Khoa Cơ khí</v>
      </c>
      <c r="M204" s="19" t="str">
        <f t="shared" si="3"/>
        <v>19C1</v>
      </c>
    </row>
    <row r="205" spans="1:13" s="19" customFormat="1" ht="18" customHeight="1" x14ac:dyDescent="0.2">
      <c r="A205" s="11">
        <v>200</v>
      </c>
      <c r="B205" s="12" t="s">
        <v>587</v>
      </c>
      <c r="C205" s="13" t="s">
        <v>588</v>
      </c>
      <c r="D205" s="14" t="s">
        <v>568</v>
      </c>
      <c r="E205" s="15" t="s">
        <v>589</v>
      </c>
      <c r="F205" s="16" t="s">
        <v>16</v>
      </c>
      <c r="G205" s="17">
        <v>7353000</v>
      </c>
      <c r="H205" s="17">
        <v>708220</v>
      </c>
      <c r="I205" s="17">
        <v>8061220</v>
      </c>
      <c r="J205" s="18">
        <v>0</v>
      </c>
      <c r="L205" s="20" t="str">
        <f>VLOOKUP(D205,[1]Sheet1!$C$6:$H$856,6,0)</f>
        <v>Khoa Cơ khí</v>
      </c>
      <c r="M205" s="19" t="str">
        <f t="shared" si="3"/>
        <v>19C1</v>
      </c>
    </row>
    <row r="206" spans="1:13" s="19" customFormat="1" ht="18" customHeight="1" x14ac:dyDescent="0.2">
      <c r="A206" s="11">
        <v>201</v>
      </c>
      <c r="B206" s="12" t="s">
        <v>590</v>
      </c>
      <c r="C206" s="13" t="s">
        <v>591</v>
      </c>
      <c r="D206" s="14" t="s">
        <v>568</v>
      </c>
      <c r="E206" s="15" t="s">
        <v>580</v>
      </c>
      <c r="F206" s="16" t="s">
        <v>16</v>
      </c>
      <c r="G206" s="17">
        <v>7353000</v>
      </c>
      <c r="H206" s="17">
        <v>708220</v>
      </c>
      <c r="I206" s="17">
        <v>8061220</v>
      </c>
      <c r="J206" s="18">
        <v>0</v>
      </c>
      <c r="L206" s="20" t="str">
        <f>VLOOKUP(D206,[1]Sheet1!$C$6:$H$856,6,0)</f>
        <v>Khoa Cơ khí</v>
      </c>
      <c r="M206" s="19" t="str">
        <f t="shared" si="3"/>
        <v>19C1</v>
      </c>
    </row>
    <row r="207" spans="1:13" s="19" customFormat="1" ht="18" customHeight="1" x14ac:dyDescent="0.2">
      <c r="A207" s="11">
        <v>202</v>
      </c>
      <c r="B207" s="12" t="s">
        <v>592</v>
      </c>
      <c r="C207" s="13" t="s">
        <v>593</v>
      </c>
      <c r="D207" s="14" t="s">
        <v>594</v>
      </c>
      <c r="E207" s="15" t="s">
        <v>595</v>
      </c>
      <c r="F207" s="16" t="s">
        <v>16</v>
      </c>
      <c r="G207" s="17">
        <v>4370000</v>
      </c>
      <c r="H207" s="17">
        <v>708220</v>
      </c>
      <c r="I207" s="17">
        <v>5078220</v>
      </c>
      <c r="J207" s="18">
        <v>0</v>
      </c>
      <c r="L207" s="20" t="str">
        <f>VLOOKUP(D207,[1]Sheet1!$C$6:$H$856,6,0)</f>
        <v>Khoa Cơ khí</v>
      </c>
      <c r="M207" s="19" t="str">
        <f t="shared" si="3"/>
        <v>19C2</v>
      </c>
    </row>
    <row r="208" spans="1:13" s="19" customFormat="1" ht="18" customHeight="1" x14ac:dyDescent="0.2">
      <c r="A208" s="11">
        <v>203</v>
      </c>
      <c r="B208" s="12" t="s">
        <v>596</v>
      </c>
      <c r="C208" s="13" t="s">
        <v>597</v>
      </c>
      <c r="D208" s="14" t="s">
        <v>594</v>
      </c>
      <c r="E208" s="15" t="s">
        <v>598</v>
      </c>
      <c r="F208" s="16" t="s">
        <v>16</v>
      </c>
      <c r="G208" s="17">
        <v>4370000</v>
      </c>
      <c r="H208" s="17">
        <v>708220</v>
      </c>
      <c r="I208" s="17">
        <v>5078220</v>
      </c>
      <c r="J208" s="18">
        <v>0</v>
      </c>
      <c r="L208" s="20" t="str">
        <f>VLOOKUP(D208,[1]Sheet1!$C$6:$H$856,6,0)</f>
        <v>Khoa Cơ khí</v>
      </c>
      <c r="M208" s="19" t="str">
        <f t="shared" si="3"/>
        <v>19C2</v>
      </c>
    </row>
    <row r="209" spans="1:13" s="19" customFormat="1" ht="18" customHeight="1" x14ac:dyDescent="0.2">
      <c r="A209" s="11">
        <v>204</v>
      </c>
      <c r="B209" s="12" t="s">
        <v>599</v>
      </c>
      <c r="C209" s="13" t="s">
        <v>600</v>
      </c>
      <c r="D209" s="14" t="s">
        <v>594</v>
      </c>
      <c r="E209" s="15" t="s">
        <v>601</v>
      </c>
      <c r="F209" s="16" t="s">
        <v>16</v>
      </c>
      <c r="G209" s="17">
        <v>4370000</v>
      </c>
      <c r="H209" s="17">
        <v>708220</v>
      </c>
      <c r="I209" s="17">
        <v>5078220</v>
      </c>
      <c r="J209" s="18">
        <v>0</v>
      </c>
      <c r="L209" s="20" t="str">
        <f>VLOOKUP(D209,[1]Sheet1!$C$6:$H$856,6,0)</f>
        <v>Khoa Cơ khí</v>
      </c>
      <c r="M209" s="19" t="str">
        <f t="shared" si="3"/>
        <v>19C2</v>
      </c>
    </row>
    <row r="210" spans="1:13" s="19" customFormat="1" ht="18" customHeight="1" x14ac:dyDescent="0.2">
      <c r="A210" s="11">
        <v>205</v>
      </c>
      <c r="B210" s="12" t="s">
        <v>602</v>
      </c>
      <c r="C210" s="13" t="s">
        <v>603</v>
      </c>
      <c r="D210" s="14" t="s">
        <v>594</v>
      </c>
      <c r="E210" s="15" t="s">
        <v>604</v>
      </c>
      <c r="F210" s="16" t="s">
        <v>16</v>
      </c>
      <c r="G210" s="17">
        <v>4370000</v>
      </c>
      <c r="H210" s="17">
        <v>708220</v>
      </c>
      <c r="I210" s="17">
        <v>5078220</v>
      </c>
      <c r="J210" s="18">
        <v>0</v>
      </c>
      <c r="L210" s="20" t="str">
        <f>VLOOKUP(D210,[1]Sheet1!$C$6:$H$856,6,0)</f>
        <v>Khoa Cơ khí</v>
      </c>
      <c r="M210" s="19" t="str">
        <f t="shared" si="3"/>
        <v>19C2</v>
      </c>
    </row>
    <row r="211" spans="1:13" s="19" customFormat="1" ht="18" customHeight="1" x14ac:dyDescent="0.2">
      <c r="A211" s="11">
        <v>206</v>
      </c>
      <c r="B211" s="12" t="s">
        <v>605</v>
      </c>
      <c r="C211" s="13" t="s">
        <v>606</v>
      </c>
      <c r="D211" s="14" t="s">
        <v>594</v>
      </c>
      <c r="E211" s="15" t="s">
        <v>607</v>
      </c>
      <c r="F211" s="16" t="s">
        <v>16</v>
      </c>
      <c r="G211" s="17">
        <v>4370000</v>
      </c>
      <c r="H211" s="17">
        <v>708220</v>
      </c>
      <c r="I211" s="17">
        <v>5078220</v>
      </c>
      <c r="J211" s="18">
        <v>0</v>
      </c>
      <c r="L211" s="20" t="str">
        <f>VLOOKUP(D211,[1]Sheet1!$C$6:$H$856,6,0)</f>
        <v>Khoa Cơ khí</v>
      </c>
      <c r="M211" s="19" t="str">
        <f t="shared" si="3"/>
        <v>19C2</v>
      </c>
    </row>
    <row r="212" spans="1:13" s="19" customFormat="1" ht="18" customHeight="1" x14ac:dyDescent="0.2">
      <c r="A212" s="11">
        <v>207</v>
      </c>
      <c r="B212" s="12" t="s">
        <v>608</v>
      </c>
      <c r="C212" s="13" t="s">
        <v>609</v>
      </c>
      <c r="D212" s="14" t="s">
        <v>594</v>
      </c>
      <c r="E212" s="15" t="s">
        <v>610</v>
      </c>
      <c r="F212" s="16" t="s">
        <v>16</v>
      </c>
      <c r="G212" s="17">
        <v>4370000</v>
      </c>
      <c r="H212" s="17">
        <v>708220</v>
      </c>
      <c r="I212" s="17">
        <v>5078220</v>
      </c>
      <c r="J212" s="18">
        <v>0</v>
      </c>
      <c r="L212" s="20" t="str">
        <f>VLOOKUP(D212,[1]Sheet1!$C$6:$H$856,6,0)</f>
        <v>Khoa Cơ khí</v>
      </c>
      <c r="M212" s="19" t="str">
        <f t="shared" si="3"/>
        <v>19C2</v>
      </c>
    </row>
    <row r="213" spans="1:13" s="19" customFormat="1" ht="18" customHeight="1" x14ac:dyDescent="0.2">
      <c r="A213" s="11">
        <v>208</v>
      </c>
      <c r="B213" s="12" t="s">
        <v>611</v>
      </c>
      <c r="C213" s="13" t="s">
        <v>612</v>
      </c>
      <c r="D213" s="14" t="s">
        <v>594</v>
      </c>
      <c r="E213" s="15" t="s">
        <v>613</v>
      </c>
      <c r="F213" s="16" t="s">
        <v>16</v>
      </c>
      <c r="G213" s="17">
        <v>4370000</v>
      </c>
      <c r="H213" s="17">
        <v>708220</v>
      </c>
      <c r="I213" s="17">
        <v>5078220</v>
      </c>
      <c r="J213" s="18">
        <v>0</v>
      </c>
      <c r="L213" s="20" t="str">
        <f>VLOOKUP(D213,[1]Sheet1!$C$6:$H$856,6,0)</f>
        <v>Khoa Cơ khí</v>
      </c>
      <c r="M213" s="19" t="str">
        <f t="shared" si="3"/>
        <v>19C2</v>
      </c>
    </row>
    <row r="214" spans="1:13" s="19" customFormat="1" ht="18" customHeight="1" x14ac:dyDescent="0.2">
      <c r="A214" s="11">
        <v>209</v>
      </c>
      <c r="B214" s="12" t="s">
        <v>614</v>
      </c>
      <c r="C214" s="13" t="s">
        <v>425</v>
      </c>
      <c r="D214" s="14" t="s">
        <v>594</v>
      </c>
      <c r="E214" s="15" t="s">
        <v>615</v>
      </c>
      <c r="F214" s="16" t="s">
        <v>16</v>
      </c>
      <c r="G214" s="17">
        <v>4370000</v>
      </c>
      <c r="H214" s="17">
        <v>708220</v>
      </c>
      <c r="I214" s="17">
        <v>5078220</v>
      </c>
      <c r="J214" s="18">
        <v>0</v>
      </c>
      <c r="L214" s="20" t="str">
        <f>VLOOKUP(D214,[1]Sheet1!$C$6:$H$856,6,0)</f>
        <v>Khoa Cơ khí</v>
      </c>
      <c r="M214" s="19" t="str">
        <f t="shared" si="3"/>
        <v>19C2</v>
      </c>
    </row>
    <row r="215" spans="1:13" s="19" customFormat="1" ht="18" customHeight="1" x14ac:dyDescent="0.2">
      <c r="A215" s="11">
        <v>210</v>
      </c>
      <c r="B215" s="12" t="s">
        <v>616</v>
      </c>
      <c r="C215" s="13" t="s">
        <v>617</v>
      </c>
      <c r="D215" s="14" t="s">
        <v>594</v>
      </c>
      <c r="E215" s="15" t="s">
        <v>618</v>
      </c>
      <c r="F215" s="16" t="s">
        <v>16</v>
      </c>
      <c r="G215" s="17">
        <v>4370000</v>
      </c>
      <c r="H215" s="17">
        <v>708220</v>
      </c>
      <c r="I215" s="17">
        <v>5078220</v>
      </c>
      <c r="J215" s="18">
        <v>0</v>
      </c>
      <c r="L215" s="20" t="str">
        <f>VLOOKUP(D215,[1]Sheet1!$C$6:$H$856,6,0)</f>
        <v>Khoa Cơ khí</v>
      </c>
      <c r="M215" s="19" t="str">
        <f t="shared" si="3"/>
        <v>19C2</v>
      </c>
    </row>
    <row r="216" spans="1:13" s="19" customFormat="1" ht="18" customHeight="1" x14ac:dyDescent="0.2">
      <c r="A216" s="11">
        <v>211</v>
      </c>
      <c r="B216" s="12" t="s">
        <v>619</v>
      </c>
      <c r="C216" s="13" t="s">
        <v>620</v>
      </c>
      <c r="D216" s="14" t="s">
        <v>594</v>
      </c>
      <c r="E216" s="15" t="s">
        <v>621</v>
      </c>
      <c r="F216" s="16" t="s">
        <v>16</v>
      </c>
      <c r="G216" s="17">
        <v>4370000</v>
      </c>
      <c r="H216" s="17">
        <v>708220</v>
      </c>
      <c r="I216" s="17">
        <v>5078220</v>
      </c>
      <c r="J216" s="18">
        <v>0</v>
      </c>
      <c r="L216" s="20" t="str">
        <f>VLOOKUP(D216,[1]Sheet1!$C$6:$H$856,6,0)</f>
        <v>Khoa Cơ khí</v>
      </c>
      <c r="M216" s="19" t="str">
        <f t="shared" si="3"/>
        <v>19C2</v>
      </c>
    </row>
    <row r="217" spans="1:13" s="19" customFormat="1" ht="18" customHeight="1" x14ac:dyDescent="0.2">
      <c r="A217" s="11">
        <v>212</v>
      </c>
      <c r="B217" s="12" t="s">
        <v>622</v>
      </c>
      <c r="C217" s="13" t="s">
        <v>623</v>
      </c>
      <c r="D217" s="14" t="s">
        <v>594</v>
      </c>
      <c r="E217" s="15" t="s">
        <v>624</v>
      </c>
      <c r="F217" s="16" t="s">
        <v>16</v>
      </c>
      <c r="G217" s="17">
        <v>4370000</v>
      </c>
      <c r="H217" s="17">
        <v>708220</v>
      </c>
      <c r="I217" s="17">
        <v>5078220</v>
      </c>
      <c r="J217" s="18">
        <v>0</v>
      </c>
      <c r="L217" s="20" t="str">
        <f>VLOOKUP(D217,[1]Sheet1!$C$6:$H$856,6,0)</f>
        <v>Khoa Cơ khí</v>
      </c>
      <c r="M217" s="19" t="str">
        <f t="shared" si="3"/>
        <v>19C2</v>
      </c>
    </row>
    <row r="218" spans="1:13" s="19" customFormat="1" ht="18" customHeight="1" x14ac:dyDescent="0.2">
      <c r="A218" s="11">
        <v>213</v>
      </c>
      <c r="B218" s="12" t="s">
        <v>625</v>
      </c>
      <c r="C218" s="13" t="s">
        <v>626</v>
      </c>
      <c r="D218" s="14" t="s">
        <v>594</v>
      </c>
      <c r="E218" s="15" t="s">
        <v>627</v>
      </c>
      <c r="F218" s="16" t="s">
        <v>16</v>
      </c>
      <c r="G218" s="17">
        <v>4370000</v>
      </c>
      <c r="H218" s="17">
        <v>708220</v>
      </c>
      <c r="I218" s="17">
        <v>5078220</v>
      </c>
      <c r="J218" s="18">
        <v>0</v>
      </c>
      <c r="L218" s="20" t="str">
        <f>VLOOKUP(D218,[1]Sheet1!$C$6:$H$856,6,0)</f>
        <v>Khoa Cơ khí</v>
      </c>
      <c r="M218" s="19" t="str">
        <f t="shared" si="3"/>
        <v>19C2</v>
      </c>
    </row>
    <row r="219" spans="1:13" s="19" customFormat="1" ht="18" customHeight="1" x14ac:dyDescent="0.2">
      <c r="A219" s="11">
        <v>214</v>
      </c>
      <c r="B219" s="12" t="s">
        <v>628</v>
      </c>
      <c r="C219" s="13" t="s">
        <v>629</v>
      </c>
      <c r="D219" s="14" t="s">
        <v>594</v>
      </c>
      <c r="E219" s="15" t="s">
        <v>630</v>
      </c>
      <c r="F219" s="16" t="s">
        <v>16</v>
      </c>
      <c r="G219" s="17">
        <v>4370000</v>
      </c>
      <c r="H219" s="17">
        <v>708220</v>
      </c>
      <c r="I219" s="17">
        <v>5078220</v>
      </c>
      <c r="J219" s="18">
        <v>0</v>
      </c>
      <c r="L219" s="20" t="str">
        <f>VLOOKUP(D219,[1]Sheet1!$C$6:$H$856,6,0)</f>
        <v>Khoa Cơ khí</v>
      </c>
      <c r="M219" s="19" t="str">
        <f t="shared" si="3"/>
        <v>19C2</v>
      </c>
    </row>
    <row r="220" spans="1:13" s="19" customFormat="1" ht="18" customHeight="1" x14ac:dyDescent="0.2">
      <c r="A220" s="11">
        <v>215</v>
      </c>
      <c r="B220" s="12" t="s">
        <v>631</v>
      </c>
      <c r="C220" s="13" t="s">
        <v>632</v>
      </c>
      <c r="D220" s="14" t="s">
        <v>594</v>
      </c>
      <c r="E220" s="15" t="s">
        <v>633</v>
      </c>
      <c r="F220" s="16" t="s">
        <v>16</v>
      </c>
      <c r="G220" s="17">
        <v>4370000</v>
      </c>
      <c r="H220" s="17">
        <v>708220</v>
      </c>
      <c r="I220" s="17">
        <v>5078220</v>
      </c>
      <c r="J220" s="18">
        <v>0</v>
      </c>
      <c r="L220" s="20" t="str">
        <f>VLOOKUP(D220,[1]Sheet1!$C$6:$H$856,6,0)</f>
        <v>Khoa Cơ khí</v>
      </c>
      <c r="M220" s="19" t="str">
        <f t="shared" si="3"/>
        <v>19C2</v>
      </c>
    </row>
    <row r="221" spans="1:13" s="19" customFormat="1" ht="18" customHeight="1" x14ac:dyDescent="0.2">
      <c r="A221" s="11">
        <v>216</v>
      </c>
      <c r="B221" s="12" t="s">
        <v>634</v>
      </c>
      <c r="C221" s="13" t="s">
        <v>635</v>
      </c>
      <c r="D221" s="14" t="s">
        <v>594</v>
      </c>
      <c r="E221" s="15" t="s">
        <v>627</v>
      </c>
      <c r="F221" s="16" t="s">
        <v>16</v>
      </c>
      <c r="G221" s="17">
        <v>4370000</v>
      </c>
      <c r="H221" s="17">
        <v>708220</v>
      </c>
      <c r="I221" s="17">
        <v>5078220</v>
      </c>
      <c r="J221" s="18">
        <v>0</v>
      </c>
      <c r="L221" s="20" t="str">
        <f>VLOOKUP(D221,[1]Sheet1!$C$6:$H$856,6,0)</f>
        <v>Khoa Cơ khí</v>
      </c>
      <c r="M221" s="19" t="str">
        <f t="shared" si="3"/>
        <v>19C2</v>
      </c>
    </row>
    <row r="222" spans="1:13" s="19" customFormat="1" ht="18" customHeight="1" x14ac:dyDescent="0.2">
      <c r="A222" s="11">
        <v>217</v>
      </c>
      <c r="B222" s="12" t="s">
        <v>636</v>
      </c>
      <c r="C222" s="13" t="s">
        <v>637</v>
      </c>
      <c r="D222" s="14" t="s">
        <v>638</v>
      </c>
      <c r="E222" s="15" t="s">
        <v>639</v>
      </c>
      <c r="F222" s="16" t="s">
        <v>16</v>
      </c>
      <c r="G222" s="17">
        <v>9000000</v>
      </c>
      <c r="H222" s="17">
        <v>708220</v>
      </c>
      <c r="I222" s="17">
        <v>9708220</v>
      </c>
      <c r="J222" s="18">
        <v>0</v>
      </c>
      <c r="L222" s="20" t="str">
        <f>VLOOKUP(D222,[1]Sheet1!$C$6:$H$856,6,0)</f>
        <v>Khoa Cơ khí</v>
      </c>
      <c r="M222" s="19" t="str">
        <f t="shared" si="3"/>
        <v>19C3</v>
      </c>
    </row>
    <row r="223" spans="1:13" s="19" customFormat="1" ht="18" customHeight="1" x14ac:dyDescent="0.2">
      <c r="A223" s="11">
        <v>218</v>
      </c>
      <c r="B223" s="12" t="s">
        <v>640</v>
      </c>
      <c r="C223" s="13" t="s">
        <v>641</v>
      </c>
      <c r="D223" s="14" t="s">
        <v>638</v>
      </c>
      <c r="E223" s="15" t="s">
        <v>642</v>
      </c>
      <c r="F223" s="16" t="s">
        <v>16</v>
      </c>
      <c r="G223" s="17">
        <v>9000000</v>
      </c>
      <c r="H223" s="17">
        <v>708220</v>
      </c>
      <c r="I223" s="17">
        <v>9708220</v>
      </c>
      <c r="J223" s="18">
        <v>0</v>
      </c>
      <c r="L223" s="20" t="str">
        <f>VLOOKUP(D223,[1]Sheet1!$C$6:$H$856,6,0)</f>
        <v>Khoa Cơ khí</v>
      </c>
      <c r="M223" s="19" t="str">
        <f t="shared" si="3"/>
        <v>19C3</v>
      </c>
    </row>
    <row r="224" spans="1:13" s="19" customFormat="1" ht="18" customHeight="1" x14ac:dyDescent="0.2">
      <c r="A224" s="11">
        <v>219</v>
      </c>
      <c r="B224" s="12" t="s">
        <v>643</v>
      </c>
      <c r="C224" s="13" t="s">
        <v>644</v>
      </c>
      <c r="D224" s="14" t="s">
        <v>638</v>
      </c>
      <c r="E224" s="15" t="s">
        <v>645</v>
      </c>
      <c r="F224" s="16" t="s">
        <v>16</v>
      </c>
      <c r="G224" s="17">
        <v>9000000</v>
      </c>
      <c r="H224" s="17">
        <v>145000</v>
      </c>
      <c r="I224" s="17">
        <v>9145000</v>
      </c>
      <c r="J224" s="18">
        <v>0</v>
      </c>
      <c r="L224" s="20" t="str">
        <f>VLOOKUP(D224,[1]Sheet1!$C$6:$H$856,6,0)</f>
        <v>Khoa Cơ khí</v>
      </c>
      <c r="M224" s="19" t="str">
        <f t="shared" si="3"/>
        <v>19C3</v>
      </c>
    </row>
    <row r="225" spans="1:13" s="19" customFormat="1" ht="18" customHeight="1" x14ac:dyDescent="0.2">
      <c r="A225" s="11">
        <v>220</v>
      </c>
      <c r="B225" s="12" t="s">
        <v>646</v>
      </c>
      <c r="C225" s="13" t="s">
        <v>647</v>
      </c>
      <c r="D225" s="14" t="s">
        <v>638</v>
      </c>
      <c r="E225" s="15" t="s">
        <v>225</v>
      </c>
      <c r="F225" s="16" t="s">
        <v>16</v>
      </c>
      <c r="G225" s="17">
        <v>9000000</v>
      </c>
      <c r="H225" s="17">
        <v>708220</v>
      </c>
      <c r="I225" s="17">
        <v>9708220</v>
      </c>
      <c r="J225" s="18">
        <v>0</v>
      </c>
      <c r="L225" s="20" t="str">
        <f>VLOOKUP(D225,[1]Sheet1!$C$6:$H$856,6,0)</f>
        <v>Khoa Cơ khí</v>
      </c>
      <c r="M225" s="19" t="str">
        <f t="shared" si="3"/>
        <v>19C3</v>
      </c>
    </row>
    <row r="226" spans="1:13" s="19" customFormat="1" ht="18" customHeight="1" x14ac:dyDescent="0.2">
      <c r="A226" s="11">
        <v>221</v>
      </c>
      <c r="B226" s="12" t="s">
        <v>648</v>
      </c>
      <c r="C226" s="13" t="s">
        <v>649</v>
      </c>
      <c r="D226" s="14" t="s">
        <v>638</v>
      </c>
      <c r="E226" s="15" t="s">
        <v>650</v>
      </c>
      <c r="F226" s="16" t="s">
        <v>16</v>
      </c>
      <c r="G226" s="17">
        <v>9000000</v>
      </c>
      <c r="H226" s="17">
        <v>708220</v>
      </c>
      <c r="I226" s="17">
        <v>9708220</v>
      </c>
      <c r="J226" s="18">
        <v>0</v>
      </c>
      <c r="L226" s="20" t="str">
        <f>VLOOKUP(D226,[1]Sheet1!$C$6:$H$856,6,0)</f>
        <v>Khoa Cơ khí</v>
      </c>
      <c r="M226" s="19" t="str">
        <f t="shared" si="3"/>
        <v>19C3</v>
      </c>
    </row>
    <row r="227" spans="1:13" s="19" customFormat="1" ht="18" customHeight="1" x14ac:dyDescent="0.2">
      <c r="A227" s="11">
        <v>222</v>
      </c>
      <c r="B227" s="12" t="s">
        <v>651</v>
      </c>
      <c r="C227" s="13" t="s">
        <v>652</v>
      </c>
      <c r="D227" s="14" t="s">
        <v>638</v>
      </c>
      <c r="E227" s="15" t="s">
        <v>653</v>
      </c>
      <c r="F227" s="16" t="s">
        <v>16</v>
      </c>
      <c r="G227" s="17">
        <v>9000000</v>
      </c>
      <c r="H227" s="17">
        <v>708220</v>
      </c>
      <c r="I227" s="17">
        <v>9708220</v>
      </c>
      <c r="J227" s="18">
        <v>0</v>
      </c>
      <c r="L227" s="20" t="str">
        <f>VLOOKUP(D227,[1]Sheet1!$C$6:$H$856,6,0)</f>
        <v>Khoa Cơ khí</v>
      </c>
      <c r="M227" s="19" t="str">
        <f t="shared" si="3"/>
        <v>19C3</v>
      </c>
    </row>
    <row r="228" spans="1:13" s="19" customFormat="1" ht="18" customHeight="1" x14ac:dyDescent="0.2">
      <c r="A228" s="11">
        <v>223</v>
      </c>
      <c r="B228" s="12" t="s">
        <v>654</v>
      </c>
      <c r="C228" s="13" t="s">
        <v>655</v>
      </c>
      <c r="D228" s="14" t="s">
        <v>638</v>
      </c>
      <c r="E228" s="15" t="s">
        <v>656</v>
      </c>
      <c r="F228" s="16" t="s">
        <v>16</v>
      </c>
      <c r="G228" s="17">
        <v>750000</v>
      </c>
      <c r="H228" s="17">
        <v>0</v>
      </c>
      <c r="I228" s="17">
        <v>750000</v>
      </c>
      <c r="J228" s="18">
        <v>8250000</v>
      </c>
      <c r="L228" s="20" t="str">
        <f>VLOOKUP(D228,[1]Sheet1!$C$6:$H$856,6,0)</f>
        <v>Khoa Cơ khí</v>
      </c>
      <c r="M228" s="19" t="str">
        <f t="shared" si="3"/>
        <v>19C3</v>
      </c>
    </row>
    <row r="229" spans="1:13" s="19" customFormat="1" ht="18" customHeight="1" x14ac:dyDescent="0.2">
      <c r="A229" s="11">
        <v>224</v>
      </c>
      <c r="B229" s="12" t="s">
        <v>657</v>
      </c>
      <c r="C229" s="13" t="s">
        <v>658</v>
      </c>
      <c r="D229" s="14" t="s">
        <v>638</v>
      </c>
      <c r="E229" s="15" t="s">
        <v>435</v>
      </c>
      <c r="F229" s="16" t="s">
        <v>16</v>
      </c>
      <c r="G229" s="17">
        <v>750000</v>
      </c>
      <c r="H229" s="17">
        <v>0</v>
      </c>
      <c r="I229" s="17">
        <v>750000</v>
      </c>
      <c r="J229" s="18">
        <v>8250000</v>
      </c>
      <c r="L229" s="20" t="str">
        <f>VLOOKUP(D229,[1]Sheet1!$C$6:$H$856,6,0)</f>
        <v>Khoa Cơ khí</v>
      </c>
      <c r="M229" s="19" t="str">
        <f t="shared" si="3"/>
        <v>19C3</v>
      </c>
    </row>
    <row r="230" spans="1:13" s="19" customFormat="1" ht="18" customHeight="1" x14ac:dyDescent="0.2">
      <c r="A230" s="11">
        <v>225</v>
      </c>
      <c r="B230" s="12" t="s">
        <v>659</v>
      </c>
      <c r="C230" s="13" t="s">
        <v>660</v>
      </c>
      <c r="D230" s="14" t="s">
        <v>638</v>
      </c>
      <c r="E230" s="15" t="s">
        <v>627</v>
      </c>
      <c r="F230" s="16" t="s">
        <v>16</v>
      </c>
      <c r="G230" s="17">
        <v>9000000</v>
      </c>
      <c r="H230" s="17">
        <v>708220</v>
      </c>
      <c r="I230" s="17">
        <v>9708220</v>
      </c>
      <c r="J230" s="18">
        <v>0</v>
      </c>
      <c r="L230" s="20" t="str">
        <f>VLOOKUP(D230,[1]Sheet1!$C$6:$H$856,6,0)</f>
        <v>Khoa Cơ khí</v>
      </c>
      <c r="M230" s="19" t="str">
        <f t="shared" si="3"/>
        <v>19C3</v>
      </c>
    </row>
    <row r="231" spans="1:13" s="19" customFormat="1" ht="18" customHeight="1" x14ac:dyDescent="0.2">
      <c r="A231" s="11">
        <v>226</v>
      </c>
      <c r="B231" s="12" t="s">
        <v>661</v>
      </c>
      <c r="C231" s="13" t="s">
        <v>662</v>
      </c>
      <c r="D231" s="14" t="s">
        <v>638</v>
      </c>
      <c r="E231" s="15" t="s">
        <v>663</v>
      </c>
      <c r="F231" s="16" t="s">
        <v>16</v>
      </c>
      <c r="G231" s="17">
        <v>9000000</v>
      </c>
      <c r="H231" s="17">
        <v>708220</v>
      </c>
      <c r="I231" s="17">
        <v>9708220</v>
      </c>
      <c r="J231" s="18">
        <v>0</v>
      </c>
      <c r="L231" s="20" t="str">
        <f>VLOOKUP(D231,[1]Sheet1!$C$6:$H$856,6,0)</f>
        <v>Khoa Cơ khí</v>
      </c>
      <c r="M231" s="19" t="str">
        <f t="shared" si="3"/>
        <v>19C3</v>
      </c>
    </row>
    <row r="232" spans="1:13" s="19" customFormat="1" ht="18" customHeight="1" x14ac:dyDescent="0.2">
      <c r="A232" s="11">
        <v>227</v>
      </c>
      <c r="B232" s="12" t="s">
        <v>664</v>
      </c>
      <c r="C232" s="13" t="s">
        <v>665</v>
      </c>
      <c r="D232" s="14" t="s">
        <v>638</v>
      </c>
      <c r="E232" s="15" t="s">
        <v>49</v>
      </c>
      <c r="F232" s="16" t="s">
        <v>16</v>
      </c>
      <c r="G232" s="17">
        <v>9000000</v>
      </c>
      <c r="H232" s="17">
        <v>708220</v>
      </c>
      <c r="I232" s="17">
        <v>9708220</v>
      </c>
      <c r="J232" s="18">
        <v>0</v>
      </c>
      <c r="L232" s="20" t="str">
        <f>VLOOKUP(D232,[1]Sheet1!$C$6:$H$856,6,0)</f>
        <v>Khoa Cơ khí</v>
      </c>
      <c r="M232" s="19" t="str">
        <f t="shared" si="3"/>
        <v>19C3</v>
      </c>
    </row>
    <row r="233" spans="1:13" s="19" customFormat="1" ht="18" customHeight="1" x14ac:dyDescent="0.2">
      <c r="A233" s="11">
        <v>228</v>
      </c>
      <c r="B233" s="12" t="s">
        <v>666</v>
      </c>
      <c r="C233" s="13" t="s">
        <v>667</v>
      </c>
      <c r="D233" s="14" t="s">
        <v>638</v>
      </c>
      <c r="E233" s="15" t="s">
        <v>668</v>
      </c>
      <c r="F233" s="16" t="s">
        <v>16</v>
      </c>
      <c r="G233" s="17">
        <v>9000000</v>
      </c>
      <c r="H233" s="17">
        <v>708220</v>
      </c>
      <c r="I233" s="17">
        <v>9708220</v>
      </c>
      <c r="J233" s="18">
        <v>0</v>
      </c>
      <c r="L233" s="20" t="str">
        <f>VLOOKUP(D233,[1]Sheet1!$C$6:$H$856,6,0)</f>
        <v>Khoa Cơ khí</v>
      </c>
      <c r="M233" s="19" t="str">
        <f t="shared" si="3"/>
        <v>19C3</v>
      </c>
    </row>
    <row r="234" spans="1:13" s="19" customFormat="1" ht="18" customHeight="1" x14ac:dyDescent="0.2">
      <c r="A234" s="11">
        <v>229</v>
      </c>
      <c r="B234" s="12" t="s">
        <v>669</v>
      </c>
      <c r="C234" s="13" t="s">
        <v>670</v>
      </c>
      <c r="D234" s="14" t="s">
        <v>638</v>
      </c>
      <c r="E234" s="15" t="s">
        <v>414</v>
      </c>
      <c r="F234" s="16" t="s">
        <v>16</v>
      </c>
      <c r="G234" s="17">
        <v>750000</v>
      </c>
      <c r="H234" s="17">
        <v>0</v>
      </c>
      <c r="I234" s="17">
        <v>750000</v>
      </c>
      <c r="J234" s="18">
        <v>8250000</v>
      </c>
      <c r="L234" s="20" t="str">
        <f>VLOOKUP(D234,[1]Sheet1!$C$6:$H$856,6,0)</f>
        <v>Khoa Cơ khí</v>
      </c>
      <c r="M234" s="19" t="str">
        <f t="shared" si="3"/>
        <v>19C3</v>
      </c>
    </row>
    <row r="235" spans="1:13" s="19" customFormat="1" ht="18" customHeight="1" x14ac:dyDescent="0.2">
      <c r="A235" s="11">
        <v>230</v>
      </c>
      <c r="B235" s="12" t="s">
        <v>671</v>
      </c>
      <c r="C235" s="13" t="s">
        <v>672</v>
      </c>
      <c r="D235" s="14" t="s">
        <v>638</v>
      </c>
      <c r="E235" s="15" t="s">
        <v>673</v>
      </c>
      <c r="F235" s="16" t="s">
        <v>16</v>
      </c>
      <c r="G235" s="17">
        <v>9000000</v>
      </c>
      <c r="H235" s="17">
        <v>708220</v>
      </c>
      <c r="I235" s="17">
        <v>9708220</v>
      </c>
      <c r="J235" s="18">
        <v>0</v>
      </c>
      <c r="L235" s="20" t="str">
        <f>VLOOKUP(D235,[1]Sheet1!$C$6:$H$856,6,0)</f>
        <v>Khoa Cơ khí</v>
      </c>
      <c r="M235" s="19" t="str">
        <f t="shared" si="3"/>
        <v>19C3</v>
      </c>
    </row>
    <row r="236" spans="1:13" s="19" customFormat="1" ht="18" customHeight="1" x14ac:dyDescent="0.2">
      <c r="A236" s="11">
        <v>231</v>
      </c>
      <c r="B236" s="12" t="s">
        <v>674</v>
      </c>
      <c r="C236" s="13" t="s">
        <v>675</v>
      </c>
      <c r="D236" s="14" t="s">
        <v>638</v>
      </c>
      <c r="E236" s="15" t="s">
        <v>676</v>
      </c>
      <c r="F236" s="16" t="s">
        <v>16</v>
      </c>
      <c r="G236" s="17">
        <v>7875000</v>
      </c>
      <c r="H236" s="17">
        <v>708220</v>
      </c>
      <c r="I236" s="17">
        <v>8583220</v>
      </c>
      <c r="J236" s="18">
        <v>0</v>
      </c>
      <c r="L236" s="20" t="str">
        <f>VLOOKUP(D236,[1]Sheet1!$C$6:$H$856,6,0)</f>
        <v>Khoa Cơ khí</v>
      </c>
      <c r="M236" s="19" t="str">
        <f t="shared" si="3"/>
        <v>19C3</v>
      </c>
    </row>
    <row r="237" spans="1:13" s="19" customFormat="1" ht="18" customHeight="1" x14ac:dyDescent="0.2">
      <c r="A237" s="11">
        <v>232</v>
      </c>
      <c r="B237" s="12" t="s">
        <v>677</v>
      </c>
      <c r="C237" s="13" t="s">
        <v>678</v>
      </c>
      <c r="D237" s="14" t="s">
        <v>638</v>
      </c>
      <c r="E237" s="15" t="s">
        <v>679</v>
      </c>
      <c r="F237" s="16" t="s">
        <v>16</v>
      </c>
      <c r="G237" s="17">
        <v>9000000</v>
      </c>
      <c r="H237" s="17">
        <v>708220</v>
      </c>
      <c r="I237" s="17">
        <v>9708220</v>
      </c>
      <c r="J237" s="18">
        <v>0</v>
      </c>
      <c r="L237" s="20" t="str">
        <f>VLOOKUP(D237,[1]Sheet1!$C$6:$H$856,6,0)</f>
        <v>Khoa Cơ khí</v>
      </c>
      <c r="M237" s="19" t="str">
        <f t="shared" si="3"/>
        <v>19C3</v>
      </c>
    </row>
    <row r="238" spans="1:13" s="19" customFormat="1" ht="18" customHeight="1" x14ac:dyDescent="0.2">
      <c r="A238" s="11">
        <v>233</v>
      </c>
      <c r="B238" s="12" t="s">
        <v>680</v>
      </c>
      <c r="C238" s="13" t="s">
        <v>681</v>
      </c>
      <c r="D238" s="14" t="s">
        <v>638</v>
      </c>
      <c r="E238" s="15" t="s">
        <v>185</v>
      </c>
      <c r="F238" s="16" t="s">
        <v>16</v>
      </c>
      <c r="G238" s="17">
        <v>7875000</v>
      </c>
      <c r="H238" s="17">
        <v>708220</v>
      </c>
      <c r="I238" s="17">
        <v>8583220</v>
      </c>
      <c r="J238" s="18">
        <v>0</v>
      </c>
      <c r="L238" s="20" t="str">
        <f>VLOOKUP(D238,[1]Sheet1!$C$6:$H$856,6,0)</f>
        <v>Khoa Cơ khí</v>
      </c>
      <c r="M238" s="19" t="str">
        <f t="shared" si="3"/>
        <v>19C3</v>
      </c>
    </row>
    <row r="239" spans="1:13" s="19" customFormat="1" ht="18" customHeight="1" x14ac:dyDescent="0.2">
      <c r="A239" s="11">
        <v>234</v>
      </c>
      <c r="B239" s="12" t="s">
        <v>682</v>
      </c>
      <c r="C239" s="13" t="s">
        <v>683</v>
      </c>
      <c r="D239" s="14" t="s">
        <v>638</v>
      </c>
      <c r="E239" s="15" t="s">
        <v>684</v>
      </c>
      <c r="F239" s="16" t="s">
        <v>16</v>
      </c>
      <c r="G239" s="17">
        <v>9000000</v>
      </c>
      <c r="H239" s="17">
        <v>708220</v>
      </c>
      <c r="I239" s="17">
        <v>9708220</v>
      </c>
      <c r="J239" s="18">
        <v>0</v>
      </c>
      <c r="L239" s="20" t="str">
        <f>VLOOKUP(D239,[1]Sheet1!$C$6:$H$856,6,0)</f>
        <v>Khoa Cơ khí</v>
      </c>
      <c r="M239" s="19" t="str">
        <f t="shared" si="3"/>
        <v>19C3</v>
      </c>
    </row>
    <row r="240" spans="1:13" s="19" customFormat="1" ht="18" customHeight="1" x14ac:dyDescent="0.2">
      <c r="A240" s="11">
        <v>235</v>
      </c>
      <c r="B240" s="12" t="s">
        <v>685</v>
      </c>
      <c r="C240" s="13" t="s">
        <v>150</v>
      </c>
      <c r="D240" s="14" t="s">
        <v>638</v>
      </c>
      <c r="E240" s="15" t="s">
        <v>686</v>
      </c>
      <c r="F240" s="16" t="s">
        <v>16</v>
      </c>
      <c r="G240" s="17">
        <v>9000000</v>
      </c>
      <c r="H240" s="17">
        <v>708220</v>
      </c>
      <c r="I240" s="17">
        <v>9708220</v>
      </c>
      <c r="J240" s="18">
        <v>0</v>
      </c>
      <c r="L240" s="20" t="str">
        <f>VLOOKUP(D240,[1]Sheet1!$C$6:$H$856,6,0)</f>
        <v>Khoa Cơ khí</v>
      </c>
      <c r="M240" s="19" t="str">
        <f t="shared" si="3"/>
        <v>19C3</v>
      </c>
    </row>
    <row r="241" spans="1:13" s="19" customFormat="1" ht="18" customHeight="1" x14ac:dyDescent="0.2">
      <c r="A241" s="11">
        <v>236</v>
      </c>
      <c r="B241" s="12" t="s">
        <v>687</v>
      </c>
      <c r="C241" s="13" t="s">
        <v>688</v>
      </c>
      <c r="D241" s="14" t="s">
        <v>638</v>
      </c>
      <c r="E241" s="15" t="s">
        <v>362</v>
      </c>
      <c r="F241" s="16" t="s">
        <v>16</v>
      </c>
      <c r="G241" s="17">
        <v>750000</v>
      </c>
      <c r="H241" s="17">
        <v>0</v>
      </c>
      <c r="I241" s="17">
        <v>750000</v>
      </c>
      <c r="J241" s="18">
        <v>8250000</v>
      </c>
      <c r="L241" s="20" t="str">
        <f>VLOOKUP(D241,[1]Sheet1!$C$6:$H$856,6,0)</f>
        <v>Khoa Cơ khí</v>
      </c>
      <c r="M241" s="19" t="str">
        <f t="shared" si="3"/>
        <v>19C3</v>
      </c>
    </row>
    <row r="242" spans="1:13" s="19" customFormat="1" ht="18" customHeight="1" x14ac:dyDescent="0.2">
      <c r="A242" s="11">
        <v>237</v>
      </c>
      <c r="B242" s="12" t="s">
        <v>689</v>
      </c>
      <c r="C242" s="13" t="s">
        <v>690</v>
      </c>
      <c r="D242" s="14" t="s">
        <v>638</v>
      </c>
      <c r="E242" s="15" t="s">
        <v>691</v>
      </c>
      <c r="F242" s="16" t="s">
        <v>16</v>
      </c>
      <c r="G242" s="17">
        <v>750000</v>
      </c>
      <c r="H242" s="17">
        <v>0</v>
      </c>
      <c r="I242" s="17">
        <v>750000</v>
      </c>
      <c r="J242" s="18">
        <v>8250000</v>
      </c>
      <c r="L242" s="20" t="str">
        <f>VLOOKUP(D242,[1]Sheet1!$C$6:$H$856,6,0)</f>
        <v>Khoa Cơ khí</v>
      </c>
      <c r="M242" s="19" t="str">
        <f t="shared" si="3"/>
        <v>19C3</v>
      </c>
    </row>
    <row r="243" spans="1:13" s="19" customFormat="1" ht="18" customHeight="1" x14ac:dyDescent="0.2">
      <c r="A243" s="11">
        <v>238</v>
      </c>
      <c r="B243" s="12" t="s">
        <v>692</v>
      </c>
      <c r="C243" s="13" t="s">
        <v>693</v>
      </c>
      <c r="D243" s="14" t="s">
        <v>638</v>
      </c>
      <c r="E243" s="15" t="s">
        <v>694</v>
      </c>
      <c r="F243" s="16" t="s">
        <v>16</v>
      </c>
      <c r="G243" s="17">
        <v>9000000</v>
      </c>
      <c r="H243" s="17">
        <v>708220</v>
      </c>
      <c r="I243" s="17">
        <v>9708220</v>
      </c>
      <c r="J243" s="18">
        <v>0</v>
      </c>
      <c r="L243" s="20" t="str">
        <f>VLOOKUP(D243,[1]Sheet1!$C$6:$H$856,6,0)</f>
        <v>Khoa Cơ khí</v>
      </c>
      <c r="M243" s="19" t="str">
        <f t="shared" si="3"/>
        <v>19C3</v>
      </c>
    </row>
    <row r="244" spans="1:13" s="19" customFormat="1" ht="18" customHeight="1" x14ac:dyDescent="0.2">
      <c r="A244" s="11">
        <v>239</v>
      </c>
      <c r="B244" s="12" t="s">
        <v>695</v>
      </c>
      <c r="C244" s="13" t="s">
        <v>696</v>
      </c>
      <c r="D244" s="14" t="s">
        <v>638</v>
      </c>
      <c r="E244" s="15" t="s">
        <v>697</v>
      </c>
      <c r="F244" s="16" t="s">
        <v>16</v>
      </c>
      <c r="G244" s="17">
        <v>2708220</v>
      </c>
      <c r="H244" s="17">
        <v>0</v>
      </c>
      <c r="I244" s="17">
        <v>2708220</v>
      </c>
      <c r="J244" s="18">
        <v>6291780</v>
      </c>
      <c r="L244" s="20" t="str">
        <f>VLOOKUP(D244,[1]Sheet1!$C$6:$H$856,6,0)</f>
        <v>Khoa Cơ khí</v>
      </c>
      <c r="M244" s="19" t="str">
        <f t="shared" si="3"/>
        <v>19C3</v>
      </c>
    </row>
    <row r="245" spans="1:13" s="19" customFormat="1" ht="18" customHeight="1" x14ac:dyDescent="0.2">
      <c r="A245" s="11">
        <v>240</v>
      </c>
      <c r="B245" s="12" t="s">
        <v>698</v>
      </c>
      <c r="C245" s="13" t="s">
        <v>699</v>
      </c>
      <c r="D245" s="14" t="s">
        <v>638</v>
      </c>
      <c r="E245" s="15" t="s">
        <v>700</v>
      </c>
      <c r="F245" s="16" t="s">
        <v>16</v>
      </c>
      <c r="G245" s="17">
        <v>750000</v>
      </c>
      <c r="H245" s="17">
        <v>0</v>
      </c>
      <c r="I245" s="17">
        <v>750000</v>
      </c>
      <c r="J245" s="18">
        <v>8250000</v>
      </c>
      <c r="L245" s="20" t="str">
        <f>VLOOKUP(D245,[1]Sheet1!$C$6:$H$856,6,0)</f>
        <v>Khoa Cơ khí</v>
      </c>
      <c r="M245" s="19" t="str">
        <f t="shared" si="3"/>
        <v>19C3</v>
      </c>
    </row>
    <row r="246" spans="1:13" s="19" customFormat="1" ht="18" customHeight="1" x14ac:dyDescent="0.2">
      <c r="A246" s="11">
        <v>241</v>
      </c>
      <c r="B246" s="12" t="s">
        <v>701</v>
      </c>
      <c r="C246" s="13" t="s">
        <v>702</v>
      </c>
      <c r="D246" s="14" t="s">
        <v>638</v>
      </c>
      <c r="E246" s="15" t="s">
        <v>255</v>
      </c>
      <c r="F246" s="16" t="s">
        <v>16</v>
      </c>
      <c r="G246" s="17">
        <v>9000000</v>
      </c>
      <c r="H246" s="17">
        <v>708220</v>
      </c>
      <c r="I246" s="17">
        <v>9708220</v>
      </c>
      <c r="J246" s="18">
        <v>0</v>
      </c>
      <c r="L246" s="20" t="str">
        <f>VLOOKUP(D246,[1]Sheet1!$C$6:$H$856,6,0)</f>
        <v>Khoa Cơ khí</v>
      </c>
      <c r="M246" s="19" t="str">
        <f t="shared" si="3"/>
        <v>19C3</v>
      </c>
    </row>
    <row r="247" spans="1:13" s="19" customFormat="1" ht="18" customHeight="1" x14ac:dyDescent="0.2">
      <c r="A247" s="11">
        <v>242</v>
      </c>
      <c r="B247" s="12" t="s">
        <v>703</v>
      </c>
      <c r="C247" s="13" t="s">
        <v>704</v>
      </c>
      <c r="D247" s="14" t="s">
        <v>638</v>
      </c>
      <c r="E247" s="15" t="s">
        <v>463</v>
      </c>
      <c r="F247" s="16" t="s">
        <v>16</v>
      </c>
      <c r="G247" s="17">
        <v>9000000</v>
      </c>
      <c r="H247" s="17">
        <v>708220</v>
      </c>
      <c r="I247" s="17">
        <v>9708220</v>
      </c>
      <c r="J247" s="18">
        <v>0</v>
      </c>
      <c r="L247" s="20" t="str">
        <f>VLOOKUP(D247,[1]Sheet1!$C$6:$H$856,6,0)</f>
        <v>Khoa Cơ khí</v>
      </c>
      <c r="M247" s="19" t="str">
        <f t="shared" si="3"/>
        <v>19C3</v>
      </c>
    </row>
    <row r="248" spans="1:13" s="19" customFormat="1" ht="18" customHeight="1" x14ac:dyDescent="0.2">
      <c r="A248" s="11">
        <v>243</v>
      </c>
      <c r="B248" s="12" t="s">
        <v>705</v>
      </c>
      <c r="C248" s="13" t="s">
        <v>706</v>
      </c>
      <c r="D248" s="14" t="s">
        <v>707</v>
      </c>
      <c r="E248" s="15" t="s">
        <v>708</v>
      </c>
      <c r="F248" s="16" t="s">
        <v>16</v>
      </c>
      <c r="G248" s="17">
        <v>4095000</v>
      </c>
      <c r="H248" s="17">
        <v>708220</v>
      </c>
      <c r="I248" s="17">
        <v>4803220</v>
      </c>
      <c r="J248" s="18">
        <v>0</v>
      </c>
      <c r="L248" s="20" t="str">
        <f>VLOOKUP(D248,[1]Sheet1!$C$6:$H$856,6,0)</f>
        <v>Khoa Cơ khí</v>
      </c>
      <c r="M248" s="19" t="str">
        <f t="shared" si="3"/>
        <v>19T2</v>
      </c>
    </row>
    <row r="249" spans="1:13" s="19" customFormat="1" ht="18" customHeight="1" x14ac:dyDescent="0.2">
      <c r="A249" s="11">
        <v>244</v>
      </c>
      <c r="B249" s="12" t="s">
        <v>709</v>
      </c>
      <c r="C249" s="13" t="s">
        <v>710</v>
      </c>
      <c r="D249" s="14" t="s">
        <v>707</v>
      </c>
      <c r="E249" s="15" t="s">
        <v>711</v>
      </c>
      <c r="F249" s="16" t="s">
        <v>16</v>
      </c>
      <c r="G249" s="17">
        <v>4095000</v>
      </c>
      <c r="H249" s="17">
        <v>708220</v>
      </c>
      <c r="I249" s="17">
        <v>4803220</v>
      </c>
      <c r="J249" s="18">
        <v>0</v>
      </c>
      <c r="L249" s="20" t="str">
        <f>VLOOKUP(D249,[1]Sheet1!$C$6:$H$856,6,0)</f>
        <v>Khoa Cơ khí</v>
      </c>
      <c r="M249" s="19" t="str">
        <f t="shared" si="3"/>
        <v>19T2</v>
      </c>
    </row>
    <row r="250" spans="1:13" s="19" customFormat="1" ht="18" customHeight="1" x14ac:dyDescent="0.2">
      <c r="A250" s="11">
        <v>245</v>
      </c>
      <c r="B250" s="12" t="s">
        <v>712</v>
      </c>
      <c r="C250" s="13" t="s">
        <v>458</v>
      </c>
      <c r="D250" s="14" t="s">
        <v>707</v>
      </c>
      <c r="E250" s="15" t="s">
        <v>580</v>
      </c>
      <c r="F250" s="16" t="s">
        <v>16</v>
      </c>
      <c r="G250" s="17">
        <v>4095000</v>
      </c>
      <c r="H250" s="17">
        <v>708220</v>
      </c>
      <c r="I250" s="17">
        <v>4803220</v>
      </c>
      <c r="J250" s="18">
        <v>0</v>
      </c>
      <c r="L250" s="20" t="str">
        <f>VLOOKUP(D250,[1]Sheet1!$C$6:$H$856,6,0)</f>
        <v>Khoa Cơ khí</v>
      </c>
      <c r="M250" s="19" t="str">
        <f t="shared" si="3"/>
        <v>19T2</v>
      </c>
    </row>
    <row r="251" spans="1:13" s="19" customFormat="1" ht="18" customHeight="1" x14ac:dyDescent="0.2">
      <c r="A251" s="11">
        <v>246</v>
      </c>
      <c r="B251" s="12" t="s">
        <v>713</v>
      </c>
      <c r="C251" s="13" t="s">
        <v>714</v>
      </c>
      <c r="D251" s="14" t="s">
        <v>707</v>
      </c>
      <c r="E251" s="15" t="s">
        <v>429</v>
      </c>
      <c r="F251" s="16" t="s">
        <v>16</v>
      </c>
      <c r="G251" s="17">
        <v>4095000</v>
      </c>
      <c r="H251" s="17">
        <v>708220</v>
      </c>
      <c r="I251" s="17">
        <v>4803220</v>
      </c>
      <c r="J251" s="18">
        <v>0</v>
      </c>
      <c r="L251" s="20" t="str">
        <f>VLOOKUP(D251,[1]Sheet1!$C$6:$H$856,6,0)</f>
        <v>Khoa Cơ khí</v>
      </c>
      <c r="M251" s="19" t="str">
        <f t="shared" si="3"/>
        <v>19T2</v>
      </c>
    </row>
    <row r="252" spans="1:13" s="19" customFormat="1" ht="18" customHeight="1" x14ac:dyDescent="0.2">
      <c r="A252" s="11">
        <v>247</v>
      </c>
      <c r="B252" s="12" t="s">
        <v>715</v>
      </c>
      <c r="C252" s="13" t="s">
        <v>716</v>
      </c>
      <c r="D252" s="14" t="s">
        <v>707</v>
      </c>
      <c r="E252" s="15" t="s">
        <v>717</v>
      </c>
      <c r="F252" s="16" t="s">
        <v>16</v>
      </c>
      <c r="G252" s="17">
        <v>4095000</v>
      </c>
      <c r="H252" s="17">
        <v>708220</v>
      </c>
      <c r="I252" s="17">
        <v>4803220</v>
      </c>
      <c r="J252" s="18">
        <v>0</v>
      </c>
      <c r="L252" s="20" t="str">
        <f>VLOOKUP(D252,[1]Sheet1!$C$6:$H$856,6,0)</f>
        <v>Khoa Cơ khí</v>
      </c>
      <c r="M252" s="19" t="str">
        <f t="shared" si="3"/>
        <v>19T2</v>
      </c>
    </row>
    <row r="253" spans="1:13" s="19" customFormat="1" ht="18" customHeight="1" x14ac:dyDescent="0.2">
      <c r="A253" s="11">
        <v>248</v>
      </c>
      <c r="B253" s="12" t="s">
        <v>718</v>
      </c>
      <c r="C253" s="13" t="s">
        <v>719</v>
      </c>
      <c r="D253" s="14" t="s">
        <v>707</v>
      </c>
      <c r="E253" s="15" t="s">
        <v>101</v>
      </c>
      <c r="F253" s="16" t="s">
        <v>16</v>
      </c>
      <c r="G253" s="17">
        <v>4095000</v>
      </c>
      <c r="H253" s="17">
        <v>708220</v>
      </c>
      <c r="I253" s="17">
        <v>4803220</v>
      </c>
      <c r="J253" s="18">
        <v>0</v>
      </c>
      <c r="L253" s="20" t="str">
        <f>VLOOKUP(D253,[1]Sheet1!$C$6:$H$856,6,0)</f>
        <v>Khoa Cơ khí</v>
      </c>
      <c r="M253" s="19" t="str">
        <f t="shared" si="3"/>
        <v>19T2</v>
      </c>
    </row>
    <row r="254" spans="1:13" s="19" customFormat="1" ht="18" customHeight="1" x14ac:dyDescent="0.2">
      <c r="A254" s="11">
        <v>249</v>
      </c>
      <c r="B254" s="12" t="s">
        <v>720</v>
      </c>
      <c r="C254" s="13" t="s">
        <v>721</v>
      </c>
      <c r="D254" s="14" t="s">
        <v>707</v>
      </c>
      <c r="E254" s="15" t="s">
        <v>722</v>
      </c>
      <c r="F254" s="16" t="s">
        <v>16</v>
      </c>
      <c r="G254" s="17">
        <v>4095000</v>
      </c>
      <c r="H254" s="17">
        <v>708220</v>
      </c>
      <c r="I254" s="17">
        <v>4803220</v>
      </c>
      <c r="J254" s="18">
        <v>0</v>
      </c>
      <c r="L254" s="20" t="str">
        <f>VLOOKUP(D254,[1]Sheet1!$C$6:$H$856,6,0)</f>
        <v>Khoa Cơ khí</v>
      </c>
      <c r="M254" s="19" t="str">
        <f t="shared" si="3"/>
        <v>19T2</v>
      </c>
    </row>
    <row r="255" spans="1:13" s="19" customFormat="1" ht="18" customHeight="1" x14ac:dyDescent="0.2">
      <c r="A255" s="11">
        <v>250</v>
      </c>
      <c r="B255" s="12" t="s">
        <v>723</v>
      </c>
      <c r="C255" s="13" t="s">
        <v>724</v>
      </c>
      <c r="D255" s="14" t="s">
        <v>707</v>
      </c>
      <c r="E255" s="15" t="s">
        <v>725</v>
      </c>
      <c r="F255" s="16" t="s">
        <v>16</v>
      </c>
      <c r="G255" s="17">
        <v>4095000</v>
      </c>
      <c r="H255" s="17">
        <v>708220</v>
      </c>
      <c r="I255" s="17">
        <v>4803220</v>
      </c>
      <c r="J255" s="18">
        <v>0</v>
      </c>
      <c r="L255" s="20" t="str">
        <f>VLOOKUP(D255,[1]Sheet1!$C$6:$H$856,6,0)</f>
        <v>Khoa Cơ khí</v>
      </c>
      <c r="M255" s="19" t="str">
        <f t="shared" si="3"/>
        <v>19T2</v>
      </c>
    </row>
    <row r="256" spans="1:13" s="19" customFormat="1" ht="18" customHeight="1" x14ac:dyDescent="0.2">
      <c r="A256" s="11">
        <v>251</v>
      </c>
      <c r="B256" s="12" t="s">
        <v>726</v>
      </c>
      <c r="C256" s="13" t="s">
        <v>727</v>
      </c>
      <c r="D256" s="14" t="s">
        <v>728</v>
      </c>
      <c r="E256" s="15" t="s">
        <v>729</v>
      </c>
      <c r="F256" s="16" t="s">
        <v>16</v>
      </c>
      <c r="G256" s="17">
        <v>2657100</v>
      </c>
      <c r="H256" s="17">
        <v>0</v>
      </c>
      <c r="I256" s="17">
        <v>2657100</v>
      </c>
      <c r="J256" s="18">
        <v>2976900</v>
      </c>
      <c r="L256" s="20" t="str">
        <f>VLOOKUP(D256,[1]Sheet1!$C$6:$H$856,6,0)</f>
        <v>Khoa Cơ khí</v>
      </c>
      <c r="M256" s="19" t="str">
        <f t="shared" si="3"/>
        <v>20C1</v>
      </c>
    </row>
    <row r="257" spans="1:13" s="19" customFormat="1" ht="18" customHeight="1" x14ac:dyDescent="0.2">
      <c r="A257" s="11">
        <v>252</v>
      </c>
      <c r="B257" s="12" t="s">
        <v>730</v>
      </c>
      <c r="C257" s="13" t="s">
        <v>731</v>
      </c>
      <c r="D257" s="14" t="s">
        <v>732</v>
      </c>
      <c r="E257" s="15" t="s">
        <v>733</v>
      </c>
      <c r="F257" s="16" t="s">
        <v>16</v>
      </c>
      <c r="G257" s="17">
        <v>2419000</v>
      </c>
      <c r="H257" s="17">
        <v>0</v>
      </c>
      <c r="I257" s="17">
        <v>2419000</v>
      </c>
      <c r="J257" s="18">
        <v>3215000</v>
      </c>
      <c r="L257" s="20" t="str">
        <f>VLOOKUP(D257,[1]Sheet1!$C$6:$H$856,6,0)</f>
        <v>Khoa Cơ khí</v>
      </c>
      <c r="M257" s="19" t="str">
        <f t="shared" si="3"/>
        <v>20C1</v>
      </c>
    </row>
    <row r="258" spans="1:13" s="19" customFormat="1" ht="18" customHeight="1" x14ac:dyDescent="0.2">
      <c r="A258" s="11">
        <v>253</v>
      </c>
      <c r="B258" s="12" t="s">
        <v>734</v>
      </c>
      <c r="C258" s="13" t="s">
        <v>735</v>
      </c>
      <c r="D258" s="14" t="s">
        <v>736</v>
      </c>
      <c r="E258" s="15" t="s">
        <v>737</v>
      </c>
      <c r="F258" s="16" t="s">
        <v>16</v>
      </c>
      <c r="G258" s="17">
        <v>4419000</v>
      </c>
      <c r="H258" s="17">
        <v>0</v>
      </c>
      <c r="I258" s="17">
        <v>4419000</v>
      </c>
      <c r="J258" s="18">
        <v>1215000</v>
      </c>
      <c r="L258" s="20" t="str">
        <f>VLOOKUP(D258,[1]Sheet1!$C$6:$H$856,6,0)</f>
        <v>Khoa Cơ khí</v>
      </c>
      <c r="M258" s="19" t="str">
        <f t="shared" si="3"/>
        <v>20C1</v>
      </c>
    </row>
    <row r="259" spans="1:13" s="19" customFormat="1" ht="18" customHeight="1" x14ac:dyDescent="0.2">
      <c r="A259" s="11">
        <v>254</v>
      </c>
      <c r="B259" s="12" t="s">
        <v>738</v>
      </c>
      <c r="C259" s="13" t="s">
        <v>739</v>
      </c>
      <c r="D259" s="14" t="s">
        <v>740</v>
      </c>
      <c r="E259" s="15" t="s">
        <v>741</v>
      </c>
      <c r="F259" s="16" t="s">
        <v>742</v>
      </c>
      <c r="G259" s="17">
        <v>4919000</v>
      </c>
      <c r="H259" s="17">
        <v>0</v>
      </c>
      <c r="I259" s="17">
        <v>4919000</v>
      </c>
      <c r="J259" s="18">
        <v>715000</v>
      </c>
      <c r="L259" s="20" t="str">
        <f>VLOOKUP(D259,[1]Sheet1!$C$6:$H$856,6,0)</f>
        <v>Khoa Cơ khí</v>
      </c>
      <c r="M259" s="19" t="str">
        <f t="shared" si="3"/>
        <v>20C1</v>
      </c>
    </row>
    <row r="260" spans="1:13" s="19" customFormat="1" ht="18" customHeight="1" x14ac:dyDescent="0.2">
      <c r="A260" s="11">
        <v>255</v>
      </c>
      <c r="B260" s="12" t="s">
        <v>743</v>
      </c>
      <c r="C260" s="13" t="s">
        <v>744</v>
      </c>
      <c r="D260" s="14" t="s">
        <v>745</v>
      </c>
      <c r="E260" s="15" t="s">
        <v>746</v>
      </c>
      <c r="F260" s="16" t="s">
        <v>16</v>
      </c>
      <c r="G260" s="17">
        <v>2919000</v>
      </c>
      <c r="H260" s="17">
        <v>0</v>
      </c>
      <c r="I260" s="17">
        <v>2919000</v>
      </c>
      <c r="J260" s="18">
        <v>2715000</v>
      </c>
      <c r="L260" s="20" t="str">
        <f>VLOOKUP(D260,[1]Sheet1!$C$6:$H$856,6,0)</f>
        <v>Khoa Cơ khí</v>
      </c>
      <c r="M260" s="19" t="str">
        <f t="shared" si="3"/>
        <v>20C1</v>
      </c>
    </row>
    <row r="261" spans="1:13" s="19" customFormat="1" ht="18" customHeight="1" x14ac:dyDescent="0.2">
      <c r="A261" s="11">
        <v>256</v>
      </c>
      <c r="B261" s="12" t="s">
        <v>747</v>
      </c>
      <c r="C261" s="13" t="s">
        <v>748</v>
      </c>
      <c r="D261" s="14" t="s">
        <v>749</v>
      </c>
      <c r="E261" s="15" t="s">
        <v>750</v>
      </c>
      <c r="F261" s="16" t="s">
        <v>16</v>
      </c>
      <c r="G261" s="17">
        <v>7866000</v>
      </c>
      <c r="H261" s="17">
        <v>848220</v>
      </c>
      <c r="I261" s="17">
        <v>8714220</v>
      </c>
      <c r="J261" s="18">
        <v>0</v>
      </c>
      <c r="L261" s="20" t="str">
        <f>VLOOKUP(D261,[1]Sheet1!$C$6:$H$856,6,0)</f>
        <v>Khoa Cơ khí</v>
      </c>
      <c r="M261" s="19" t="str">
        <f t="shared" si="3"/>
        <v>20C2</v>
      </c>
    </row>
    <row r="262" spans="1:13" s="19" customFormat="1" ht="18" customHeight="1" x14ac:dyDescent="0.2">
      <c r="A262" s="11">
        <v>257</v>
      </c>
      <c r="B262" s="12" t="s">
        <v>751</v>
      </c>
      <c r="C262" s="13" t="s">
        <v>752</v>
      </c>
      <c r="D262" s="14" t="s">
        <v>749</v>
      </c>
      <c r="E262" s="15" t="s">
        <v>753</v>
      </c>
      <c r="F262" s="16" t="s">
        <v>16</v>
      </c>
      <c r="G262" s="17">
        <v>7866000</v>
      </c>
      <c r="H262" s="17">
        <v>848220</v>
      </c>
      <c r="I262" s="17">
        <v>8714220</v>
      </c>
      <c r="J262" s="18">
        <v>0</v>
      </c>
      <c r="L262" s="20" t="str">
        <f>VLOOKUP(D262,[1]Sheet1!$C$6:$H$856,6,0)</f>
        <v>Khoa Cơ khí</v>
      </c>
      <c r="M262" s="19" t="str">
        <f t="shared" ref="M262:M325" si="4">LEFT(D262,4)</f>
        <v>20C2</v>
      </c>
    </row>
    <row r="263" spans="1:13" s="19" customFormat="1" ht="18" customHeight="1" x14ac:dyDescent="0.2">
      <c r="A263" s="11">
        <v>258</v>
      </c>
      <c r="B263" s="12" t="s">
        <v>754</v>
      </c>
      <c r="C263" s="13" t="s">
        <v>755</v>
      </c>
      <c r="D263" s="14" t="s">
        <v>749</v>
      </c>
      <c r="E263" s="15" t="s">
        <v>756</v>
      </c>
      <c r="F263" s="16" t="s">
        <v>16</v>
      </c>
      <c r="G263" s="17">
        <v>7866000</v>
      </c>
      <c r="H263" s="17">
        <v>848220</v>
      </c>
      <c r="I263" s="17">
        <v>8714220</v>
      </c>
      <c r="J263" s="18">
        <v>0</v>
      </c>
      <c r="L263" s="20" t="str">
        <f>VLOOKUP(D263,[1]Sheet1!$C$6:$H$856,6,0)</f>
        <v>Khoa Cơ khí</v>
      </c>
      <c r="M263" s="19" t="str">
        <f t="shared" si="4"/>
        <v>20C2</v>
      </c>
    </row>
    <row r="264" spans="1:13" s="19" customFormat="1" ht="18" customHeight="1" x14ac:dyDescent="0.2">
      <c r="A264" s="11">
        <v>259</v>
      </c>
      <c r="B264" s="12" t="s">
        <v>757</v>
      </c>
      <c r="C264" s="13" t="s">
        <v>758</v>
      </c>
      <c r="D264" s="14" t="s">
        <v>749</v>
      </c>
      <c r="E264" s="15" t="s">
        <v>759</v>
      </c>
      <c r="F264" s="16" t="s">
        <v>16</v>
      </c>
      <c r="G264" s="17">
        <v>7866000</v>
      </c>
      <c r="H264" s="17">
        <v>848220</v>
      </c>
      <c r="I264" s="17">
        <v>8714220</v>
      </c>
      <c r="J264" s="18">
        <v>0</v>
      </c>
      <c r="L264" s="20" t="str">
        <f>VLOOKUP(D264,[1]Sheet1!$C$6:$H$856,6,0)</f>
        <v>Khoa Cơ khí</v>
      </c>
      <c r="M264" s="19" t="str">
        <f t="shared" si="4"/>
        <v>20C2</v>
      </c>
    </row>
    <row r="265" spans="1:13" s="19" customFormat="1" ht="18" customHeight="1" x14ac:dyDescent="0.2">
      <c r="A265" s="11">
        <v>260</v>
      </c>
      <c r="B265" s="12" t="s">
        <v>760</v>
      </c>
      <c r="C265" s="13" t="s">
        <v>761</v>
      </c>
      <c r="D265" s="14" t="s">
        <v>749</v>
      </c>
      <c r="E265" s="15" t="s">
        <v>762</v>
      </c>
      <c r="F265" s="16" t="s">
        <v>16</v>
      </c>
      <c r="G265" s="17">
        <v>7866000</v>
      </c>
      <c r="H265" s="17">
        <v>848220</v>
      </c>
      <c r="I265" s="17">
        <v>8714220</v>
      </c>
      <c r="J265" s="18">
        <v>0</v>
      </c>
      <c r="L265" s="20" t="str">
        <f>VLOOKUP(D265,[1]Sheet1!$C$6:$H$856,6,0)</f>
        <v>Khoa Cơ khí</v>
      </c>
      <c r="M265" s="19" t="str">
        <f t="shared" si="4"/>
        <v>20C2</v>
      </c>
    </row>
    <row r="266" spans="1:13" s="19" customFormat="1" ht="18" customHeight="1" x14ac:dyDescent="0.2">
      <c r="A266" s="11">
        <v>261</v>
      </c>
      <c r="B266" s="12" t="s">
        <v>763</v>
      </c>
      <c r="C266" s="13" t="s">
        <v>764</v>
      </c>
      <c r="D266" s="14" t="s">
        <v>749</v>
      </c>
      <c r="E266" s="15" t="s">
        <v>765</v>
      </c>
      <c r="F266" s="16" t="s">
        <v>16</v>
      </c>
      <c r="G266" s="17">
        <v>7866000</v>
      </c>
      <c r="H266" s="17">
        <v>848220</v>
      </c>
      <c r="I266" s="17">
        <v>8714220</v>
      </c>
      <c r="J266" s="18">
        <v>0</v>
      </c>
      <c r="L266" s="20" t="str">
        <f>VLOOKUP(D266,[1]Sheet1!$C$6:$H$856,6,0)</f>
        <v>Khoa Cơ khí</v>
      </c>
      <c r="M266" s="19" t="str">
        <f t="shared" si="4"/>
        <v>20C2</v>
      </c>
    </row>
    <row r="267" spans="1:13" s="19" customFormat="1" ht="18" customHeight="1" x14ac:dyDescent="0.2">
      <c r="A267" s="11">
        <v>262</v>
      </c>
      <c r="B267" s="12" t="s">
        <v>766</v>
      </c>
      <c r="C267" s="13" t="s">
        <v>767</v>
      </c>
      <c r="D267" s="14" t="s">
        <v>749</v>
      </c>
      <c r="E267" s="15" t="s">
        <v>768</v>
      </c>
      <c r="F267" s="16" t="s">
        <v>16</v>
      </c>
      <c r="G267" s="17">
        <v>7866000</v>
      </c>
      <c r="H267" s="17">
        <v>848220</v>
      </c>
      <c r="I267" s="17">
        <v>8714220</v>
      </c>
      <c r="J267" s="18">
        <v>0</v>
      </c>
      <c r="L267" s="20" t="str">
        <f>VLOOKUP(D267,[1]Sheet1!$C$6:$H$856,6,0)</f>
        <v>Khoa Cơ khí</v>
      </c>
      <c r="M267" s="19" t="str">
        <f t="shared" si="4"/>
        <v>20C2</v>
      </c>
    </row>
    <row r="268" spans="1:13" s="19" customFormat="1" ht="18" customHeight="1" x14ac:dyDescent="0.2">
      <c r="A268" s="11">
        <v>263</v>
      </c>
      <c r="B268" s="12" t="s">
        <v>769</v>
      </c>
      <c r="C268" s="13" t="s">
        <v>770</v>
      </c>
      <c r="D268" s="14" t="s">
        <v>749</v>
      </c>
      <c r="E268" s="15" t="s">
        <v>771</v>
      </c>
      <c r="F268" s="16" t="s">
        <v>16</v>
      </c>
      <c r="G268" s="17">
        <v>7866000</v>
      </c>
      <c r="H268" s="17">
        <v>848220</v>
      </c>
      <c r="I268" s="17">
        <v>8714220</v>
      </c>
      <c r="J268" s="18">
        <v>0</v>
      </c>
      <c r="L268" s="20" t="str">
        <f>VLOOKUP(D268,[1]Sheet1!$C$6:$H$856,6,0)</f>
        <v>Khoa Cơ khí</v>
      </c>
      <c r="M268" s="19" t="str">
        <f t="shared" si="4"/>
        <v>20C2</v>
      </c>
    </row>
    <row r="269" spans="1:13" s="19" customFormat="1" ht="18" customHeight="1" x14ac:dyDescent="0.2">
      <c r="A269" s="11">
        <v>264</v>
      </c>
      <c r="B269" s="12" t="s">
        <v>772</v>
      </c>
      <c r="C269" s="13" t="s">
        <v>773</v>
      </c>
      <c r="D269" s="14" t="s">
        <v>774</v>
      </c>
      <c r="E269" s="15" t="s">
        <v>775</v>
      </c>
      <c r="F269" s="16" t="s">
        <v>16</v>
      </c>
      <c r="G269" s="17">
        <v>437000</v>
      </c>
      <c r="H269" s="17">
        <v>0</v>
      </c>
      <c r="I269" s="17">
        <v>437000</v>
      </c>
      <c r="J269" s="18">
        <v>7866000</v>
      </c>
      <c r="L269" s="20" t="str">
        <f>VLOOKUP(D269,[1]Sheet1!$C$6:$H$856,6,0)</f>
        <v>Khoa Cơ khí</v>
      </c>
      <c r="M269" s="19" t="str">
        <f t="shared" si="4"/>
        <v>20C2</v>
      </c>
    </row>
    <row r="270" spans="1:13" s="19" customFormat="1" ht="18" customHeight="1" x14ac:dyDescent="0.2">
      <c r="A270" s="11">
        <v>265</v>
      </c>
      <c r="B270" s="12" t="s">
        <v>776</v>
      </c>
      <c r="C270" s="13" t="s">
        <v>777</v>
      </c>
      <c r="D270" s="14" t="s">
        <v>774</v>
      </c>
      <c r="E270" s="15" t="s">
        <v>778</v>
      </c>
      <c r="F270" s="16" t="s">
        <v>16</v>
      </c>
      <c r="G270" s="17">
        <v>7866000</v>
      </c>
      <c r="H270" s="17">
        <v>848220</v>
      </c>
      <c r="I270" s="17">
        <v>8714220</v>
      </c>
      <c r="J270" s="18">
        <v>0</v>
      </c>
      <c r="L270" s="20" t="str">
        <f>VLOOKUP(D270,[1]Sheet1!$C$6:$H$856,6,0)</f>
        <v>Khoa Cơ khí</v>
      </c>
      <c r="M270" s="19" t="str">
        <f t="shared" si="4"/>
        <v>20C2</v>
      </c>
    </row>
    <row r="271" spans="1:13" s="19" customFormat="1" ht="18" customHeight="1" x14ac:dyDescent="0.2">
      <c r="A271" s="11">
        <v>266</v>
      </c>
      <c r="B271" s="12" t="s">
        <v>779</v>
      </c>
      <c r="C271" s="13" t="s">
        <v>780</v>
      </c>
      <c r="D271" s="14" t="s">
        <v>774</v>
      </c>
      <c r="E271" s="15" t="s">
        <v>781</v>
      </c>
      <c r="F271" s="16" t="s">
        <v>16</v>
      </c>
      <c r="G271" s="17">
        <v>7866000</v>
      </c>
      <c r="H271" s="17">
        <v>848220</v>
      </c>
      <c r="I271" s="17">
        <v>8714220</v>
      </c>
      <c r="J271" s="18">
        <v>0</v>
      </c>
      <c r="L271" s="20" t="str">
        <f>VLOOKUP(D271,[1]Sheet1!$C$6:$H$856,6,0)</f>
        <v>Khoa Cơ khí</v>
      </c>
      <c r="M271" s="19" t="str">
        <f t="shared" si="4"/>
        <v>20C2</v>
      </c>
    </row>
    <row r="272" spans="1:13" s="19" customFormat="1" ht="18" customHeight="1" x14ac:dyDescent="0.2">
      <c r="A272" s="11">
        <v>267</v>
      </c>
      <c r="B272" s="12" t="s">
        <v>782</v>
      </c>
      <c r="C272" s="13" t="s">
        <v>783</v>
      </c>
      <c r="D272" s="14" t="s">
        <v>774</v>
      </c>
      <c r="E272" s="15" t="s">
        <v>784</v>
      </c>
      <c r="F272" s="16" t="s">
        <v>16</v>
      </c>
      <c r="G272" s="17">
        <v>7866000</v>
      </c>
      <c r="H272" s="17">
        <v>848220</v>
      </c>
      <c r="I272" s="17">
        <v>8714220</v>
      </c>
      <c r="J272" s="18">
        <v>0</v>
      </c>
      <c r="L272" s="20" t="str">
        <f>VLOOKUP(D272,[1]Sheet1!$C$6:$H$856,6,0)</f>
        <v>Khoa Cơ khí</v>
      </c>
      <c r="M272" s="19" t="str">
        <f t="shared" si="4"/>
        <v>20C2</v>
      </c>
    </row>
    <row r="273" spans="1:13" s="19" customFormat="1" ht="18" customHeight="1" x14ac:dyDescent="0.2">
      <c r="A273" s="11">
        <v>268</v>
      </c>
      <c r="B273" s="12" t="s">
        <v>785</v>
      </c>
      <c r="C273" s="13" t="s">
        <v>786</v>
      </c>
      <c r="D273" s="14" t="s">
        <v>774</v>
      </c>
      <c r="E273" s="15" t="s">
        <v>787</v>
      </c>
      <c r="F273" s="16" t="s">
        <v>16</v>
      </c>
      <c r="G273" s="17">
        <v>7866000</v>
      </c>
      <c r="H273" s="17">
        <v>848220</v>
      </c>
      <c r="I273" s="17">
        <v>8714220</v>
      </c>
      <c r="J273" s="18">
        <v>0</v>
      </c>
      <c r="L273" s="20" t="str">
        <f>VLOOKUP(D273,[1]Sheet1!$C$6:$H$856,6,0)</f>
        <v>Khoa Cơ khí</v>
      </c>
      <c r="M273" s="19" t="str">
        <f t="shared" si="4"/>
        <v>20C2</v>
      </c>
    </row>
    <row r="274" spans="1:13" s="19" customFormat="1" ht="18" customHeight="1" x14ac:dyDescent="0.2">
      <c r="A274" s="11">
        <v>269</v>
      </c>
      <c r="B274" s="12" t="s">
        <v>788</v>
      </c>
      <c r="C274" s="13" t="s">
        <v>789</v>
      </c>
      <c r="D274" s="14" t="s">
        <v>774</v>
      </c>
      <c r="E274" s="15" t="s">
        <v>790</v>
      </c>
      <c r="F274" s="16" t="s">
        <v>16</v>
      </c>
      <c r="G274" s="17">
        <v>437000</v>
      </c>
      <c r="H274" s="17">
        <v>0</v>
      </c>
      <c r="I274" s="17">
        <v>437000</v>
      </c>
      <c r="J274" s="18">
        <v>7866000</v>
      </c>
      <c r="L274" s="20" t="str">
        <f>VLOOKUP(D274,[1]Sheet1!$C$6:$H$856,6,0)</f>
        <v>Khoa Cơ khí</v>
      </c>
      <c r="M274" s="19" t="str">
        <f t="shared" si="4"/>
        <v>20C2</v>
      </c>
    </row>
    <row r="275" spans="1:13" s="19" customFormat="1" ht="18" customHeight="1" x14ac:dyDescent="0.2">
      <c r="A275" s="11">
        <v>270</v>
      </c>
      <c r="B275" s="12" t="s">
        <v>791</v>
      </c>
      <c r="C275" s="13" t="s">
        <v>792</v>
      </c>
      <c r="D275" s="14" t="s">
        <v>774</v>
      </c>
      <c r="E275" s="15" t="s">
        <v>793</v>
      </c>
      <c r="F275" s="16" t="s">
        <v>16</v>
      </c>
      <c r="G275" s="17">
        <v>7866000</v>
      </c>
      <c r="H275" s="17">
        <v>848220</v>
      </c>
      <c r="I275" s="17">
        <v>8714220</v>
      </c>
      <c r="J275" s="18">
        <v>0</v>
      </c>
      <c r="L275" s="20" t="str">
        <f>VLOOKUP(D275,[1]Sheet1!$C$6:$H$856,6,0)</f>
        <v>Khoa Cơ khí</v>
      </c>
      <c r="M275" s="19" t="str">
        <f t="shared" si="4"/>
        <v>20C2</v>
      </c>
    </row>
    <row r="276" spans="1:13" s="19" customFormat="1" ht="18" customHeight="1" x14ac:dyDescent="0.2">
      <c r="A276" s="11">
        <v>271</v>
      </c>
      <c r="B276" s="12" t="s">
        <v>794</v>
      </c>
      <c r="C276" s="13" t="s">
        <v>795</v>
      </c>
      <c r="D276" s="14" t="s">
        <v>796</v>
      </c>
      <c r="E276" s="15" t="s">
        <v>551</v>
      </c>
      <c r="F276" s="16" t="s">
        <v>16</v>
      </c>
      <c r="G276" s="17">
        <v>3035000</v>
      </c>
      <c r="H276" s="17">
        <v>0</v>
      </c>
      <c r="I276" s="17">
        <v>3035000</v>
      </c>
      <c r="J276" s="18">
        <v>3715000</v>
      </c>
      <c r="K276" s="22">
        <f>I276+J276</f>
        <v>6750000</v>
      </c>
      <c r="L276" s="20" t="str">
        <f>VLOOKUP(D276,[1]Sheet1!$C$6:$H$856,6,0)</f>
        <v>Khoa Cơ khí</v>
      </c>
      <c r="M276" s="19" t="str">
        <f t="shared" si="4"/>
        <v>20C3</v>
      </c>
    </row>
    <row r="277" spans="1:13" s="19" customFormat="1" ht="18" customHeight="1" x14ac:dyDescent="0.2">
      <c r="A277" s="11">
        <v>272</v>
      </c>
      <c r="B277" s="12" t="s">
        <v>797</v>
      </c>
      <c r="C277" s="13" t="s">
        <v>798</v>
      </c>
      <c r="D277" s="14" t="s">
        <v>796</v>
      </c>
      <c r="E277" s="15" t="s">
        <v>799</v>
      </c>
      <c r="F277" s="16" t="s">
        <v>16</v>
      </c>
      <c r="G277" s="17">
        <v>2035000</v>
      </c>
      <c r="H277" s="17">
        <v>0</v>
      </c>
      <c r="I277" s="17">
        <v>2035000</v>
      </c>
      <c r="J277" s="18">
        <v>4715000</v>
      </c>
      <c r="K277" s="22">
        <f>I277+J277</f>
        <v>6750000</v>
      </c>
      <c r="L277" s="20" t="str">
        <f>VLOOKUP(D277,[1]Sheet1!$C$6:$H$856,6,0)</f>
        <v>Khoa Cơ khí</v>
      </c>
      <c r="M277" s="19" t="str">
        <f t="shared" si="4"/>
        <v>20C3</v>
      </c>
    </row>
    <row r="278" spans="1:13" s="19" customFormat="1" ht="18" customHeight="1" x14ac:dyDescent="0.2">
      <c r="A278" s="11">
        <v>273</v>
      </c>
      <c r="B278" s="12" t="s">
        <v>800</v>
      </c>
      <c r="C278" s="13" t="s">
        <v>801</v>
      </c>
      <c r="D278" s="14" t="s">
        <v>802</v>
      </c>
      <c r="E278" s="15" t="s">
        <v>803</v>
      </c>
      <c r="F278" s="16" t="s">
        <v>16</v>
      </c>
      <c r="G278" s="17">
        <v>4249000</v>
      </c>
      <c r="H278" s="17">
        <v>0</v>
      </c>
      <c r="I278" s="17">
        <v>4249000</v>
      </c>
      <c r="J278" s="18">
        <v>665000</v>
      </c>
      <c r="K278" s="22">
        <f>I278+J278</f>
        <v>4914000</v>
      </c>
      <c r="L278" s="20" t="str">
        <f>VLOOKUP(D278,[1]Sheet1!$C$6:$H$856,6,0)</f>
        <v>Khoa Cơ khí</v>
      </c>
      <c r="M278" s="19" t="str">
        <f t="shared" si="4"/>
        <v>20T4</v>
      </c>
    </row>
    <row r="279" spans="1:13" s="21" customFormat="1" ht="18" customHeight="1" x14ac:dyDescent="0.2">
      <c r="A279" s="11">
        <v>274</v>
      </c>
      <c r="B279" s="12" t="s">
        <v>804</v>
      </c>
      <c r="C279" s="13" t="s">
        <v>805</v>
      </c>
      <c r="D279" s="14" t="s">
        <v>806</v>
      </c>
      <c r="E279" s="15" t="s">
        <v>807</v>
      </c>
      <c r="F279" s="16" t="s">
        <v>16</v>
      </c>
      <c r="G279" s="17">
        <v>1878000</v>
      </c>
      <c r="H279" s="17">
        <v>105000</v>
      </c>
      <c r="I279" s="17">
        <v>1983000</v>
      </c>
      <c r="J279" s="18">
        <v>0</v>
      </c>
      <c r="K279" s="19"/>
      <c r="L279" s="20" t="str">
        <f>VLOOKUP(D279,[1]Sheet1!$C$6:$H$856,6,0)</f>
        <v>Khoa Công nghệ Thông tin</v>
      </c>
      <c r="M279" s="19" t="str">
        <f t="shared" si="4"/>
        <v>18C1</v>
      </c>
    </row>
    <row r="280" spans="1:13" s="19" customFormat="1" ht="18" customHeight="1" x14ac:dyDescent="0.2">
      <c r="A280" s="11">
        <v>275</v>
      </c>
      <c r="B280" s="12" t="s">
        <v>808</v>
      </c>
      <c r="C280" s="13" t="s">
        <v>809</v>
      </c>
      <c r="D280" s="14" t="s">
        <v>810</v>
      </c>
      <c r="E280" s="15" t="s">
        <v>20</v>
      </c>
      <c r="F280" s="16" t="s">
        <v>16</v>
      </c>
      <c r="G280" s="17">
        <v>1878000</v>
      </c>
      <c r="H280" s="17">
        <v>105000</v>
      </c>
      <c r="I280" s="17">
        <v>1983000</v>
      </c>
      <c r="J280" s="18">
        <v>0</v>
      </c>
      <c r="L280" s="20" t="str">
        <f>VLOOKUP(D280,[1]Sheet1!$C$6:$H$856,6,0)</f>
        <v>Khoa Công nghệ Thông tin</v>
      </c>
      <c r="M280" s="19" t="str">
        <f t="shared" si="4"/>
        <v>18C1</v>
      </c>
    </row>
    <row r="281" spans="1:13" s="19" customFormat="1" ht="18" customHeight="1" x14ac:dyDescent="0.2">
      <c r="A281" s="11">
        <v>276</v>
      </c>
      <c r="B281" s="12" t="s">
        <v>811</v>
      </c>
      <c r="C281" s="13" t="s">
        <v>812</v>
      </c>
      <c r="D281" s="14" t="s">
        <v>813</v>
      </c>
      <c r="E281" s="15" t="s">
        <v>814</v>
      </c>
      <c r="F281" s="16" t="s">
        <v>16</v>
      </c>
      <c r="G281" s="17">
        <v>1878000</v>
      </c>
      <c r="H281" s="17">
        <v>105000</v>
      </c>
      <c r="I281" s="17">
        <v>1983000</v>
      </c>
      <c r="J281" s="18">
        <v>0</v>
      </c>
      <c r="L281" s="20" t="str">
        <f>VLOOKUP(D281,[1]Sheet1!$C$6:$H$856,6,0)</f>
        <v>Khoa Công nghệ Thông tin</v>
      </c>
      <c r="M281" s="19" t="str">
        <f t="shared" si="4"/>
        <v>18C1</v>
      </c>
    </row>
    <row r="282" spans="1:13" s="19" customFormat="1" ht="18" customHeight="1" x14ac:dyDescent="0.2">
      <c r="A282" s="11">
        <v>277</v>
      </c>
      <c r="B282" s="12" t="s">
        <v>815</v>
      </c>
      <c r="C282" s="13" t="s">
        <v>816</v>
      </c>
      <c r="D282" s="14" t="s">
        <v>813</v>
      </c>
      <c r="E282" s="15" t="s">
        <v>817</v>
      </c>
      <c r="F282" s="16" t="s">
        <v>16</v>
      </c>
      <c r="G282" s="17">
        <v>1878000</v>
      </c>
      <c r="H282" s="17">
        <v>105000</v>
      </c>
      <c r="I282" s="17">
        <v>1983000</v>
      </c>
      <c r="J282" s="18">
        <v>0</v>
      </c>
      <c r="L282" s="20" t="str">
        <f>VLOOKUP(D282,[1]Sheet1!$C$6:$H$856,6,0)</f>
        <v>Khoa Công nghệ Thông tin</v>
      </c>
      <c r="M282" s="19" t="str">
        <f t="shared" si="4"/>
        <v>18C1</v>
      </c>
    </row>
    <row r="283" spans="1:13" s="19" customFormat="1" ht="18" customHeight="1" x14ac:dyDescent="0.2">
      <c r="A283" s="11">
        <v>278</v>
      </c>
      <c r="B283" s="12" t="s">
        <v>818</v>
      </c>
      <c r="C283" s="13" t="s">
        <v>819</v>
      </c>
      <c r="D283" s="14" t="s">
        <v>813</v>
      </c>
      <c r="E283" s="15" t="s">
        <v>820</v>
      </c>
      <c r="F283" s="16" t="s">
        <v>16</v>
      </c>
      <c r="G283" s="17">
        <v>1878000</v>
      </c>
      <c r="H283" s="17">
        <v>105000</v>
      </c>
      <c r="I283" s="17">
        <v>1983000</v>
      </c>
      <c r="J283" s="18">
        <v>0</v>
      </c>
      <c r="L283" s="20" t="str">
        <f>VLOOKUP(D283,[1]Sheet1!$C$6:$H$856,6,0)</f>
        <v>Khoa Công nghệ Thông tin</v>
      </c>
      <c r="M283" s="19" t="str">
        <f t="shared" si="4"/>
        <v>18C1</v>
      </c>
    </row>
    <row r="284" spans="1:13" s="19" customFormat="1" ht="18" customHeight="1" x14ac:dyDescent="0.2">
      <c r="A284" s="11">
        <v>279</v>
      </c>
      <c r="B284" s="12" t="s">
        <v>821</v>
      </c>
      <c r="C284" s="13" t="s">
        <v>822</v>
      </c>
      <c r="D284" s="14" t="s">
        <v>813</v>
      </c>
      <c r="E284" s="15" t="s">
        <v>823</v>
      </c>
      <c r="F284" s="16" t="s">
        <v>16</v>
      </c>
      <c r="G284" s="17">
        <v>1878000</v>
      </c>
      <c r="H284" s="17">
        <v>105000</v>
      </c>
      <c r="I284" s="17">
        <v>1983000</v>
      </c>
      <c r="J284" s="18">
        <v>0</v>
      </c>
      <c r="L284" s="20" t="str">
        <f>VLOOKUP(D284,[1]Sheet1!$C$6:$H$856,6,0)</f>
        <v>Khoa Công nghệ Thông tin</v>
      </c>
      <c r="M284" s="19" t="str">
        <f t="shared" si="4"/>
        <v>18C1</v>
      </c>
    </row>
    <row r="285" spans="1:13" s="19" customFormat="1" ht="18" customHeight="1" x14ac:dyDescent="0.2">
      <c r="A285" s="11">
        <v>280</v>
      </c>
      <c r="B285" s="12" t="s">
        <v>824</v>
      </c>
      <c r="C285" s="13" t="s">
        <v>825</v>
      </c>
      <c r="D285" s="14" t="s">
        <v>826</v>
      </c>
      <c r="E285" s="15" t="s">
        <v>827</v>
      </c>
      <c r="F285" s="16" t="s">
        <v>16</v>
      </c>
      <c r="G285" s="17">
        <v>1878000</v>
      </c>
      <c r="H285" s="17">
        <v>105000</v>
      </c>
      <c r="I285" s="17">
        <v>1983000</v>
      </c>
      <c r="J285" s="18">
        <v>0</v>
      </c>
      <c r="L285" s="20" t="str">
        <f>VLOOKUP(D285,[1]Sheet1!$C$6:$H$856,6,0)</f>
        <v>Khoa Công nghệ Thông tin</v>
      </c>
      <c r="M285" s="19" t="str">
        <f t="shared" si="4"/>
        <v>18C1</v>
      </c>
    </row>
    <row r="286" spans="1:13" s="19" customFormat="1" ht="18" customHeight="1" x14ac:dyDescent="0.2">
      <c r="A286" s="11">
        <v>281</v>
      </c>
      <c r="B286" s="12" t="s">
        <v>828</v>
      </c>
      <c r="C286" s="13" t="s">
        <v>475</v>
      </c>
      <c r="D286" s="14" t="s">
        <v>826</v>
      </c>
      <c r="E286" s="15" t="s">
        <v>829</v>
      </c>
      <c r="F286" s="16" t="s">
        <v>16</v>
      </c>
      <c r="G286" s="17">
        <v>1878000</v>
      </c>
      <c r="H286" s="17">
        <v>105000</v>
      </c>
      <c r="I286" s="17">
        <v>1983000</v>
      </c>
      <c r="J286" s="18">
        <v>0</v>
      </c>
      <c r="L286" s="20" t="str">
        <f>VLOOKUP(D286,[1]Sheet1!$C$6:$H$856,6,0)</f>
        <v>Khoa Công nghệ Thông tin</v>
      </c>
      <c r="M286" s="19" t="str">
        <f t="shared" si="4"/>
        <v>18C1</v>
      </c>
    </row>
    <row r="287" spans="1:13" s="19" customFormat="1" ht="18" customHeight="1" x14ac:dyDescent="0.2">
      <c r="A287" s="11">
        <v>282</v>
      </c>
      <c r="B287" s="12" t="s">
        <v>830</v>
      </c>
      <c r="C287" s="13" t="s">
        <v>831</v>
      </c>
      <c r="D287" s="14" t="s">
        <v>826</v>
      </c>
      <c r="E287" s="15" t="s">
        <v>832</v>
      </c>
      <c r="F287" s="16" t="s">
        <v>16</v>
      </c>
      <c r="G287" s="17">
        <v>1878000</v>
      </c>
      <c r="H287" s="17">
        <v>105000</v>
      </c>
      <c r="I287" s="17">
        <v>1983000</v>
      </c>
      <c r="J287" s="18">
        <v>0</v>
      </c>
      <c r="L287" s="20" t="str">
        <f>VLOOKUP(D287,[1]Sheet1!$C$6:$H$856,6,0)</f>
        <v>Khoa Công nghệ Thông tin</v>
      </c>
      <c r="M287" s="19" t="str">
        <f t="shared" si="4"/>
        <v>18C1</v>
      </c>
    </row>
    <row r="288" spans="1:13" s="19" customFormat="1" ht="18" customHeight="1" x14ac:dyDescent="0.2">
      <c r="A288" s="11">
        <v>283</v>
      </c>
      <c r="B288" s="12" t="s">
        <v>833</v>
      </c>
      <c r="C288" s="13" t="s">
        <v>834</v>
      </c>
      <c r="D288" s="14" t="s">
        <v>835</v>
      </c>
      <c r="E288" s="15" t="s">
        <v>836</v>
      </c>
      <c r="F288" s="16" t="s">
        <v>16</v>
      </c>
      <c r="G288" s="17">
        <v>1878000</v>
      </c>
      <c r="H288" s="17">
        <v>105000</v>
      </c>
      <c r="I288" s="17">
        <v>1983000</v>
      </c>
      <c r="J288" s="18">
        <v>0</v>
      </c>
      <c r="L288" s="20" t="str">
        <f>VLOOKUP(D288,[1]Sheet1!$C$6:$H$856,6,0)</f>
        <v>Khoa Công nghệ Thông tin</v>
      </c>
      <c r="M288" s="19" t="str">
        <f t="shared" si="4"/>
        <v>18C1</v>
      </c>
    </row>
    <row r="289" spans="1:13" s="19" customFormat="1" ht="18" customHeight="1" x14ac:dyDescent="0.2">
      <c r="A289" s="11">
        <v>284</v>
      </c>
      <c r="B289" s="12" t="s">
        <v>837</v>
      </c>
      <c r="C289" s="13" t="s">
        <v>838</v>
      </c>
      <c r="D289" s="14" t="s">
        <v>835</v>
      </c>
      <c r="E289" s="15" t="s">
        <v>839</v>
      </c>
      <c r="F289" s="16" t="s">
        <v>16</v>
      </c>
      <c r="G289" s="17">
        <v>1878000</v>
      </c>
      <c r="H289" s="17">
        <v>105000</v>
      </c>
      <c r="I289" s="17">
        <v>1983000</v>
      </c>
      <c r="J289" s="18">
        <v>0</v>
      </c>
      <c r="L289" s="20" t="str">
        <f>VLOOKUP(D289,[1]Sheet1!$C$6:$H$856,6,0)</f>
        <v>Khoa Công nghệ Thông tin</v>
      </c>
      <c r="M289" s="19" t="str">
        <f t="shared" si="4"/>
        <v>18C1</v>
      </c>
    </row>
    <row r="290" spans="1:13" s="19" customFormat="1" ht="18" customHeight="1" x14ac:dyDescent="0.2">
      <c r="A290" s="11">
        <v>285</v>
      </c>
      <c r="B290" s="12" t="s">
        <v>840</v>
      </c>
      <c r="C290" s="13" t="s">
        <v>841</v>
      </c>
      <c r="D290" s="14" t="s">
        <v>835</v>
      </c>
      <c r="E290" s="15" t="s">
        <v>842</v>
      </c>
      <c r="F290" s="16" t="s">
        <v>16</v>
      </c>
      <c r="G290" s="17">
        <v>1878000</v>
      </c>
      <c r="H290" s="17">
        <v>105000</v>
      </c>
      <c r="I290" s="17">
        <v>1983000</v>
      </c>
      <c r="J290" s="18">
        <v>0</v>
      </c>
      <c r="L290" s="20" t="str">
        <f>VLOOKUP(D290,[1]Sheet1!$C$6:$H$856,6,0)</f>
        <v>Khoa Công nghệ Thông tin</v>
      </c>
      <c r="M290" s="19" t="str">
        <f t="shared" si="4"/>
        <v>18C1</v>
      </c>
    </row>
    <row r="291" spans="1:13" s="19" customFormat="1" ht="18" customHeight="1" x14ac:dyDescent="0.2">
      <c r="A291" s="11">
        <v>286</v>
      </c>
      <c r="B291" s="12" t="s">
        <v>843</v>
      </c>
      <c r="C291" s="13" t="s">
        <v>844</v>
      </c>
      <c r="D291" s="14" t="s">
        <v>845</v>
      </c>
      <c r="E291" s="15" t="s">
        <v>846</v>
      </c>
      <c r="F291" s="16" t="s">
        <v>16</v>
      </c>
      <c r="G291" s="17">
        <v>1878000</v>
      </c>
      <c r="H291" s="17">
        <v>105000</v>
      </c>
      <c r="I291" s="17">
        <v>1983000</v>
      </c>
      <c r="J291" s="18">
        <v>0</v>
      </c>
      <c r="L291" s="20" t="str">
        <f>VLOOKUP(D291,[1]Sheet1!$C$6:$H$856,6,0)</f>
        <v>Khoa Công nghệ Thông tin</v>
      </c>
      <c r="M291" s="19" t="str">
        <f t="shared" si="4"/>
        <v>18C1</v>
      </c>
    </row>
    <row r="292" spans="1:13" s="19" customFormat="1" ht="18" customHeight="1" x14ac:dyDescent="0.2">
      <c r="A292" s="11">
        <v>287</v>
      </c>
      <c r="B292" s="12" t="s">
        <v>847</v>
      </c>
      <c r="C292" s="13" t="s">
        <v>848</v>
      </c>
      <c r="D292" s="14" t="s">
        <v>845</v>
      </c>
      <c r="E292" s="15" t="s">
        <v>178</v>
      </c>
      <c r="F292" s="16" t="s">
        <v>16</v>
      </c>
      <c r="G292" s="17">
        <v>1878000</v>
      </c>
      <c r="H292" s="17">
        <v>105000</v>
      </c>
      <c r="I292" s="17">
        <v>1983000</v>
      </c>
      <c r="J292" s="18">
        <v>0</v>
      </c>
      <c r="L292" s="20" t="str">
        <f>VLOOKUP(D292,[1]Sheet1!$C$6:$H$856,6,0)</f>
        <v>Khoa Công nghệ Thông tin</v>
      </c>
      <c r="M292" s="19" t="str">
        <f t="shared" si="4"/>
        <v>18C1</v>
      </c>
    </row>
    <row r="293" spans="1:13" s="19" customFormat="1" ht="18" customHeight="1" x14ac:dyDescent="0.2">
      <c r="A293" s="11">
        <v>288</v>
      </c>
      <c r="B293" s="12" t="s">
        <v>849</v>
      </c>
      <c r="C293" s="13" t="s">
        <v>850</v>
      </c>
      <c r="D293" s="14" t="s">
        <v>851</v>
      </c>
      <c r="E293" s="15" t="s">
        <v>852</v>
      </c>
      <c r="F293" s="16" t="s">
        <v>16</v>
      </c>
      <c r="G293" s="17">
        <v>1560000</v>
      </c>
      <c r="H293" s="17">
        <v>105000</v>
      </c>
      <c r="I293" s="17">
        <v>1665000</v>
      </c>
      <c r="J293" s="18">
        <v>0</v>
      </c>
      <c r="L293" s="20" t="str">
        <f>VLOOKUP(D293,[1]Sheet1!$C$6:$H$856,6,0)</f>
        <v>Khoa Công nghệ Thông tin</v>
      </c>
      <c r="M293" s="19" t="str">
        <f t="shared" si="4"/>
        <v>18C1</v>
      </c>
    </row>
    <row r="294" spans="1:13" s="19" customFormat="1" ht="18" customHeight="1" x14ac:dyDescent="0.2">
      <c r="A294" s="11">
        <v>289</v>
      </c>
      <c r="B294" s="12" t="s">
        <v>853</v>
      </c>
      <c r="C294" s="13" t="s">
        <v>854</v>
      </c>
      <c r="D294" s="14" t="s">
        <v>855</v>
      </c>
      <c r="E294" s="15" t="s">
        <v>856</v>
      </c>
      <c r="F294" s="16" t="s">
        <v>16</v>
      </c>
      <c r="G294" s="17">
        <v>6414000</v>
      </c>
      <c r="H294" s="17">
        <v>708220</v>
      </c>
      <c r="I294" s="17">
        <v>7122220</v>
      </c>
      <c r="J294" s="18">
        <v>0</v>
      </c>
      <c r="L294" s="20" t="str">
        <f>VLOOKUP(D294,[1]Sheet1!$C$6:$H$856,6,0)</f>
        <v>Khoa Công nghệ Thông tin</v>
      </c>
      <c r="M294" s="19" t="str">
        <f t="shared" si="4"/>
        <v>19C1</v>
      </c>
    </row>
    <row r="295" spans="1:13" s="19" customFormat="1" ht="18" customHeight="1" x14ac:dyDescent="0.2">
      <c r="A295" s="11">
        <v>290</v>
      </c>
      <c r="B295" s="12" t="s">
        <v>857</v>
      </c>
      <c r="C295" s="13" t="s">
        <v>858</v>
      </c>
      <c r="D295" s="14" t="s">
        <v>855</v>
      </c>
      <c r="E295" s="15" t="s">
        <v>859</v>
      </c>
      <c r="F295" s="16" t="s">
        <v>16</v>
      </c>
      <c r="G295" s="17">
        <v>6414000</v>
      </c>
      <c r="H295" s="17">
        <v>708220</v>
      </c>
      <c r="I295" s="17">
        <v>7122220</v>
      </c>
      <c r="J295" s="18">
        <v>0</v>
      </c>
      <c r="L295" s="20" t="str">
        <f>VLOOKUP(D295,[1]Sheet1!$C$6:$H$856,6,0)</f>
        <v>Khoa Công nghệ Thông tin</v>
      </c>
      <c r="M295" s="19" t="str">
        <f t="shared" si="4"/>
        <v>19C1</v>
      </c>
    </row>
    <row r="296" spans="1:13" s="19" customFormat="1" ht="18" customHeight="1" x14ac:dyDescent="0.2">
      <c r="A296" s="11">
        <v>291</v>
      </c>
      <c r="B296" s="12" t="s">
        <v>860</v>
      </c>
      <c r="C296" s="13" t="s">
        <v>861</v>
      </c>
      <c r="D296" s="14" t="s">
        <v>855</v>
      </c>
      <c r="E296" s="15" t="s">
        <v>862</v>
      </c>
      <c r="F296" s="16" t="s">
        <v>16</v>
      </c>
      <c r="G296" s="17">
        <v>6414000</v>
      </c>
      <c r="H296" s="17">
        <v>708220</v>
      </c>
      <c r="I296" s="17">
        <v>7122220</v>
      </c>
      <c r="J296" s="18">
        <v>0</v>
      </c>
      <c r="L296" s="20" t="str">
        <f>VLOOKUP(D296,[1]Sheet1!$C$6:$H$856,6,0)</f>
        <v>Khoa Công nghệ Thông tin</v>
      </c>
      <c r="M296" s="19" t="str">
        <f t="shared" si="4"/>
        <v>19C1</v>
      </c>
    </row>
    <row r="297" spans="1:13" s="19" customFormat="1" ht="18" customHeight="1" x14ac:dyDescent="0.2">
      <c r="A297" s="11">
        <v>292</v>
      </c>
      <c r="B297" s="12" t="s">
        <v>863</v>
      </c>
      <c r="C297" s="13" t="s">
        <v>864</v>
      </c>
      <c r="D297" s="14" t="s">
        <v>855</v>
      </c>
      <c r="E297" s="15" t="s">
        <v>865</v>
      </c>
      <c r="F297" s="16" t="s">
        <v>16</v>
      </c>
      <c r="G297" s="17">
        <v>6414000</v>
      </c>
      <c r="H297" s="17">
        <v>708220</v>
      </c>
      <c r="I297" s="17">
        <v>7122220</v>
      </c>
      <c r="J297" s="18">
        <v>0</v>
      </c>
      <c r="L297" s="20" t="str">
        <f>VLOOKUP(D297,[1]Sheet1!$C$6:$H$856,6,0)</f>
        <v>Khoa Công nghệ Thông tin</v>
      </c>
      <c r="M297" s="19" t="str">
        <f t="shared" si="4"/>
        <v>19C1</v>
      </c>
    </row>
    <row r="298" spans="1:13" s="19" customFormat="1" ht="18" customHeight="1" x14ac:dyDescent="0.2">
      <c r="A298" s="11">
        <v>293</v>
      </c>
      <c r="B298" s="12" t="s">
        <v>866</v>
      </c>
      <c r="C298" s="13" t="s">
        <v>867</v>
      </c>
      <c r="D298" s="14" t="s">
        <v>855</v>
      </c>
      <c r="E298" s="15" t="s">
        <v>580</v>
      </c>
      <c r="F298" s="16" t="s">
        <v>16</v>
      </c>
      <c r="G298" s="17">
        <v>6414000</v>
      </c>
      <c r="H298" s="17">
        <v>708220</v>
      </c>
      <c r="I298" s="17">
        <v>7122220</v>
      </c>
      <c r="J298" s="18">
        <v>0</v>
      </c>
      <c r="L298" s="20" t="str">
        <f>VLOOKUP(D298,[1]Sheet1!$C$6:$H$856,6,0)</f>
        <v>Khoa Công nghệ Thông tin</v>
      </c>
      <c r="M298" s="19" t="str">
        <f t="shared" si="4"/>
        <v>19C1</v>
      </c>
    </row>
    <row r="299" spans="1:13" s="19" customFormat="1" ht="18" customHeight="1" x14ac:dyDescent="0.2">
      <c r="A299" s="11">
        <v>294</v>
      </c>
      <c r="B299" s="12" t="s">
        <v>868</v>
      </c>
      <c r="C299" s="13" t="s">
        <v>869</v>
      </c>
      <c r="D299" s="14" t="s">
        <v>855</v>
      </c>
      <c r="E299" s="15" t="s">
        <v>870</v>
      </c>
      <c r="F299" s="16" t="s">
        <v>16</v>
      </c>
      <c r="G299" s="17">
        <v>6414000</v>
      </c>
      <c r="H299" s="17">
        <v>708220</v>
      </c>
      <c r="I299" s="17">
        <v>7122220</v>
      </c>
      <c r="J299" s="18">
        <v>0</v>
      </c>
      <c r="L299" s="20" t="str">
        <f>VLOOKUP(D299,[1]Sheet1!$C$6:$H$856,6,0)</f>
        <v>Khoa Công nghệ Thông tin</v>
      </c>
      <c r="M299" s="19" t="str">
        <f t="shared" si="4"/>
        <v>19C1</v>
      </c>
    </row>
    <row r="300" spans="1:13" s="19" customFormat="1" ht="18" customHeight="1" x14ac:dyDescent="0.2">
      <c r="A300" s="11">
        <v>295</v>
      </c>
      <c r="B300" s="12" t="s">
        <v>871</v>
      </c>
      <c r="C300" s="13" t="s">
        <v>872</v>
      </c>
      <c r="D300" s="14" t="s">
        <v>855</v>
      </c>
      <c r="E300" s="15" t="s">
        <v>873</v>
      </c>
      <c r="F300" s="16" t="s">
        <v>16</v>
      </c>
      <c r="G300" s="17">
        <v>6414000</v>
      </c>
      <c r="H300" s="17">
        <v>708220</v>
      </c>
      <c r="I300" s="17">
        <v>7122220</v>
      </c>
      <c r="J300" s="18">
        <v>0</v>
      </c>
      <c r="L300" s="20" t="str">
        <f>VLOOKUP(D300,[1]Sheet1!$C$6:$H$856,6,0)</f>
        <v>Khoa Công nghệ Thông tin</v>
      </c>
      <c r="M300" s="19" t="str">
        <f t="shared" si="4"/>
        <v>19C1</v>
      </c>
    </row>
    <row r="301" spans="1:13" s="19" customFormat="1" ht="18" customHeight="1" x14ac:dyDescent="0.2">
      <c r="A301" s="11">
        <v>296</v>
      </c>
      <c r="B301" s="12" t="s">
        <v>874</v>
      </c>
      <c r="C301" s="13" t="s">
        <v>875</v>
      </c>
      <c r="D301" s="14" t="s">
        <v>876</v>
      </c>
      <c r="E301" s="15" t="s">
        <v>877</v>
      </c>
      <c r="F301" s="16" t="s">
        <v>16</v>
      </c>
      <c r="G301" s="17">
        <v>6414000</v>
      </c>
      <c r="H301" s="17">
        <v>708220</v>
      </c>
      <c r="I301" s="17">
        <v>7122220</v>
      </c>
      <c r="J301" s="18">
        <v>0</v>
      </c>
      <c r="L301" s="20" t="str">
        <f>VLOOKUP(D301,[1]Sheet1!$C$6:$H$856,6,0)</f>
        <v>Khoa Công nghệ Thông tin</v>
      </c>
      <c r="M301" s="19" t="str">
        <f t="shared" si="4"/>
        <v>19C1</v>
      </c>
    </row>
    <row r="302" spans="1:13" s="19" customFormat="1" ht="18" customHeight="1" x14ac:dyDescent="0.2">
      <c r="A302" s="11">
        <v>297</v>
      </c>
      <c r="B302" s="12" t="s">
        <v>878</v>
      </c>
      <c r="C302" s="13" t="s">
        <v>879</v>
      </c>
      <c r="D302" s="14" t="s">
        <v>876</v>
      </c>
      <c r="E302" s="15" t="s">
        <v>880</v>
      </c>
      <c r="F302" s="16" t="s">
        <v>16</v>
      </c>
      <c r="G302" s="17">
        <v>6414000</v>
      </c>
      <c r="H302" s="17">
        <v>708220</v>
      </c>
      <c r="I302" s="17">
        <v>7122220</v>
      </c>
      <c r="J302" s="18">
        <v>0</v>
      </c>
      <c r="L302" s="20" t="str">
        <f>VLOOKUP(D302,[1]Sheet1!$C$6:$H$856,6,0)</f>
        <v>Khoa Công nghệ Thông tin</v>
      </c>
      <c r="M302" s="19" t="str">
        <f t="shared" si="4"/>
        <v>19C1</v>
      </c>
    </row>
    <row r="303" spans="1:13" s="19" customFormat="1" ht="18" customHeight="1" x14ac:dyDescent="0.2">
      <c r="A303" s="11">
        <v>298</v>
      </c>
      <c r="B303" s="12" t="s">
        <v>881</v>
      </c>
      <c r="C303" s="13" t="s">
        <v>882</v>
      </c>
      <c r="D303" s="14" t="s">
        <v>876</v>
      </c>
      <c r="E303" s="15" t="s">
        <v>883</v>
      </c>
      <c r="F303" s="16" t="s">
        <v>16</v>
      </c>
      <c r="G303" s="17">
        <v>6414000</v>
      </c>
      <c r="H303" s="17">
        <v>708220</v>
      </c>
      <c r="I303" s="17">
        <v>7122220</v>
      </c>
      <c r="J303" s="18">
        <v>0</v>
      </c>
      <c r="L303" s="20" t="str">
        <f>VLOOKUP(D303,[1]Sheet1!$C$6:$H$856,6,0)</f>
        <v>Khoa Công nghệ Thông tin</v>
      </c>
      <c r="M303" s="19" t="str">
        <f t="shared" si="4"/>
        <v>19C1</v>
      </c>
    </row>
    <row r="304" spans="1:13" s="19" customFormat="1" ht="18" customHeight="1" x14ac:dyDescent="0.2">
      <c r="A304" s="11">
        <v>299</v>
      </c>
      <c r="B304" s="12" t="s">
        <v>884</v>
      </c>
      <c r="C304" s="13" t="s">
        <v>885</v>
      </c>
      <c r="D304" s="14" t="s">
        <v>876</v>
      </c>
      <c r="E304" s="15" t="s">
        <v>886</v>
      </c>
      <c r="F304" s="16" t="s">
        <v>16</v>
      </c>
      <c r="G304" s="17">
        <v>6414000</v>
      </c>
      <c r="H304" s="17">
        <v>708220</v>
      </c>
      <c r="I304" s="17">
        <v>7122220</v>
      </c>
      <c r="J304" s="18">
        <v>0</v>
      </c>
      <c r="L304" s="20" t="str">
        <f>VLOOKUP(D304,[1]Sheet1!$C$6:$H$856,6,0)</f>
        <v>Khoa Công nghệ Thông tin</v>
      </c>
      <c r="M304" s="19" t="str">
        <f t="shared" si="4"/>
        <v>19C1</v>
      </c>
    </row>
    <row r="305" spans="1:13" s="19" customFormat="1" ht="18" customHeight="1" x14ac:dyDescent="0.2">
      <c r="A305" s="11">
        <v>300</v>
      </c>
      <c r="B305" s="12" t="s">
        <v>887</v>
      </c>
      <c r="C305" s="13" t="s">
        <v>888</v>
      </c>
      <c r="D305" s="14" t="s">
        <v>876</v>
      </c>
      <c r="E305" s="15" t="s">
        <v>543</v>
      </c>
      <c r="F305" s="16" t="s">
        <v>16</v>
      </c>
      <c r="G305" s="17">
        <v>6414000</v>
      </c>
      <c r="H305" s="17">
        <v>708220</v>
      </c>
      <c r="I305" s="17">
        <v>7122220</v>
      </c>
      <c r="J305" s="18">
        <v>0</v>
      </c>
      <c r="L305" s="20" t="str">
        <f>VLOOKUP(D305,[1]Sheet1!$C$6:$H$856,6,0)</f>
        <v>Khoa Công nghệ Thông tin</v>
      </c>
      <c r="M305" s="19" t="str">
        <f t="shared" si="4"/>
        <v>19C1</v>
      </c>
    </row>
    <row r="306" spans="1:13" s="19" customFormat="1" ht="18" customHeight="1" x14ac:dyDescent="0.2">
      <c r="A306" s="11">
        <v>301</v>
      </c>
      <c r="B306" s="12" t="s">
        <v>889</v>
      </c>
      <c r="C306" s="13" t="s">
        <v>890</v>
      </c>
      <c r="D306" s="14" t="s">
        <v>876</v>
      </c>
      <c r="E306" s="15" t="s">
        <v>460</v>
      </c>
      <c r="F306" s="16" t="s">
        <v>16</v>
      </c>
      <c r="G306" s="17">
        <v>5634000</v>
      </c>
      <c r="H306" s="17">
        <v>708220</v>
      </c>
      <c r="I306" s="17">
        <v>6342220</v>
      </c>
      <c r="J306" s="18">
        <v>780000</v>
      </c>
      <c r="L306" s="20" t="str">
        <f>VLOOKUP(D306,[1]Sheet1!$C$6:$H$856,6,0)</f>
        <v>Khoa Công nghệ Thông tin</v>
      </c>
      <c r="M306" s="19" t="str">
        <f t="shared" si="4"/>
        <v>19C1</v>
      </c>
    </row>
    <row r="307" spans="1:13" s="19" customFormat="1" ht="18" customHeight="1" x14ac:dyDescent="0.2">
      <c r="A307" s="11">
        <v>302</v>
      </c>
      <c r="B307" s="12" t="s">
        <v>891</v>
      </c>
      <c r="C307" s="13" t="s">
        <v>892</v>
      </c>
      <c r="D307" s="14" t="s">
        <v>876</v>
      </c>
      <c r="E307" s="15" t="s">
        <v>694</v>
      </c>
      <c r="F307" s="16" t="s">
        <v>16</v>
      </c>
      <c r="G307" s="17">
        <v>6414000</v>
      </c>
      <c r="H307" s="17">
        <v>708220</v>
      </c>
      <c r="I307" s="17">
        <v>7122220</v>
      </c>
      <c r="J307" s="18">
        <v>0</v>
      </c>
      <c r="L307" s="20" t="str">
        <f>VLOOKUP(D307,[1]Sheet1!$C$6:$H$856,6,0)</f>
        <v>Khoa Công nghệ Thông tin</v>
      </c>
      <c r="M307" s="19" t="str">
        <f t="shared" si="4"/>
        <v>19C1</v>
      </c>
    </row>
    <row r="308" spans="1:13" s="19" customFormat="1" ht="18" customHeight="1" x14ac:dyDescent="0.2">
      <c r="A308" s="11">
        <v>303</v>
      </c>
      <c r="B308" s="12" t="s">
        <v>893</v>
      </c>
      <c r="C308" s="13" t="s">
        <v>894</v>
      </c>
      <c r="D308" s="14" t="s">
        <v>876</v>
      </c>
      <c r="E308" s="15" t="s">
        <v>895</v>
      </c>
      <c r="F308" s="16" t="s">
        <v>16</v>
      </c>
      <c r="G308" s="17">
        <v>6414000</v>
      </c>
      <c r="H308" s="17">
        <v>708220</v>
      </c>
      <c r="I308" s="17">
        <v>7122220</v>
      </c>
      <c r="J308" s="18">
        <v>0</v>
      </c>
      <c r="L308" s="20" t="str">
        <f>VLOOKUP(D308,[1]Sheet1!$C$6:$H$856,6,0)</f>
        <v>Khoa Công nghệ Thông tin</v>
      </c>
      <c r="M308" s="19" t="str">
        <f t="shared" si="4"/>
        <v>19C1</v>
      </c>
    </row>
    <row r="309" spans="1:13" s="19" customFormat="1" ht="18" customHeight="1" x14ac:dyDescent="0.2">
      <c r="A309" s="11">
        <v>304</v>
      </c>
      <c r="B309" s="12" t="s">
        <v>896</v>
      </c>
      <c r="C309" s="13" t="s">
        <v>897</v>
      </c>
      <c r="D309" s="14" t="s">
        <v>876</v>
      </c>
      <c r="E309" s="15" t="s">
        <v>898</v>
      </c>
      <c r="F309" s="16" t="s">
        <v>16</v>
      </c>
      <c r="G309" s="17">
        <v>5634000</v>
      </c>
      <c r="H309" s="17">
        <v>708220</v>
      </c>
      <c r="I309" s="17">
        <v>6342220</v>
      </c>
      <c r="J309" s="18">
        <v>0</v>
      </c>
      <c r="L309" s="20" t="str">
        <f>VLOOKUP(D309,[1]Sheet1!$C$6:$H$856,6,0)</f>
        <v>Khoa Công nghệ Thông tin</v>
      </c>
      <c r="M309" s="19" t="str">
        <f t="shared" si="4"/>
        <v>19C1</v>
      </c>
    </row>
    <row r="310" spans="1:13" s="19" customFormat="1" ht="18" customHeight="1" x14ac:dyDescent="0.2">
      <c r="A310" s="11">
        <v>305</v>
      </c>
      <c r="B310" s="12" t="s">
        <v>899</v>
      </c>
      <c r="C310" s="13" t="s">
        <v>900</v>
      </c>
      <c r="D310" s="14" t="s">
        <v>876</v>
      </c>
      <c r="E310" s="15" t="s">
        <v>901</v>
      </c>
      <c r="F310" s="16" t="s">
        <v>16</v>
      </c>
      <c r="G310" s="17">
        <v>6414000</v>
      </c>
      <c r="H310" s="17">
        <v>708220</v>
      </c>
      <c r="I310" s="17">
        <v>7122220</v>
      </c>
      <c r="J310" s="18">
        <v>0</v>
      </c>
      <c r="L310" s="20" t="str">
        <f>VLOOKUP(D310,[1]Sheet1!$C$6:$H$856,6,0)</f>
        <v>Khoa Công nghệ Thông tin</v>
      </c>
      <c r="M310" s="19" t="str">
        <f t="shared" si="4"/>
        <v>19C1</v>
      </c>
    </row>
    <row r="311" spans="1:13" s="19" customFormat="1" ht="18" customHeight="1" x14ac:dyDescent="0.2">
      <c r="A311" s="11">
        <v>306</v>
      </c>
      <c r="B311" s="12" t="s">
        <v>902</v>
      </c>
      <c r="C311" s="13" t="s">
        <v>903</v>
      </c>
      <c r="D311" s="14" t="s">
        <v>876</v>
      </c>
      <c r="E311" s="15" t="s">
        <v>904</v>
      </c>
      <c r="F311" s="16" t="s">
        <v>16</v>
      </c>
      <c r="G311" s="17">
        <v>6414000</v>
      </c>
      <c r="H311" s="17">
        <v>708220</v>
      </c>
      <c r="I311" s="17">
        <v>7122220</v>
      </c>
      <c r="J311" s="18">
        <v>0</v>
      </c>
      <c r="L311" s="20" t="str">
        <f>VLOOKUP(D311,[1]Sheet1!$C$6:$H$856,6,0)</f>
        <v>Khoa Công nghệ Thông tin</v>
      </c>
      <c r="M311" s="19" t="str">
        <f t="shared" si="4"/>
        <v>19C1</v>
      </c>
    </row>
    <row r="312" spans="1:13" s="19" customFormat="1" ht="18" customHeight="1" x14ac:dyDescent="0.2">
      <c r="A312" s="11">
        <v>307</v>
      </c>
      <c r="B312" s="12" t="s">
        <v>905</v>
      </c>
      <c r="C312" s="13" t="s">
        <v>906</v>
      </c>
      <c r="D312" s="14" t="s">
        <v>876</v>
      </c>
      <c r="E312" s="15" t="s">
        <v>907</v>
      </c>
      <c r="F312" s="16" t="s">
        <v>16</v>
      </c>
      <c r="G312" s="17">
        <v>6414000</v>
      </c>
      <c r="H312" s="17">
        <v>708220</v>
      </c>
      <c r="I312" s="17">
        <v>7122220</v>
      </c>
      <c r="J312" s="18">
        <v>0</v>
      </c>
      <c r="L312" s="20" t="str">
        <f>VLOOKUP(D312,[1]Sheet1!$C$6:$H$856,6,0)</f>
        <v>Khoa Công nghệ Thông tin</v>
      </c>
      <c r="M312" s="19" t="str">
        <f t="shared" si="4"/>
        <v>19C1</v>
      </c>
    </row>
    <row r="313" spans="1:13" s="19" customFormat="1" ht="18" customHeight="1" x14ac:dyDescent="0.2">
      <c r="A313" s="11">
        <v>308</v>
      </c>
      <c r="B313" s="12" t="s">
        <v>908</v>
      </c>
      <c r="C313" s="13" t="s">
        <v>909</v>
      </c>
      <c r="D313" s="14" t="s">
        <v>876</v>
      </c>
      <c r="E313" s="15" t="s">
        <v>910</v>
      </c>
      <c r="F313" s="16" t="s">
        <v>16</v>
      </c>
      <c r="G313" s="17">
        <v>6414000</v>
      </c>
      <c r="H313" s="17">
        <v>708220</v>
      </c>
      <c r="I313" s="17">
        <v>7122220</v>
      </c>
      <c r="J313" s="18">
        <v>0</v>
      </c>
      <c r="L313" s="20" t="str">
        <f>VLOOKUP(D313,[1]Sheet1!$C$6:$H$856,6,0)</f>
        <v>Khoa Công nghệ Thông tin</v>
      </c>
      <c r="M313" s="19" t="str">
        <f t="shared" si="4"/>
        <v>19C1</v>
      </c>
    </row>
    <row r="314" spans="1:13" s="19" customFormat="1" ht="18" customHeight="1" x14ac:dyDescent="0.2">
      <c r="A314" s="11">
        <v>309</v>
      </c>
      <c r="B314" s="12" t="s">
        <v>911</v>
      </c>
      <c r="C314" s="13" t="s">
        <v>912</v>
      </c>
      <c r="D314" s="14" t="s">
        <v>876</v>
      </c>
      <c r="E314" s="15" t="s">
        <v>913</v>
      </c>
      <c r="F314" s="16" t="s">
        <v>16</v>
      </c>
      <c r="G314" s="17">
        <v>6414000</v>
      </c>
      <c r="H314" s="17">
        <v>708220</v>
      </c>
      <c r="I314" s="17">
        <v>7122220</v>
      </c>
      <c r="J314" s="18">
        <v>0</v>
      </c>
      <c r="L314" s="20" t="str">
        <f>VLOOKUP(D314,[1]Sheet1!$C$6:$H$856,6,0)</f>
        <v>Khoa Công nghệ Thông tin</v>
      </c>
      <c r="M314" s="19" t="str">
        <f t="shared" si="4"/>
        <v>19C1</v>
      </c>
    </row>
    <row r="315" spans="1:13" s="19" customFormat="1" ht="18" customHeight="1" x14ac:dyDescent="0.2">
      <c r="A315" s="11">
        <v>310</v>
      </c>
      <c r="B315" s="12" t="s">
        <v>914</v>
      </c>
      <c r="C315" s="13" t="s">
        <v>915</v>
      </c>
      <c r="D315" s="14" t="s">
        <v>876</v>
      </c>
      <c r="E315" s="15" t="s">
        <v>916</v>
      </c>
      <c r="F315" s="16" t="s">
        <v>16</v>
      </c>
      <c r="G315" s="17">
        <v>6414000</v>
      </c>
      <c r="H315" s="17">
        <v>708220</v>
      </c>
      <c r="I315" s="17">
        <v>7122220</v>
      </c>
      <c r="J315" s="18">
        <v>0</v>
      </c>
      <c r="L315" s="20" t="str">
        <f>VLOOKUP(D315,[1]Sheet1!$C$6:$H$856,6,0)</f>
        <v>Khoa Công nghệ Thông tin</v>
      </c>
      <c r="M315" s="19" t="str">
        <f t="shared" si="4"/>
        <v>19C1</v>
      </c>
    </row>
    <row r="316" spans="1:13" s="19" customFormat="1" ht="18" customHeight="1" x14ac:dyDescent="0.2">
      <c r="A316" s="11">
        <v>311</v>
      </c>
      <c r="B316" s="12" t="s">
        <v>917</v>
      </c>
      <c r="C316" s="13" t="s">
        <v>918</v>
      </c>
      <c r="D316" s="14" t="s">
        <v>876</v>
      </c>
      <c r="E316" s="15" t="s">
        <v>919</v>
      </c>
      <c r="F316" s="16" t="s">
        <v>16</v>
      </c>
      <c r="G316" s="17">
        <v>6414000</v>
      </c>
      <c r="H316" s="17">
        <v>708220</v>
      </c>
      <c r="I316" s="17">
        <v>7122220</v>
      </c>
      <c r="J316" s="18">
        <v>0</v>
      </c>
      <c r="L316" s="20" t="str">
        <f>VLOOKUP(D316,[1]Sheet1!$C$6:$H$856,6,0)</f>
        <v>Khoa Công nghệ Thông tin</v>
      </c>
      <c r="M316" s="19" t="str">
        <f t="shared" si="4"/>
        <v>19C1</v>
      </c>
    </row>
    <row r="317" spans="1:13" s="19" customFormat="1" ht="18" customHeight="1" x14ac:dyDescent="0.2">
      <c r="A317" s="11">
        <v>312</v>
      </c>
      <c r="B317" s="12" t="s">
        <v>920</v>
      </c>
      <c r="C317" s="13" t="s">
        <v>921</v>
      </c>
      <c r="D317" s="14" t="s">
        <v>876</v>
      </c>
      <c r="E317" s="15" t="s">
        <v>922</v>
      </c>
      <c r="F317" s="16" t="s">
        <v>16</v>
      </c>
      <c r="G317" s="17">
        <v>6414000</v>
      </c>
      <c r="H317" s="17">
        <v>708220</v>
      </c>
      <c r="I317" s="17">
        <v>7122220</v>
      </c>
      <c r="J317" s="18">
        <v>0</v>
      </c>
      <c r="L317" s="20" t="str">
        <f>VLOOKUP(D317,[1]Sheet1!$C$6:$H$856,6,0)</f>
        <v>Khoa Công nghệ Thông tin</v>
      </c>
      <c r="M317" s="19" t="str">
        <f t="shared" si="4"/>
        <v>19C1</v>
      </c>
    </row>
    <row r="318" spans="1:13" s="19" customFormat="1" ht="18" customHeight="1" x14ac:dyDescent="0.2">
      <c r="A318" s="11">
        <v>313</v>
      </c>
      <c r="B318" s="12" t="s">
        <v>923</v>
      </c>
      <c r="C318" s="13" t="s">
        <v>924</v>
      </c>
      <c r="D318" s="14" t="s">
        <v>876</v>
      </c>
      <c r="E318" s="15" t="s">
        <v>925</v>
      </c>
      <c r="F318" s="16" t="s">
        <v>16</v>
      </c>
      <c r="G318" s="17">
        <v>6414000</v>
      </c>
      <c r="H318" s="17">
        <v>708220</v>
      </c>
      <c r="I318" s="17">
        <v>7122220</v>
      </c>
      <c r="J318" s="18">
        <v>0</v>
      </c>
      <c r="L318" s="20" t="str">
        <f>VLOOKUP(D318,[1]Sheet1!$C$6:$H$856,6,0)</f>
        <v>Khoa Công nghệ Thông tin</v>
      </c>
      <c r="M318" s="19" t="str">
        <f t="shared" si="4"/>
        <v>19C1</v>
      </c>
    </row>
    <row r="319" spans="1:13" s="19" customFormat="1" ht="18" customHeight="1" x14ac:dyDescent="0.2">
      <c r="A319" s="11">
        <v>314</v>
      </c>
      <c r="B319" s="12" t="s">
        <v>926</v>
      </c>
      <c r="C319" s="13" t="s">
        <v>927</v>
      </c>
      <c r="D319" s="14" t="s">
        <v>876</v>
      </c>
      <c r="E319" s="15" t="s">
        <v>928</v>
      </c>
      <c r="F319" s="16" t="s">
        <v>16</v>
      </c>
      <c r="G319" s="17">
        <v>6414000</v>
      </c>
      <c r="H319" s="17">
        <v>708220</v>
      </c>
      <c r="I319" s="17">
        <v>7122220</v>
      </c>
      <c r="J319" s="18">
        <v>0</v>
      </c>
      <c r="L319" s="20" t="str">
        <f>VLOOKUP(D319,[1]Sheet1!$C$6:$H$856,6,0)</f>
        <v>Khoa Công nghệ Thông tin</v>
      </c>
      <c r="M319" s="19" t="str">
        <f t="shared" si="4"/>
        <v>19C1</v>
      </c>
    </row>
    <row r="320" spans="1:13" s="19" customFormat="1" ht="18" customHeight="1" x14ac:dyDescent="0.2">
      <c r="A320" s="11">
        <v>315</v>
      </c>
      <c r="B320" s="12" t="s">
        <v>929</v>
      </c>
      <c r="C320" s="13" t="s">
        <v>930</v>
      </c>
      <c r="D320" s="14" t="s">
        <v>876</v>
      </c>
      <c r="E320" s="15" t="s">
        <v>931</v>
      </c>
      <c r="F320" s="16" t="s">
        <v>16</v>
      </c>
      <c r="G320" s="17">
        <v>6414000</v>
      </c>
      <c r="H320" s="17">
        <v>708220</v>
      </c>
      <c r="I320" s="17">
        <v>7122220</v>
      </c>
      <c r="J320" s="18">
        <v>0</v>
      </c>
      <c r="L320" s="20" t="str">
        <f>VLOOKUP(D320,[1]Sheet1!$C$6:$H$856,6,0)</f>
        <v>Khoa Công nghệ Thông tin</v>
      </c>
      <c r="M320" s="19" t="str">
        <f t="shared" si="4"/>
        <v>19C1</v>
      </c>
    </row>
    <row r="321" spans="1:13" s="19" customFormat="1" ht="18" customHeight="1" x14ac:dyDescent="0.2">
      <c r="A321" s="11">
        <v>316</v>
      </c>
      <c r="B321" s="12" t="s">
        <v>932</v>
      </c>
      <c r="C321" s="13" t="s">
        <v>933</v>
      </c>
      <c r="D321" s="14" t="s">
        <v>934</v>
      </c>
      <c r="E321" s="15" t="s">
        <v>935</v>
      </c>
      <c r="F321" s="16" t="s">
        <v>16</v>
      </c>
      <c r="G321" s="17">
        <v>6727000</v>
      </c>
      <c r="H321" s="17">
        <v>708220</v>
      </c>
      <c r="I321" s="17">
        <v>7435220</v>
      </c>
      <c r="J321" s="18">
        <v>0</v>
      </c>
      <c r="L321" s="20" t="str">
        <f>VLOOKUP(D321,[1]Sheet1!$C$6:$H$856,6,0)</f>
        <v>Khoa Công nghệ Thông tin</v>
      </c>
      <c r="M321" s="19" t="str">
        <f t="shared" si="4"/>
        <v>19C1</v>
      </c>
    </row>
    <row r="322" spans="1:13" s="19" customFormat="1" ht="18" customHeight="1" x14ac:dyDescent="0.2">
      <c r="A322" s="11">
        <v>317</v>
      </c>
      <c r="B322" s="12" t="s">
        <v>936</v>
      </c>
      <c r="C322" s="13" t="s">
        <v>937</v>
      </c>
      <c r="D322" s="14" t="s">
        <v>934</v>
      </c>
      <c r="E322" s="15" t="s">
        <v>938</v>
      </c>
      <c r="F322" s="16" t="s">
        <v>16</v>
      </c>
      <c r="G322" s="17">
        <v>6727000</v>
      </c>
      <c r="H322" s="17">
        <v>708220</v>
      </c>
      <c r="I322" s="17">
        <v>7435220</v>
      </c>
      <c r="J322" s="18">
        <v>0</v>
      </c>
      <c r="L322" s="20" t="str">
        <f>VLOOKUP(D322,[1]Sheet1!$C$6:$H$856,6,0)</f>
        <v>Khoa Công nghệ Thông tin</v>
      </c>
      <c r="M322" s="19" t="str">
        <f t="shared" si="4"/>
        <v>19C1</v>
      </c>
    </row>
    <row r="323" spans="1:13" s="19" customFormat="1" ht="18" customHeight="1" x14ac:dyDescent="0.2">
      <c r="A323" s="11">
        <v>318</v>
      </c>
      <c r="B323" s="12" t="s">
        <v>939</v>
      </c>
      <c r="C323" s="13" t="s">
        <v>940</v>
      </c>
      <c r="D323" s="14" t="s">
        <v>934</v>
      </c>
      <c r="E323" s="15" t="s">
        <v>89</v>
      </c>
      <c r="F323" s="16" t="s">
        <v>16</v>
      </c>
      <c r="G323" s="17">
        <v>6727000</v>
      </c>
      <c r="H323" s="17">
        <v>708220</v>
      </c>
      <c r="I323" s="17">
        <v>7435220</v>
      </c>
      <c r="J323" s="18">
        <v>0</v>
      </c>
      <c r="L323" s="20" t="str">
        <f>VLOOKUP(D323,[1]Sheet1!$C$6:$H$856,6,0)</f>
        <v>Khoa Công nghệ Thông tin</v>
      </c>
      <c r="M323" s="19" t="str">
        <f t="shared" si="4"/>
        <v>19C1</v>
      </c>
    </row>
    <row r="324" spans="1:13" s="19" customFormat="1" ht="18" customHeight="1" x14ac:dyDescent="0.2">
      <c r="A324" s="11">
        <v>319</v>
      </c>
      <c r="B324" s="12" t="s">
        <v>941</v>
      </c>
      <c r="C324" s="13" t="s">
        <v>942</v>
      </c>
      <c r="D324" s="14" t="s">
        <v>934</v>
      </c>
      <c r="E324" s="15" t="s">
        <v>92</v>
      </c>
      <c r="F324" s="16" t="s">
        <v>16</v>
      </c>
      <c r="G324" s="17">
        <v>6727000</v>
      </c>
      <c r="H324" s="17">
        <v>708220</v>
      </c>
      <c r="I324" s="17">
        <v>7435220</v>
      </c>
      <c r="J324" s="18">
        <v>0</v>
      </c>
      <c r="L324" s="20" t="str">
        <f>VLOOKUP(D324,[1]Sheet1!$C$6:$H$856,6,0)</f>
        <v>Khoa Công nghệ Thông tin</v>
      </c>
      <c r="M324" s="19" t="str">
        <f t="shared" si="4"/>
        <v>19C1</v>
      </c>
    </row>
    <row r="325" spans="1:13" s="19" customFormat="1" ht="18" customHeight="1" x14ac:dyDescent="0.2">
      <c r="A325" s="11">
        <v>320</v>
      </c>
      <c r="B325" s="12" t="s">
        <v>943</v>
      </c>
      <c r="C325" s="13" t="s">
        <v>944</v>
      </c>
      <c r="D325" s="14" t="s">
        <v>934</v>
      </c>
      <c r="E325" s="15" t="s">
        <v>895</v>
      </c>
      <c r="F325" s="16" t="s">
        <v>16</v>
      </c>
      <c r="G325" s="17">
        <v>6727000</v>
      </c>
      <c r="H325" s="17">
        <v>708220</v>
      </c>
      <c r="I325" s="17">
        <v>7435220</v>
      </c>
      <c r="J325" s="18">
        <v>0</v>
      </c>
      <c r="L325" s="20" t="str">
        <f>VLOOKUP(D325,[1]Sheet1!$C$6:$H$856,6,0)</f>
        <v>Khoa Công nghệ Thông tin</v>
      </c>
      <c r="M325" s="19" t="str">
        <f t="shared" si="4"/>
        <v>19C1</v>
      </c>
    </row>
    <row r="326" spans="1:13" s="19" customFormat="1" ht="18" customHeight="1" x14ac:dyDescent="0.2">
      <c r="A326" s="11">
        <v>321</v>
      </c>
      <c r="B326" s="12" t="s">
        <v>945</v>
      </c>
      <c r="C326" s="13" t="s">
        <v>946</v>
      </c>
      <c r="D326" s="14" t="s">
        <v>934</v>
      </c>
      <c r="E326" s="15" t="s">
        <v>335</v>
      </c>
      <c r="F326" s="16" t="s">
        <v>16</v>
      </c>
      <c r="G326" s="17">
        <v>6727000</v>
      </c>
      <c r="H326" s="17">
        <v>708220</v>
      </c>
      <c r="I326" s="17">
        <v>7435220</v>
      </c>
      <c r="J326" s="18">
        <v>0</v>
      </c>
      <c r="L326" s="20" t="str">
        <f>VLOOKUP(D326,[1]Sheet1!$C$6:$H$856,6,0)</f>
        <v>Khoa Công nghệ Thông tin</v>
      </c>
      <c r="M326" s="19" t="str">
        <f t="shared" ref="M326:M389" si="5">LEFT(D326,4)</f>
        <v>19C1</v>
      </c>
    </row>
    <row r="327" spans="1:13" s="19" customFormat="1" ht="18" customHeight="1" x14ac:dyDescent="0.2">
      <c r="A327" s="11">
        <v>322</v>
      </c>
      <c r="B327" s="12" t="s">
        <v>947</v>
      </c>
      <c r="C327" s="13" t="s">
        <v>948</v>
      </c>
      <c r="D327" s="14" t="s">
        <v>934</v>
      </c>
      <c r="E327" s="15" t="s">
        <v>949</v>
      </c>
      <c r="F327" s="16" t="s">
        <v>16</v>
      </c>
      <c r="G327" s="17">
        <v>6727000</v>
      </c>
      <c r="H327" s="17">
        <v>708220</v>
      </c>
      <c r="I327" s="17">
        <v>7435220</v>
      </c>
      <c r="J327" s="18">
        <v>0</v>
      </c>
      <c r="L327" s="20" t="str">
        <f>VLOOKUP(D327,[1]Sheet1!$C$6:$H$856,6,0)</f>
        <v>Khoa Công nghệ Thông tin</v>
      </c>
      <c r="M327" s="19" t="str">
        <f t="shared" si="5"/>
        <v>19C1</v>
      </c>
    </row>
    <row r="328" spans="1:13" s="19" customFormat="1" ht="18" customHeight="1" x14ac:dyDescent="0.2">
      <c r="A328" s="11">
        <v>323</v>
      </c>
      <c r="B328" s="12" t="s">
        <v>950</v>
      </c>
      <c r="C328" s="13" t="s">
        <v>951</v>
      </c>
      <c r="D328" s="14" t="s">
        <v>934</v>
      </c>
      <c r="E328" s="15" t="s">
        <v>188</v>
      </c>
      <c r="F328" s="16" t="s">
        <v>16</v>
      </c>
      <c r="G328" s="17">
        <v>5947000</v>
      </c>
      <c r="H328" s="17">
        <v>708220</v>
      </c>
      <c r="I328" s="17">
        <v>6655220</v>
      </c>
      <c r="J328" s="18">
        <v>0</v>
      </c>
      <c r="L328" s="20" t="str">
        <f>VLOOKUP(D328,[1]Sheet1!$C$6:$H$856,6,0)</f>
        <v>Khoa Công nghệ Thông tin</v>
      </c>
      <c r="M328" s="19" t="str">
        <f t="shared" si="5"/>
        <v>19C1</v>
      </c>
    </row>
    <row r="329" spans="1:13" s="19" customFormat="1" ht="18" customHeight="1" x14ac:dyDescent="0.2">
      <c r="A329" s="11">
        <v>324</v>
      </c>
      <c r="B329" s="12" t="s">
        <v>952</v>
      </c>
      <c r="C329" s="13" t="s">
        <v>953</v>
      </c>
      <c r="D329" s="14" t="s">
        <v>934</v>
      </c>
      <c r="E329" s="15" t="s">
        <v>954</v>
      </c>
      <c r="F329" s="16" t="s">
        <v>16</v>
      </c>
      <c r="G329" s="17">
        <v>6727000</v>
      </c>
      <c r="H329" s="17">
        <v>708220</v>
      </c>
      <c r="I329" s="17">
        <v>7435220</v>
      </c>
      <c r="J329" s="18">
        <v>0</v>
      </c>
      <c r="L329" s="20" t="str">
        <f>VLOOKUP(D329,[1]Sheet1!$C$6:$H$856,6,0)</f>
        <v>Khoa Công nghệ Thông tin</v>
      </c>
      <c r="M329" s="19" t="str">
        <f t="shared" si="5"/>
        <v>19C1</v>
      </c>
    </row>
    <row r="330" spans="1:13" s="19" customFormat="1" ht="18" customHeight="1" x14ac:dyDescent="0.2">
      <c r="A330" s="11">
        <v>325</v>
      </c>
      <c r="B330" s="12" t="s">
        <v>955</v>
      </c>
      <c r="C330" s="13" t="s">
        <v>956</v>
      </c>
      <c r="D330" s="14" t="s">
        <v>934</v>
      </c>
      <c r="E330" s="15" t="s">
        <v>320</v>
      </c>
      <c r="F330" s="16" t="s">
        <v>16</v>
      </c>
      <c r="G330" s="17">
        <v>6727000</v>
      </c>
      <c r="H330" s="17">
        <v>708220</v>
      </c>
      <c r="I330" s="17">
        <v>7435220</v>
      </c>
      <c r="J330" s="18">
        <v>0</v>
      </c>
      <c r="L330" s="20" t="str">
        <f>VLOOKUP(D330,[1]Sheet1!$C$6:$H$856,6,0)</f>
        <v>Khoa Công nghệ Thông tin</v>
      </c>
      <c r="M330" s="19" t="str">
        <f t="shared" si="5"/>
        <v>19C1</v>
      </c>
    </row>
    <row r="331" spans="1:13" s="19" customFormat="1" ht="18" customHeight="1" x14ac:dyDescent="0.2">
      <c r="A331" s="11">
        <v>326</v>
      </c>
      <c r="B331" s="12" t="s">
        <v>957</v>
      </c>
      <c r="C331" s="13" t="s">
        <v>958</v>
      </c>
      <c r="D331" s="14" t="s">
        <v>934</v>
      </c>
      <c r="E331" s="15" t="s">
        <v>959</v>
      </c>
      <c r="F331" s="16" t="s">
        <v>16</v>
      </c>
      <c r="G331" s="17">
        <v>6727000</v>
      </c>
      <c r="H331" s="17">
        <v>708220</v>
      </c>
      <c r="I331" s="17">
        <v>7435220</v>
      </c>
      <c r="J331" s="18">
        <v>0</v>
      </c>
      <c r="L331" s="20" t="str">
        <f>VLOOKUP(D331,[1]Sheet1!$C$6:$H$856,6,0)</f>
        <v>Khoa Công nghệ Thông tin</v>
      </c>
      <c r="M331" s="19" t="str">
        <f t="shared" si="5"/>
        <v>19C1</v>
      </c>
    </row>
    <row r="332" spans="1:13" s="19" customFormat="1" ht="18" customHeight="1" x14ac:dyDescent="0.2">
      <c r="A332" s="11">
        <v>327</v>
      </c>
      <c r="B332" s="12" t="s">
        <v>960</v>
      </c>
      <c r="C332" s="13" t="s">
        <v>961</v>
      </c>
      <c r="D332" s="14" t="s">
        <v>934</v>
      </c>
      <c r="E332" s="15" t="s">
        <v>962</v>
      </c>
      <c r="F332" s="16" t="s">
        <v>16</v>
      </c>
      <c r="G332" s="17">
        <v>6727000</v>
      </c>
      <c r="H332" s="17">
        <v>708220</v>
      </c>
      <c r="I332" s="17">
        <v>7435220</v>
      </c>
      <c r="J332" s="18">
        <v>0</v>
      </c>
      <c r="L332" s="20" t="str">
        <f>VLOOKUP(D332,[1]Sheet1!$C$6:$H$856,6,0)</f>
        <v>Khoa Công nghệ Thông tin</v>
      </c>
      <c r="M332" s="19" t="str">
        <f t="shared" si="5"/>
        <v>19C1</v>
      </c>
    </row>
    <row r="333" spans="1:13" s="19" customFormat="1" ht="18" customHeight="1" x14ac:dyDescent="0.2">
      <c r="A333" s="11">
        <v>328</v>
      </c>
      <c r="B333" s="12" t="s">
        <v>963</v>
      </c>
      <c r="C333" s="13" t="s">
        <v>964</v>
      </c>
      <c r="D333" s="14" t="s">
        <v>934</v>
      </c>
      <c r="E333" s="15" t="s">
        <v>965</v>
      </c>
      <c r="F333" s="16" t="s">
        <v>16</v>
      </c>
      <c r="G333" s="17">
        <v>6727000</v>
      </c>
      <c r="H333" s="17">
        <v>708220</v>
      </c>
      <c r="I333" s="17">
        <v>7435220</v>
      </c>
      <c r="J333" s="18">
        <v>0</v>
      </c>
      <c r="L333" s="20" t="str">
        <f>VLOOKUP(D333,[1]Sheet1!$C$6:$H$856,6,0)</f>
        <v>Khoa Công nghệ Thông tin</v>
      </c>
      <c r="M333" s="19" t="str">
        <f t="shared" si="5"/>
        <v>19C1</v>
      </c>
    </row>
    <row r="334" spans="1:13" s="19" customFormat="1" ht="18" customHeight="1" x14ac:dyDescent="0.2">
      <c r="A334" s="11">
        <v>329</v>
      </c>
      <c r="B334" s="12" t="s">
        <v>966</v>
      </c>
      <c r="C334" s="13" t="s">
        <v>967</v>
      </c>
      <c r="D334" s="14" t="s">
        <v>934</v>
      </c>
      <c r="E334" s="15" t="s">
        <v>968</v>
      </c>
      <c r="F334" s="16" t="s">
        <v>16</v>
      </c>
      <c r="G334" s="17">
        <v>5947000</v>
      </c>
      <c r="H334" s="17">
        <v>708220</v>
      </c>
      <c r="I334" s="17">
        <v>6655220</v>
      </c>
      <c r="J334" s="18">
        <v>0</v>
      </c>
      <c r="L334" s="20" t="str">
        <f>VLOOKUP(D334,[1]Sheet1!$C$6:$H$856,6,0)</f>
        <v>Khoa Công nghệ Thông tin</v>
      </c>
      <c r="M334" s="19" t="str">
        <f t="shared" si="5"/>
        <v>19C1</v>
      </c>
    </row>
    <row r="335" spans="1:13" s="19" customFormat="1" ht="18" customHeight="1" x14ac:dyDescent="0.2">
      <c r="A335" s="11">
        <v>330</v>
      </c>
      <c r="B335" s="12" t="s">
        <v>969</v>
      </c>
      <c r="C335" s="13" t="s">
        <v>970</v>
      </c>
      <c r="D335" s="14" t="s">
        <v>934</v>
      </c>
      <c r="E335" s="15" t="s">
        <v>414</v>
      </c>
      <c r="F335" s="16" t="s">
        <v>16</v>
      </c>
      <c r="G335" s="17">
        <v>6727000</v>
      </c>
      <c r="H335" s="17">
        <v>708220</v>
      </c>
      <c r="I335" s="17">
        <v>7435220</v>
      </c>
      <c r="J335" s="18">
        <v>0</v>
      </c>
      <c r="L335" s="20" t="str">
        <f>VLOOKUP(D335,[1]Sheet1!$C$6:$H$856,6,0)</f>
        <v>Khoa Công nghệ Thông tin</v>
      </c>
      <c r="M335" s="19" t="str">
        <f t="shared" si="5"/>
        <v>19C1</v>
      </c>
    </row>
    <row r="336" spans="1:13" s="19" customFormat="1" ht="18" customHeight="1" x14ac:dyDescent="0.2">
      <c r="A336" s="11">
        <v>331</v>
      </c>
      <c r="B336" s="12" t="s">
        <v>971</v>
      </c>
      <c r="C336" s="13" t="s">
        <v>972</v>
      </c>
      <c r="D336" s="14" t="s">
        <v>934</v>
      </c>
      <c r="E336" s="15" t="s">
        <v>973</v>
      </c>
      <c r="F336" s="16" t="s">
        <v>16</v>
      </c>
      <c r="G336" s="17">
        <v>6727000</v>
      </c>
      <c r="H336" s="17">
        <v>708220</v>
      </c>
      <c r="I336" s="17">
        <v>7435220</v>
      </c>
      <c r="J336" s="18">
        <v>0</v>
      </c>
      <c r="L336" s="20" t="str">
        <f>VLOOKUP(D336,[1]Sheet1!$C$6:$H$856,6,0)</f>
        <v>Khoa Công nghệ Thông tin</v>
      </c>
      <c r="M336" s="19" t="str">
        <f t="shared" si="5"/>
        <v>19C1</v>
      </c>
    </row>
    <row r="337" spans="1:13" s="19" customFormat="1" ht="18" customHeight="1" x14ac:dyDescent="0.2">
      <c r="A337" s="11">
        <v>332</v>
      </c>
      <c r="B337" s="12" t="s">
        <v>974</v>
      </c>
      <c r="C337" s="13" t="s">
        <v>975</v>
      </c>
      <c r="D337" s="14" t="s">
        <v>934</v>
      </c>
      <c r="E337" s="15" t="s">
        <v>306</v>
      </c>
      <c r="F337" s="16" t="s">
        <v>16</v>
      </c>
      <c r="G337" s="17">
        <v>6727000</v>
      </c>
      <c r="H337" s="17">
        <v>708220</v>
      </c>
      <c r="I337" s="17">
        <v>7435220</v>
      </c>
      <c r="J337" s="18">
        <v>0</v>
      </c>
      <c r="L337" s="20" t="str">
        <f>VLOOKUP(D337,[1]Sheet1!$C$6:$H$856,6,0)</f>
        <v>Khoa Công nghệ Thông tin</v>
      </c>
      <c r="M337" s="19" t="str">
        <f t="shared" si="5"/>
        <v>19C1</v>
      </c>
    </row>
    <row r="338" spans="1:13" s="19" customFormat="1" ht="18" customHeight="1" x14ac:dyDescent="0.2">
      <c r="A338" s="11">
        <v>333</v>
      </c>
      <c r="B338" s="12" t="s">
        <v>976</v>
      </c>
      <c r="C338" s="13" t="s">
        <v>977</v>
      </c>
      <c r="D338" s="14" t="s">
        <v>934</v>
      </c>
      <c r="E338" s="15" t="s">
        <v>978</v>
      </c>
      <c r="F338" s="16" t="s">
        <v>16</v>
      </c>
      <c r="G338" s="17">
        <v>6727000</v>
      </c>
      <c r="H338" s="17">
        <v>708220</v>
      </c>
      <c r="I338" s="17">
        <v>7435220</v>
      </c>
      <c r="J338" s="18">
        <v>0</v>
      </c>
      <c r="L338" s="20" t="str">
        <f>VLOOKUP(D338,[1]Sheet1!$C$6:$H$856,6,0)</f>
        <v>Khoa Công nghệ Thông tin</v>
      </c>
      <c r="M338" s="19" t="str">
        <f t="shared" si="5"/>
        <v>19C1</v>
      </c>
    </row>
    <row r="339" spans="1:13" s="19" customFormat="1" ht="18" customHeight="1" x14ac:dyDescent="0.2">
      <c r="A339" s="11">
        <v>334</v>
      </c>
      <c r="B339" s="12" t="s">
        <v>979</v>
      </c>
      <c r="C339" s="13" t="s">
        <v>980</v>
      </c>
      <c r="D339" s="14" t="s">
        <v>934</v>
      </c>
      <c r="E339" s="15" t="s">
        <v>981</v>
      </c>
      <c r="F339" s="16" t="s">
        <v>16</v>
      </c>
      <c r="G339" s="17">
        <v>6727000</v>
      </c>
      <c r="H339" s="17">
        <v>708220</v>
      </c>
      <c r="I339" s="17">
        <v>7435220</v>
      </c>
      <c r="J339" s="18">
        <v>0</v>
      </c>
      <c r="L339" s="20" t="str">
        <f>VLOOKUP(D339,[1]Sheet1!$C$6:$H$856,6,0)</f>
        <v>Khoa Công nghệ Thông tin</v>
      </c>
      <c r="M339" s="19" t="str">
        <f t="shared" si="5"/>
        <v>19C1</v>
      </c>
    </row>
    <row r="340" spans="1:13" s="19" customFormat="1" ht="18" customHeight="1" x14ac:dyDescent="0.2">
      <c r="A340" s="11">
        <v>335</v>
      </c>
      <c r="B340" s="12" t="s">
        <v>982</v>
      </c>
      <c r="C340" s="13" t="s">
        <v>983</v>
      </c>
      <c r="D340" s="14" t="s">
        <v>934</v>
      </c>
      <c r="E340" s="15" t="s">
        <v>984</v>
      </c>
      <c r="F340" s="16" t="s">
        <v>16</v>
      </c>
      <c r="G340" s="17">
        <v>6727000</v>
      </c>
      <c r="H340" s="17">
        <v>708220</v>
      </c>
      <c r="I340" s="17">
        <v>7435220</v>
      </c>
      <c r="J340" s="18">
        <v>0</v>
      </c>
      <c r="L340" s="20" t="str">
        <f>VLOOKUP(D340,[1]Sheet1!$C$6:$H$856,6,0)</f>
        <v>Khoa Công nghệ Thông tin</v>
      </c>
      <c r="M340" s="19" t="str">
        <f t="shared" si="5"/>
        <v>19C1</v>
      </c>
    </row>
    <row r="341" spans="1:13" s="19" customFormat="1" ht="18" customHeight="1" x14ac:dyDescent="0.2">
      <c r="A341" s="11">
        <v>336</v>
      </c>
      <c r="B341" s="12" t="s">
        <v>985</v>
      </c>
      <c r="C341" s="13" t="s">
        <v>468</v>
      </c>
      <c r="D341" s="14" t="s">
        <v>934</v>
      </c>
      <c r="E341" s="15" t="s">
        <v>986</v>
      </c>
      <c r="F341" s="16" t="s">
        <v>16</v>
      </c>
      <c r="G341" s="17">
        <v>6727000</v>
      </c>
      <c r="H341" s="17">
        <v>708220</v>
      </c>
      <c r="I341" s="17">
        <v>7435220</v>
      </c>
      <c r="J341" s="18">
        <v>0</v>
      </c>
      <c r="L341" s="20" t="str">
        <f>VLOOKUP(D341,[1]Sheet1!$C$6:$H$856,6,0)</f>
        <v>Khoa Công nghệ Thông tin</v>
      </c>
      <c r="M341" s="19" t="str">
        <f t="shared" si="5"/>
        <v>19C1</v>
      </c>
    </row>
    <row r="342" spans="1:13" s="19" customFormat="1" ht="18" customHeight="1" x14ac:dyDescent="0.2">
      <c r="A342" s="11">
        <v>337</v>
      </c>
      <c r="B342" s="12" t="s">
        <v>987</v>
      </c>
      <c r="C342" s="13" t="s">
        <v>988</v>
      </c>
      <c r="D342" s="14" t="s">
        <v>934</v>
      </c>
      <c r="E342" s="15" t="s">
        <v>989</v>
      </c>
      <c r="F342" s="16" t="s">
        <v>16</v>
      </c>
      <c r="G342" s="17">
        <v>6727000</v>
      </c>
      <c r="H342" s="17">
        <v>708220</v>
      </c>
      <c r="I342" s="17">
        <v>7435220</v>
      </c>
      <c r="J342" s="18">
        <v>0</v>
      </c>
      <c r="L342" s="20" t="str">
        <f>VLOOKUP(D342,[1]Sheet1!$C$6:$H$856,6,0)</f>
        <v>Khoa Công nghệ Thông tin</v>
      </c>
      <c r="M342" s="19" t="str">
        <f t="shared" si="5"/>
        <v>19C1</v>
      </c>
    </row>
    <row r="343" spans="1:13" s="19" customFormat="1" ht="18" customHeight="1" x14ac:dyDescent="0.2">
      <c r="A343" s="11">
        <v>338</v>
      </c>
      <c r="B343" s="12" t="s">
        <v>990</v>
      </c>
      <c r="C343" s="13" t="s">
        <v>991</v>
      </c>
      <c r="D343" s="14" t="s">
        <v>934</v>
      </c>
      <c r="E343" s="15" t="s">
        <v>439</v>
      </c>
      <c r="F343" s="16" t="s">
        <v>16</v>
      </c>
      <c r="G343" s="17">
        <v>6727000</v>
      </c>
      <c r="H343" s="17">
        <v>708220</v>
      </c>
      <c r="I343" s="17">
        <v>7435220</v>
      </c>
      <c r="J343" s="18">
        <v>0</v>
      </c>
      <c r="L343" s="20" t="str">
        <f>VLOOKUP(D343,[1]Sheet1!$C$6:$H$856,6,0)</f>
        <v>Khoa Công nghệ Thông tin</v>
      </c>
      <c r="M343" s="19" t="str">
        <f t="shared" si="5"/>
        <v>19C1</v>
      </c>
    </row>
    <row r="344" spans="1:13" s="19" customFormat="1" ht="18" customHeight="1" x14ac:dyDescent="0.2">
      <c r="A344" s="11">
        <v>339</v>
      </c>
      <c r="B344" s="12" t="s">
        <v>992</v>
      </c>
      <c r="C344" s="13" t="s">
        <v>993</v>
      </c>
      <c r="D344" s="14" t="s">
        <v>934</v>
      </c>
      <c r="E344" s="15" t="s">
        <v>994</v>
      </c>
      <c r="F344" s="16" t="s">
        <v>16</v>
      </c>
      <c r="G344" s="17">
        <v>780000</v>
      </c>
      <c r="H344" s="17">
        <v>0</v>
      </c>
      <c r="I344" s="17">
        <v>780000</v>
      </c>
      <c r="J344" s="18">
        <v>5947000</v>
      </c>
      <c r="L344" s="20" t="str">
        <f>VLOOKUP(D344,[1]Sheet1!$C$6:$H$856,6,0)</f>
        <v>Khoa Công nghệ Thông tin</v>
      </c>
      <c r="M344" s="19" t="str">
        <f t="shared" si="5"/>
        <v>19C1</v>
      </c>
    </row>
    <row r="345" spans="1:13" s="19" customFormat="1" ht="18" customHeight="1" x14ac:dyDescent="0.2">
      <c r="A345" s="11">
        <v>340</v>
      </c>
      <c r="B345" s="12" t="s">
        <v>995</v>
      </c>
      <c r="C345" s="13" t="s">
        <v>996</v>
      </c>
      <c r="D345" s="14" t="s">
        <v>934</v>
      </c>
      <c r="E345" s="15" t="s">
        <v>344</v>
      </c>
      <c r="F345" s="16" t="s">
        <v>16</v>
      </c>
      <c r="G345" s="17">
        <v>6727000</v>
      </c>
      <c r="H345" s="17">
        <v>708220</v>
      </c>
      <c r="I345" s="17">
        <v>7435220</v>
      </c>
      <c r="J345" s="18">
        <v>0</v>
      </c>
      <c r="L345" s="20" t="str">
        <f>VLOOKUP(D345,[1]Sheet1!$C$6:$H$856,6,0)</f>
        <v>Khoa Công nghệ Thông tin</v>
      </c>
      <c r="M345" s="19" t="str">
        <f t="shared" si="5"/>
        <v>19C1</v>
      </c>
    </row>
    <row r="346" spans="1:13" s="19" customFormat="1" ht="18" customHeight="1" x14ac:dyDescent="0.2">
      <c r="A346" s="11">
        <v>341</v>
      </c>
      <c r="B346" s="12" t="s">
        <v>997</v>
      </c>
      <c r="C346" s="13" t="s">
        <v>998</v>
      </c>
      <c r="D346" s="14" t="s">
        <v>934</v>
      </c>
      <c r="E346" s="15" t="s">
        <v>999</v>
      </c>
      <c r="F346" s="16" t="s">
        <v>16</v>
      </c>
      <c r="G346" s="17">
        <v>6727000</v>
      </c>
      <c r="H346" s="17">
        <v>708220</v>
      </c>
      <c r="I346" s="17">
        <v>7435220</v>
      </c>
      <c r="J346" s="18">
        <v>0</v>
      </c>
      <c r="L346" s="20" t="str">
        <f>VLOOKUP(D346,[1]Sheet1!$C$6:$H$856,6,0)</f>
        <v>Khoa Công nghệ Thông tin</v>
      </c>
      <c r="M346" s="19" t="str">
        <f t="shared" si="5"/>
        <v>19C1</v>
      </c>
    </row>
    <row r="347" spans="1:13" s="19" customFormat="1" ht="18" customHeight="1" x14ac:dyDescent="0.2">
      <c r="A347" s="11">
        <v>342</v>
      </c>
      <c r="B347" s="12" t="s">
        <v>1000</v>
      </c>
      <c r="C347" s="13" t="s">
        <v>1001</v>
      </c>
      <c r="D347" s="14" t="s">
        <v>934</v>
      </c>
      <c r="E347" s="15" t="s">
        <v>1002</v>
      </c>
      <c r="F347" s="16" t="s">
        <v>16</v>
      </c>
      <c r="G347" s="17">
        <v>6727000</v>
      </c>
      <c r="H347" s="17">
        <v>708220</v>
      </c>
      <c r="I347" s="17">
        <v>7435220</v>
      </c>
      <c r="J347" s="18">
        <v>0</v>
      </c>
      <c r="L347" s="20" t="str">
        <f>VLOOKUP(D347,[1]Sheet1!$C$6:$H$856,6,0)</f>
        <v>Khoa Công nghệ Thông tin</v>
      </c>
      <c r="M347" s="19" t="str">
        <f t="shared" si="5"/>
        <v>19C1</v>
      </c>
    </row>
    <row r="348" spans="1:13" s="19" customFormat="1" ht="18" customHeight="1" x14ac:dyDescent="0.2">
      <c r="A348" s="11">
        <v>343</v>
      </c>
      <c r="B348" s="12" t="s">
        <v>1003</v>
      </c>
      <c r="C348" s="13" t="s">
        <v>1004</v>
      </c>
      <c r="D348" s="14" t="s">
        <v>934</v>
      </c>
      <c r="E348" s="15" t="s">
        <v>1005</v>
      </c>
      <c r="F348" s="16" t="s">
        <v>16</v>
      </c>
      <c r="G348" s="17">
        <v>6727000</v>
      </c>
      <c r="H348" s="17">
        <v>708220</v>
      </c>
      <c r="I348" s="17">
        <v>7435220</v>
      </c>
      <c r="J348" s="18">
        <v>0</v>
      </c>
      <c r="L348" s="20" t="str">
        <f>VLOOKUP(D348,[1]Sheet1!$C$6:$H$856,6,0)</f>
        <v>Khoa Công nghệ Thông tin</v>
      </c>
      <c r="M348" s="19" t="str">
        <f t="shared" si="5"/>
        <v>19C1</v>
      </c>
    </row>
    <row r="349" spans="1:13" s="19" customFormat="1" ht="18" customHeight="1" x14ac:dyDescent="0.2">
      <c r="A349" s="11">
        <v>344</v>
      </c>
      <c r="B349" s="12" t="s">
        <v>1006</v>
      </c>
      <c r="C349" s="13" t="s">
        <v>1007</v>
      </c>
      <c r="D349" s="14" t="s">
        <v>934</v>
      </c>
      <c r="E349" s="15" t="s">
        <v>208</v>
      </c>
      <c r="F349" s="16" t="s">
        <v>16</v>
      </c>
      <c r="G349" s="17">
        <v>6727000</v>
      </c>
      <c r="H349" s="17">
        <v>708220</v>
      </c>
      <c r="I349" s="17">
        <v>7435220</v>
      </c>
      <c r="J349" s="18">
        <v>0</v>
      </c>
      <c r="L349" s="20" t="str">
        <f>VLOOKUP(D349,[1]Sheet1!$C$6:$H$856,6,0)</f>
        <v>Khoa Công nghệ Thông tin</v>
      </c>
      <c r="M349" s="19" t="str">
        <f t="shared" si="5"/>
        <v>19C1</v>
      </c>
    </row>
    <row r="350" spans="1:13" s="19" customFormat="1" ht="18" customHeight="1" x14ac:dyDescent="0.2">
      <c r="A350" s="11">
        <v>345</v>
      </c>
      <c r="B350" s="12" t="s">
        <v>1008</v>
      </c>
      <c r="C350" s="13" t="s">
        <v>1009</v>
      </c>
      <c r="D350" s="14" t="s">
        <v>934</v>
      </c>
      <c r="E350" s="15" t="s">
        <v>1010</v>
      </c>
      <c r="F350" s="16" t="s">
        <v>16</v>
      </c>
      <c r="G350" s="17">
        <v>6727000</v>
      </c>
      <c r="H350" s="17">
        <v>708220</v>
      </c>
      <c r="I350" s="17">
        <v>7435220</v>
      </c>
      <c r="J350" s="18">
        <v>0</v>
      </c>
      <c r="L350" s="20" t="str">
        <f>VLOOKUP(D350,[1]Sheet1!$C$6:$H$856,6,0)</f>
        <v>Khoa Công nghệ Thông tin</v>
      </c>
      <c r="M350" s="19" t="str">
        <f t="shared" si="5"/>
        <v>19C1</v>
      </c>
    </row>
    <row r="351" spans="1:13" s="19" customFormat="1" ht="18" customHeight="1" x14ac:dyDescent="0.2">
      <c r="A351" s="11">
        <v>346</v>
      </c>
      <c r="B351" s="12" t="s">
        <v>1011</v>
      </c>
      <c r="C351" s="13" t="s">
        <v>1012</v>
      </c>
      <c r="D351" s="14" t="s">
        <v>934</v>
      </c>
      <c r="E351" s="15" t="s">
        <v>1013</v>
      </c>
      <c r="F351" s="16" t="s">
        <v>16</v>
      </c>
      <c r="G351" s="17">
        <v>6727000</v>
      </c>
      <c r="H351" s="17">
        <v>708220</v>
      </c>
      <c r="I351" s="17">
        <v>7435220</v>
      </c>
      <c r="J351" s="18">
        <v>0</v>
      </c>
      <c r="L351" s="20" t="str">
        <f>VLOOKUP(D351,[1]Sheet1!$C$6:$H$856,6,0)</f>
        <v>Khoa Công nghệ Thông tin</v>
      </c>
      <c r="M351" s="19" t="str">
        <f t="shared" si="5"/>
        <v>19C1</v>
      </c>
    </row>
    <row r="352" spans="1:13" s="19" customFormat="1" ht="18" customHeight="1" x14ac:dyDescent="0.2">
      <c r="A352" s="11">
        <v>347</v>
      </c>
      <c r="B352" s="12" t="s">
        <v>1014</v>
      </c>
      <c r="C352" s="13" t="s">
        <v>1015</v>
      </c>
      <c r="D352" s="14" t="s">
        <v>934</v>
      </c>
      <c r="E352" s="15" t="s">
        <v>1016</v>
      </c>
      <c r="F352" s="16" t="s">
        <v>16</v>
      </c>
      <c r="G352" s="17">
        <v>780000</v>
      </c>
      <c r="H352" s="17">
        <v>0</v>
      </c>
      <c r="I352" s="17">
        <v>780000</v>
      </c>
      <c r="J352" s="18">
        <v>5947000</v>
      </c>
      <c r="L352" s="20" t="str">
        <f>VLOOKUP(D352,[1]Sheet1!$C$6:$H$856,6,0)</f>
        <v>Khoa Công nghệ Thông tin</v>
      </c>
      <c r="M352" s="19" t="str">
        <f t="shared" si="5"/>
        <v>19C1</v>
      </c>
    </row>
    <row r="353" spans="1:13" s="19" customFormat="1" ht="18" customHeight="1" x14ac:dyDescent="0.2">
      <c r="A353" s="11">
        <v>348</v>
      </c>
      <c r="B353" s="12" t="s">
        <v>1017</v>
      </c>
      <c r="C353" s="13" t="s">
        <v>1018</v>
      </c>
      <c r="D353" s="14" t="s">
        <v>934</v>
      </c>
      <c r="E353" s="15" t="s">
        <v>1019</v>
      </c>
      <c r="F353" s="16" t="s">
        <v>16</v>
      </c>
      <c r="G353" s="17">
        <v>6727000</v>
      </c>
      <c r="H353" s="17">
        <v>708220</v>
      </c>
      <c r="I353" s="17">
        <v>7435220</v>
      </c>
      <c r="J353" s="18">
        <v>0</v>
      </c>
      <c r="L353" s="20" t="str">
        <f>VLOOKUP(D353,[1]Sheet1!$C$6:$H$856,6,0)</f>
        <v>Khoa Công nghệ Thông tin</v>
      </c>
      <c r="M353" s="19" t="str">
        <f t="shared" si="5"/>
        <v>19C1</v>
      </c>
    </row>
    <row r="354" spans="1:13" s="19" customFormat="1" ht="18" customHeight="1" x14ac:dyDescent="0.2">
      <c r="A354" s="11">
        <v>349</v>
      </c>
      <c r="B354" s="12" t="s">
        <v>1020</v>
      </c>
      <c r="C354" s="13" t="s">
        <v>1021</v>
      </c>
      <c r="D354" s="14" t="s">
        <v>934</v>
      </c>
      <c r="E354" s="15" t="s">
        <v>249</v>
      </c>
      <c r="F354" s="16" t="s">
        <v>16</v>
      </c>
      <c r="G354" s="17">
        <v>6727000</v>
      </c>
      <c r="H354" s="17">
        <v>708220</v>
      </c>
      <c r="I354" s="17">
        <v>7435220</v>
      </c>
      <c r="J354" s="18">
        <v>0</v>
      </c>
      <c r="L354" s="20" t="str">
        <f>VLOOKUP(D354,[1]Sheet1!$C$6:$H$856,6,0)</f>
        <v>Khoa Công nghệ Thông tin</v>
      </c>
      <c r="M354" s="19" t="str">
        <f t="shared" si="5"/>
        <v>19C1</v>
      </c>
    </row>
    <row r="355" spans="1:13" s="19" customFormat="1" ht="18" customHeight="1" x14ac:dyDescent="0.2">
      <c r="A355" s="11">
        <v>350</v>
      </c>
      <c r="B355" s="12" t="s">
        <v>1022</v>
      </c>
      <c r="C355" s="13" t="s">
        <v>1023</v>
      </c>
      <c r="D355" s="14" t="s">
        <v>934</v>
      </c>
      <c r="E355" s="15" t="s">
        <v>1024</v>
      </c>
      <c r="F355" s="16" t="s">
        <v>16</v>
      </c>
      <c r="G355" s="17">
        <v>6727000</v>
      </c>
      <c r="H355" s="17">
        <v>708220</v>
      </c>
      <c r="I355" s="17">
        <v>7435220</v>
      </c>
      <c r="J355" s="18">
        <v>0</v>
      </c>
      <c r="L355" s="20" t="str">
        <f>VLOOKUP(D355,[1]Sheet1!$C$6:$H$856,6,0)</f>
        <v>Khoa Công nghệ Thông tin</v>
      </c>
      <c r="M355" s="19" t="str">
        <f t="shared" si="5"/>
        <v>19C1</v>
      </c>
    </row>
    <row r="356" spans="1:13" s="19" customFormat="1" ht="18" customHeight="1" x14ac:dyDescent="0.2">
      <c r="A356" s="11">
        <v>351</v>
      </c>
      <c r="B356" s="12" t="s">
        <v>1025</v>
      </c>
      <c r="C356" s="13" t="s">
        <v>1026</v>
      </c>
      <c r="D356" s="14" t="s">
        <v>934</v>
      </c>
      <c r="E356" s="15" t="s">
        <v>1027</v>
      </c>
      <c r="F356" s="16" t="s">
        <v>16</v>
      </c>
      <c r="G356" s="17">
        <v>6727000</v>
      </c>
      <c r="H356" s="17">
        <v>708220</v>
      </c>
      <c r="I356" s="17">
        <v>7435220</v>
      </c>
      <c r="J356" s="18">
        <v>0</v>
      </c>
      <c r="L356" s="20" t="str">
        <f>VLOOKUP(D356,[1]Sheet1!$C$6:$H$856,6,0)</f>
        <v>Khoa Công nghệ Thông tin</v>
      </c>
      <c r="M356" s="19" t="str">
        <f t="shared" si="5"/>
        <v>19C1</v>
      </c>
    </row>
    <row r="357" spans="1:13" s="19" customFormat="1" ht="18" customHeight="1" x14ac:dyDescent="0.2">
      <c r="A357" s="11">
        <v>352</v>
      </c>
      <c r="B357" s="12" t="s">
        <v>1028</v>
      </c>
      <c r="C357" s="13" t="s">
        <v>1029</v>
      </c>
      <c r="D357" s="14" t="s">
        <v>934</v>
      </c>
      <c r="E357" s="15" t="s">
        <v>1030</v>
      </c>
      <c r="F357" s="16" t="s">
        <v>16</v>
      </c>
      <c r="G357" s="17">
        <v>6727000</v>
      </c>
      <c r="H357" s="17">
        <v>145000</v>
      </c>
      <c r="I357" s="17">
        <v>6872000</v>
      </c>
      <c r="J357" s="18">
        <v>0</v>
      </c>
      <c r="L357" s="20" t="str">
        <f>VLOOKUP(D357,[1]Sheet1!$C$6:$H$856,6,0)</f>
        <v>Khoa Công nghệ Thông tin</v>
      </c>
      <c r="M357" s="19" t="str">
        <f t="shared" si="5"/>
        <v>19C1</v>
      </c>
    </row>
    <row r="358" spans="1:13" s="19" customFormat="1" ht="18" customHeight="1" x14ac:dyDescent="0.2">
      <c r="A358" s="11">
        <v>353</v>
      </c>
      <c r="B358" s="12" t="s">
        <v>1031</v>
      </c>
      <c r="C358" s="13" t="s">
        <v>1032</v>
      </c>
      <c r="D358" s="14" t="s">
        <v>934</v>
      </c>
      <c r="E358" s="15" t="s">
        <v>1033</v>
      </c>
      <c r="F358" s="16" t="s">
        <v>16</v>
      </c>
      <c r="G358" s="17">
        <v>6727000</v>
      </c>
      <c r="H358" s="17">
        <v>708220</v>
      </c>
      <c r="I358" s="17">
        <v>7435220</v>
      </c>
      <c r="J358" s="18">
        <v>0</v>
      </c>
      <c r="L358" s="20" t="str">
        <f>VLOOKUP(D358,[1]Sheet1!$C$6:$H$856,6,0)</f>
        <v>Khoa Công nghệ Thông tin</v>
      </c>
      <c r="M358" s="19" t="str">
        <f t="shared" si="5"/>
        <v>19C1</v>
      </c>
    </row>
    <row r="359" spans="1:13" s="19" customFormat="1" ht="18" customHeight="1" x14ac:dyDescent="0.2">
      <c r="A359" s="11">
        <v>354</v>
      </c>
      <c r="B359" s="12" t="s">
        <v>1034</v>
      </c>
      <c r="C359" s="13" t="s">
        <v>1035</v>
      </c>
      <c r="D359" s="14" t="s">
        <v>934</v>
      </c>
      <c r="E359" s="15" t="s">
        <v>306</v>
      </c>
      <c r="F359" s="16" t="s">
        <v>16</v>
      </c>
      <c r="G359" s="17">
        <v>6727000</v>
      </c>
      <c r="H359" s="17">
        <v>708220</v>
      </c>
      <c r="I359" s="17">
        <v>7435220</v>
      </c>
      <c r="J359" s="18">
        <v>0</v>
      </c>
      <c r="L359" s="20" t="str">
        <f>VLOOKUP(D359,[1]Sheet1!$C$6:$H$856,6,0)</f>
        <v>Khoa Công nghệ Thông tin</v>
      </c>
      <c r="M359" s="19" t="str">
        <f t="shared" si="5"/>
        <v>19C1</v>
      </c>
    </row>
    <row r="360" spans="1:13" s="19" customFormat="1" ht="18" customHeight="1" x14ac:dyDescent="0.2">
      <c r="A360" s="11">
        <v>355</v>
      </c>
      <c r="B360" s="12" t="s">
        <v>1036</v>
      </c>
      <c r="C360" s="13" t="s">
        <v>1037</v>
      </c>
      <c r="D360" s="14" t="s">
        <v>1038</v>
      </c>
      <c r="E360" s="15" t="s">
        <v>1039</v>
      </c>
      <c r="F360" s="16" t="s">
        <v>16</v>
      </c>
      <c r="G360" s="17">
        <v>6414000</v>
      </c>
      <c r="H360" s="17">
        <v>708220</v>
      </c>
      <c r="I360" s="17">
        <v>7122220</v>
      </c>
      <c r="J360" s="18">
        <v>0</v>
      </c>
      <c r="L360" s="20" t="str">
        <f>VLOOKUP(D360,[1]Sheet1!$C$6:$H$856,6,0)</f>
        <v>Khoa Công nghệ Thông tin</v>
      </c>
      <c r="M360" s="19" t="str">
        <f t="shared" si="5"/>
        <v>19C1</v>
      </c>
    </row>
    <row r="361" spans="1:13" s="19" customFormat="1" ht="18" customHeight="1" x14ac:dyDescent="0.2">
      <c r="A361" s="11">
        <v>356</v>
      </c>
      <c r="B361" s="12" t="s">
        <v>1040</v>
      </c>
      <c r="C361" s="13" t="s">
        <v>1041</v>
      </c>
      <c r="D361" s="14" t="s">
        <v>1038</v>
      </c>
      <c r="E361" s="15" t="s">
        <v>1042</v>
      </c>
      <c r="F361" s="16" t="s">
        <v>16</v>
      </c>
      <c r="G361" s="17">
        <v>6414000</v>
      </c>
      <c r="H361" s="17">
        <v>708220</v>
      </c>
      <c r="I361" s="17">
        <v>7122220</v>
      </c>
      <c r="J361" s="18">
        <v>0</v>
      </c>
      <c r="L361" s="20" t="str">
        <f>VLOOKUP(D361,[1]Sheet1!$C$6:$H$856,6,0)</f>
        <v>Khoa Công nghệ Thông tin</v>
      </c>
      <c r="M361" s="19" t="str">
        <f t="shared" si="5"/>
        <v>19C1</v>
      </c>
    </row>
    <row r="362" spans="1:13" s="19" customFormat="1" ht="18" customHeight="1" x14ac:dyDescent="0.2">
      <c r="A362" s="11">
        <v>357</v>
      </c>
      <c r="B362" s="12" t="s">
        <v>1043</v>
      </c>
      <c r="C362" s="13" t="s">
        <v>1044</v>
      </c>
      <c r="D362" s="14" t="s">
        <v>1038</v>
      </c>
      <c r="E362" s="15" t="s">
        <v>107</v>
      </c>
      <c r="F362" s="16" t="s">
        <v>16</v>
      </c>
      <c r="G362" s="17">
        <v>6414000</v>
      </c>
      <c r="H362" s="17">
        <v>708220</v>
      </c>
      <c r="I362" s="17">
        <v>7122220</v>
      </c>
      <c r="J362" s="18">
        <v>0</v>
      </c>
      <c r="L362" s="20" t="str">
        <f>VLOOKUP(D362,[1]Sheet1!$C$6:$H$856,6,0)</f>
        <v>Khoa Công nghệ Thông tin</v>
      </c>
      <c r="M362" s="19" t="str">
        <f t="shared" si="5"/>
        <v>19C1</v>
      </c>
    </row>
    <row r="363" spans="1:13" s="19" customFormat="1" ht="18" customHeight="1" x14ac:dyDescent="0.2">
      <c r="A363" s="11">
        <v>358</v>
      </c>
      <c r="B363" s="12" t="s">
        <v>1045</v>
      </c>
      <c r="C363" s="13" t="s">
        <v>1046</v>
      </c>
      <c r="D363" s="14" t="s">
        <v>1038</v>
      </c>
      <c r="E363" s="15" t="s">
        <v>1047</v>
      </c>
      <c r="F363" s="16" t="s">
        <v>16</v>
      </c>
      <c r="G363" s="17">
        <v>6414000</v>
      </c>
      <c r="H363" s="17">
        <v>708220</v>
      </c>
      <c r="I363" s="17">
        <v>7122220</v>
      </c>
      <c r="J363" s="18">
        <v>0</v>
      </c>
      <c r="L363" s="20" t="str">
        <f>VLOOKUP(D363,[1]Sheet1!$C$6:$H$856,6,0)</f>
        <v>Khoa Công nghệ Thông tin</v>
      </c>
      <c r="M363" s="19" t="str">
        <f t="shared" si="5"/>
        <v>19C1</v>
      </c>
    </row>
    <row r="364" spans="1:13" s="19" customFormat="1" ht="18" customHeight="1" x14ac:dyDescent="0.2">
      <c r="A364" s="11">
        <v>359</v>
      </c>
      <c r="B364" s="12" t="s">
        <v>1048</v>
      </c>
      <c r="C364" s="13" t="s">
        <v>1049</v>
      </c>
      <c r="D364" s="14" t="s">
        <v>1038</v>
      </c>
      <c r="E364" s="15" t="s">
        <v>1050</v>
      </c>
      <c r="F364" s="16" t="s">
        <v>16</v>
      </c>
      <c r="G364" s="17">
        <v>6414000</v>
      </c>
      <c r="H364" s="17">
        <v>708220</v>
      </c>
      <c r="I364" s="17">
        <v>7122220</v>
      </c>
      <c r="J364" s="18">
        <v>0</v>
      </c>
      <c r="L364" s="20" t="str">
        <f>VLOOKUP(D364,[1]Sheet1!$C$6:$H$856,6,0)</f>
        <v>Khoa Công nghệ Thông tin</v>
      </c>
      <c r="M364" s="19" t="str">
        <f t="shared" si="5"/>
        <v>19C1</v>
      </c>
    </row>
    <row r="365" spans="1:13" s="19" customFormat="1" ht="18" customHeight="1" x14ac:dyDescent="0.2">
      <c r="A365" s="11">
        <v>360</v>
      </c>
      <c r="B365" s="12" t="s">
        <v>1051</v>
      </c>
      <c r="C365" s="13" t="s">
        <v>1052</v>
      </c>
      <c r="D365" s="14" t="s">
        <v>1038</v>
      </c>
      <c r="E365" s="15" t="s">
        <v>1053</v>
      </c>
      <c r="F365" s="16" t="s">
        <v>16</v>
      </c>
      <c r="G365" s="17">
        <v>6414000</v>
      </c>
      <c r="H365" s="17">
        <v>708220</v>
      </c>
      <c r="I365" s="17">
        <v>7122220</v>
      </c>
      <c r="J365" s="18">
        <v>0</v>
      </c>
      <c r="L365" s="20" t="str">
        <f>VLOOKUP(D365,[1]Sheet1!$C$6:$H$856,6,0)</f>
        <v>Khoa Công nghệ Thông tin</v>
      </c>
      <c r="M365" s="19" t="str">
        <f t="shared" si="5"/>
        <v>19C1</v>
      </c>
    </row>
    <row r="366" spans="1:13" s="19" customFormat="1" ht="18" customHeight="1" x14ac:dyDescent="0.2">
      <c r="A366" s="11">
        <v>361</v>
      </c>
      <c r="B366" s="12" t="s">
        <v>1054</v>
      </c>
      <c r="C366" s="13" t="s">
        <v>1055</v>
      </c>
      <c r="D366" s="14" t="s">
        <v>1038</v>
      </c>
      <c r="E366" s="15" t="s">
        <v>1056</v>
      </c>
      <c r="F366" s="16" t="s">
        <v>16</v>
      </c>
      <c r="G366" s="17">
        <v>6414000</v>
      </c>
      <c r="H366" s="17">
        <v>708220</v>
      </c>
      <c r="I366" s="17">
        <v>7122220</v>
      </c>
      <c r="J366" s="18">
        <v>0</v>
      </c>
      <c r="L366" s="20" t="str">
        <f>VLOOKUP(D366,[1]Sheet1!$C$6:$H$856,6,0)</f>
        <v>Khoa Công nghệ Thông tin</v>
      </c>
      <c r="M366" s="19" t="str">
        <f t="shared" si="5"/>
        <v>19C1</v>
      </c>
    </row>
    <row r="367" spans="1:13" s="19" customFormat="1" ht="18" customHeight="1" x14ac:dyDescent="0.2">
      <c r="A367" s="11">
        <v>362</v>
      </c>
      <c r="B367" s="12" t="s">
        <v>1057</v>
      </c>
      <c r="C367" s="13" t="s">
        <v>1058</v>
      </c>
      <c r="D367" s="14" t="s">
        <v>1038</v>
      </c>
      <c r="E367" s="15" t="s">
        <v>1059</v>
      </c>
      <c r="F367" s="16" t="s">
        <v>16</v>
      </c>
      <c r="G367" s="17">
        <v>6414000</v>
      </c>
      <c r="H367" s="17">
        <v>708220</v>
      </c>
      <c r="I367" s="17">
        <v>7122220</v>
      </c>
      <c r="J367" s="18">
        <v>0</v>
      </c>
      <c r="L367" s="20" t="str">
        <f>VLOOKUP(D367,[1]Sheet1!$C$6:$H$856,6,0)</f>
        <v>Khoa Công nghệ Thông tin</v>
      </c>
      <c r="M367" s="19" t="str">
        <f t="shared" si="5"/>
        <v>19C1</v>
      </c>
    </row>
    <row r="368" spans="1:13" s="19" customFormat="1" ht="18" customHeight="1" x14ac:dyDescent="0.2">
      <c r="A368" s="11">
        <v>363</v>
      </c>
      <c r="B368" s="12" t="s">
        <v>1060</v>
      </c>
      <c r="C368" s="13" t="s">
        <v>1061</v>
      </c>
      <c r="D368" s="14" t="s">
        <v>1038</v>
      </c>
      <c r="E368" s="15" t="s">
        <v>1062</v>
      </c>
      <c r="F368" s="16" t="s">
        <v>16</v>
      </c>
      <c r="G368" s="17">
        <v>6414000</v>
      </c>
      <c r="H368" s="17">
        <v>708220</v>
      </c>
      <c r="I368" s="17">
        <v>7122220</v>
      </c>
      <c r="J368" s="18">
        <v>0</v>
      </c>
      <c r="L368" s="20" t="str">
        <f>VLOOKUP(D368,[1]Sheet1!$C$6:$H$856,6,0)</f>
        <v>Khoa Công nghệ Thông tin</v>
      </c>
      <c r="M368" s="19" t="str">
        <f t="shared" si="5"/>
        <v>19C1</v>
      </c>
    </row>
    <row r="369" spans="1:13" s="19" customFormat="1" ht="18" customHeight="1" x14ac:dyDescent="0.2">
      <c r="A369" s="11">
        <v>364</v>
      </c>
      <c r="B369" s="12" t="s">
        <v>1063</v>
      </c>
      <c r="C369" s="13" t="s">
        <v>1064</v>
      </c>
      <c r="D369" s="14" t="s">
        <v>1038</v>
      </c>
      <c r="E369" s="15" t="s">
        <v>1065</v>
      </c>
      <c r="F369" s="16" t="s">
        <v>16</v>
      </c>
      <c r="G369" s="17">
        <v>6414000</v>
      </c>
      <c r="H369" s="17">
        <v>708220</v>
      </c>
      <c r="I369" s="17">
        <v>7122220</v>
      </c>
      <c r="J369" s="18">
        <v>0</v>
      </c>
      <c r="L369" s="20" t="str">
        <f>VLOOKUP(D369,[1]Sheet1!$C$6:$H$856,6,0)</f>
        <v>Khoa Công nghệ Thông tin</v>
      </c>
      <c r="M369" s="19" t="str">
        <f t="shared" si="5"/>
        <v>19C1</v>
      </c>
    </row>
    <row r="370" spans="1:13" s="19" customFormat="1" ht="18" customHeight="1" x14ac:dyDescent="0.2">
      <c r="A370" s="11">
        <v>365</v>
      </c>
      <c r="B370" s="12" t="s">
        <v>1066</v>
      </c>
      <c r="C370" s="13" t="s">
        <v>1067</v>
      </c>
      <c r="D370" s="14" t="s">
        <v>1038</v>
      </c>
      <c r="E370" s="15" t="s">
        <v>151</v>
      </c>
      <c r="F370" s="16" t="s">
        <v>16</v>
      </c>
      <c r="G370" s="17">
        <v>6414000</v>
      </c>
      <c r="H370" s="17">
        <v>708220</v>
      </c>
      <c r="I370" s="17">
        <v>7122220</v>
      </c>
      <c r="J370" s="18">
        <v>0</v>
      </c>
      <c r="L370" s="20" t="str">
        <f>VLOOKUP(D370,[1]Sheet1!$C$6:$H$856,6,0)</f>
        <v>Khoa Công nghệ Thông tin</v>
      </c>
      <c r="M370" s="19" t="str">
        <f t="shared" si="5"/>
        <v>19C1</v>
      </c>
    </row>
    <row r="371" spans="1:13" s="19" customFormat="1" ht="18" customHeight="1" x14ac:dyDescent="0.2">
      <c r="A371" s="11">
        <v>366</v>
      </c>
      <c r="B371" s="12" t="s">
        <v>1068</v>
      </c>
      <c r="C371" s="13" t="s">
        <v>1069</v>
      </c>
      <c r="D371" s="14" t="s">
        <v>1038</v>
      </c>
      <c r="E371" s="15" t="s">
        <v>1070</v>
      </c>
      <c r="F371" s="16" t="s">
        <v>16</v>
      </c>
      <c r="G371" s="17">
        <v>6414000</v>
      </c>
      <c r="H371" s="17">
        <v>708220</v>
      </c>
      <c r="I371" s="17">
        <v>7122220</v>
      </c>
      <c r="J371" s="18">
        <v>0</v>
      </c>
      <c r="L371" s="20" t="str">
        <f>VLOOKUP(D371,[1]Sheet1!$C$6:$H$856,6,0)</f>
        <v>Khoa Công nghệ Thông tin</v>
      </c>
      <c r="M371" s="19" t="str">
        <f t="shared" si="5"/>
        <v>19C1</v>
      </c>
    </row>
    <row r="372" spans="1:13" s="19" customFormat="1" ht="18" customHeight="1" x14ac:dyDescent="0.2">
      <c r="A372" s="11">
        <v>367</v>
      </c>
      <c r="B372" s="12" t="s">
        <v>1071</v>
      </c>
      <c r="C372" s="13" t="s">
        <v>1072</v>
      </c>
      <c r="D372" s="14" t="s">
        <v>1038</v>
      </c>
      <c r="E372" s="15" t="s">
        <v>1073</v>
      </c>
      <c r="F372" s="16" t="s">
        <v>16</v>
      </c>
      <c r="G372" s="17">
        <v>6414000</v>
      </c>
      <c r="H372" s="17">
        <v>708220</v>
      </c>
      <c r="I372" s="17">
        <v>7122220</v>
      </c>
      <c r="J372" s="18">
        <v>0</v>
      </c>
      <c r="L372" s="20" t="str">
        <f>VLOOKUP(D372,[1]Sheet1!$C$6:$H$856,6,0)</f>
        <v>Khoa Công nghệ Thông tin</v>
      </c>
      <c r="M372" s="19" t="str">
        <f t="shared" si="5"/>
        <v>19C1</v>
      </c>
    </row>
    <row r="373" spans="1:13" s="19" customFormat="1" ht="18" customHeight="1" x14ac:dyDescent="0.2">
      <c r="A373" s="11">
        <v>368</v>
      </c>
      <c r="B373" s="12" t="s">
        <v>1074</v>
      </c>
      <c r="C373" s="13" t="s">
        <v>1075</v>
      </c>
      <c r="D373" s="14" t="s">
        <v>1038</v>
      </c>
      <c r="E373" s="15" t="s">
        <v>1076</v>
      </c>
      <c r="F373" s="16" t="s">
        <v>16</v>
      </c>
      <c r="G373" s="17">
        <v>5634000</v>
      </c>
      <c r="H373" s="17">
        <v>708220</v>
      </c>
      <c r="I373" s="17">
        <v>6342220</v>
      </c>
      <c r="J373" s="18">
        <v>0</v>
      </c>
      <c r="L373" s="20" t="str">
        <f>VLOOKUP(D373,[1]Sheet1!$C$6:$H$856,6,0)</f>
        <v>Khoa Công nghệ Thông tin</v>
      </c>
      <c r="M373" s="19" t="str">
        <f t="shared" si="5"/>
        <v>19C1</v>
      </c>
    </row>
    <row r="374" spans="1:13" s="19" customFormat="1" ht="18" customHeight="1" x14ac:dyDescent="0.2">
      <c r="A374" s="11">
        <v>369</v>
      </c>
      <c r="B374" s="12" t="s">
        <v>1077</v>
      </c>
      <c r="C374" s="13" t="s">
        <v>1078</v>
      </c>
      <c r="D374" s="14" t="s">
        <v>1038</v>
      </c>
      <c r="E374" s="15" t="s">
        <v>1079</v>
      </c>
      <c r="F374" s="16" t="s">
        <v>16</v>
      </c>
      <c r="G374" s="17">
        <v>5634000</v>
      </c>
      <c r="H374" s="17">
        <v>708220</v>
      </c>
      <c r="I374" s="17">
        <v>6342220</v>
      </c>
      <c r="J374" s="18">
        <v>0</v>
      </c>
      <c r="L374" s="20" t="str">
        <f>VLOOKUP(D374,[1]Sheet1!$C$6:$H$856,6,0)</f>
        <v>Khoa Công nghệ Thông tin</v>
      </c>
      <c r="M374" s="19" t="str">
        <f t="shared" si="5"/>
        <v>19C1</v>
      </c>
    </row>
    <row r="375" spans="1:13" s="19" customFormat="1" ht="18" customHeight="1" x14ac:dyDescent="0.2">
      <c r="A375" s="11">
        <v>370</v>
      </c>
      <c r="B375" s="12" t="s">
        <v>1080</v>
      </c>
      <c r="C375" s="13" t="s">
        <v>1081</v>
      </c>
      <c r="D375" s="14" t="s">
        <v>1038</v>
      </c>
      <c r="E375" s="15" t="s">
        <v>540</v>
      </c>
      <c r="F375" s="16" t="s">
        <v>16</v>
      </c>
      <c r="G375" s="17">
        <v>6414000</v>
      </c>
      <c r="H375" s="17">
        <v>708220</v>
      </c>
      <c r="I375" s="17">
        <v>7122220</v>
      </c>
      <c r="J375" s="18">
        <v>0</v>
      </c>
      <c r="L375" s="20" t="str">
        <f>VLOOKUP(D375,[1]Sheet1!$C$6:$H$856,6,0)</f>
        <v>Khoa Công nghệ Thông tin</v>
      </c>
      <c r="M375" s="19" t="str">
        <f t="shared" si="5"/>
        <v>19C1</v>
      </c>
    </row>
    <row r="376" spans="1:13" s="19" customFormat="1" ht="18" customHeight="1" x14ac:dyDescent="0.2">
      <c r="A376" s="11">
        <v>371</v>
      </c>
      <c r="B376" s="12" t="s">
        <v>1082</v>
      </c>
      <c r="C376" s="13" t="s">
        <v>1083</v>
      </c>
      <c r="D376" s="14" t="s">
        <v>1038</v>
      </c>
      <c r="E376" s="15" t="s">
        <v>907</v>
      </c>
      <c r="F376" s="16" t="s">
        <v>16</v>
      </c>
      <c r="G376" s="17">
        <v>5634000</v>
      </c>
      <c r="H376" s="17">
        <v>708220</v>
      </c>
      <c r="I376" s="17">
        <v>6342220</v>
      </c>
      <c r="J376" s="18">
        <v>0</v>
      </c>
      <c r="L376" s="20" t="str">
        <f>VLOOKUP(D376,[1]Sheet1!$C$6:$H$856,6,0)</f>
        <v>Khoa Công nghệ Thông tin</v>
      </c>
      <c r="M376" s="19" t="str">
        <f t="shared" si="5"/>
        <v>19C1</v>
      </c>
    </row>
    <row r="377" spans="1:13" s="19" customFormat="1" ht="18" customHeight="1" x14ac:dyDescent="0.2">
      <c r="A377" s="11">
        <v>372</v>
      </c>
      <c r="B377" s="12" t="s">
        <v>1084</v>
      </c>
      <c r="C377" s="13" t="s">
        <v>1085</v>
      </c>
      <c r="D377" s="14" t="s">
        <v>1038</v>
      </c>
      <c r="E377" s="15" t="s">
        <v>1086</v>
      </c>
      <c r="F377" s="16" t="s">
        <v>16</v>
      </c>
      <c r="G377" s="17">
        <v>6414000</v>
      </c>
      <c r="H377" s="17">
        <v>708220</v>
      </c>
      <c r="I377" s="17">
        <v>7122220</v>
      </c>
      <c r="J377" s="18">
        <v>0</v>
      </c>
      <c r="L377" s="20" t="str">
        <f>VLOOKUP(D377,[1]Sheet1!$C$6:$H$856,6,0)</f>
        <v>Khoa Công nghệ Thông tin</v>
      </c>
      <c r="M377" s="19" t="str">
        <f t="shared" si="5"/>
        <v>19C1</v>
      </c>
    </row>
    <row r="378" spans="1:13" s="19" customFormat="1" ht="18" customHeight="1" x14ac:dyDescent="0.2">
      <c r="A378" s="11">
        <v>373</v>
      </c>
      <c r="B378" s="12" t="s">
        <v>1087</v>
      </c>
      <c r="C378" s="13" t="s">
        <v>1088</v>
      </c>
      <c r="D378" s="14" t="s">
        <v>1038</v>
      </c>
      <c r="E378" s="15" t="s">
        <v>116</v>
      </c>
      <c r="F378" s="16" t="s">
        <v>16</v>
      </c>
      <c r="G378" s="17">
        <v>6414000</v>
      </c>
      <c r="H378" s="17">
        <v>708220</v>
      </c>
      <c r="I378" s="17">
        <v>7122220</v>
      </c>
      <c r="J378" s="18">
        <v>0</v>
      </c>
      <c r="L378" s="20" t="str">
        <f>VLOOKUP(D378,[1]Sheet1!$C$6:$H$856,6,0)</f>
        <v>Khoa Công nghệ Thông tin</v>
      </c>
      <c r="M378" s="19" t="str">
        <f t="shared" si="5"/>
        <v>19C1</v>
      </c>
    </row>
    <row r="379" spans="1:13" s="19" customFormat="1" ht="18" customHeight="1" x14ac:dyDescent="0.2">
      <c r="A379" s="11">
        <v>374</v>
      </c>
      <c r="B379" s="12" t="s">
        <v>1089</v>
      </c>
      <c r="C379" s="13" t="s">
        <v>1090</v>
      </c>
      <c r="D379" s="14" t="s">
        <v>1038</v>
      </c>
      <c r="E379" s="15" t="s">
        <v>104</v>
      </c>
      <c r="F379" s="16" t="s">
        <v>16</v>
      </c>
      <c r="G379" s="17">
        <v>6414000</v>
      </c>
      <c r="H379" s="17">
        <v>708220</v>
      </c>
      <c r="I379" s="17">
        <v>7122220</v>
      </c>
      <c r="J379" s="18">
        <v>0</v>
      </c>
      <c r="L379" s="20" t="str">
        <f>VLOOKUP(D379,[1]Sheet1!$C$6:$H$856,6,0)</f>
        <v>Khoa Công nghệ Thông tin</v>
      </c>
      <c r="M379" s="19" t="str">
        <f t="shared" si="5"/>
        <v>19C1</v>
      </c>
    </row>
    <row r="380" spans="1:13" s="19" customFormat="1" ht="18" customHeight="1" x14ac:dyDescent="0.2">
      <c r="A380" s="11">
        <v>375</v>
      </c>
      <c r="B380" s="12" t="s">
        <v>1091</v>
      </c>
      <c r="C380" s="13" t="s">
        <v>1092</v>
      </c>
      <c r="D380" s="14" t="s">
        <v>1038</v>
      </c>
      <c r="E380" s="15" t="s">
        <v>1093</v>
      </c>
      <c r="F380" s="16" t="s">
        <v>16</v>
      </c>
      <c r="G380" s="17">
        <v>6414000</v>
      </c>
      <c r="H380" s="17">
        <v>708220</v>
      </c>
      <c r="I380" s="17">
        <v>7122220</v>
      </c>
      <c r="J380" s="18">
        <v>0</v>
      </c>
      <c r="L380" s="20" t="str">
        <f>VLOOKUP(D380,[1]Sheet1!$C$6:$H$856,6,0)</f>
        <v>Khoa Công nghệ Thông tin</v>
      </c>
      <c r="M380" s="19" t="str">
        <f t="shared" si="5"/>
        <v>19C1</v>
      </c>
    </row>
    <row r="381" spans="1:13" s="19" customFormat="1" ht="18" customHeight="1" x14ac:dyDescent="0.2">
      <c r="A381" s="11">
        <v>376</v>
      </c>
      <c r="B381" s="12" t="s">
        <v>1094</v>
      </c>
      <c r="C381" s="13" t="s">
        <v>1095</v>
      </c>
      <c r="D381" s="14" t="s">
        <v>1038</v>
      </c>
      <c r="E381" s="15" t="s">
        <v>1096</v>
      </c>
      <c r="F381" s="16" t="s">
        <v>16</v>
      </c>
      <c r="G381" s="17">
        <v>6414000</v>
      </c>
      <c r="H381" s="17">
        <v>708220</v>
      </c>
      <c r="I381" s="17">
        <v>7122220</v>
      </c>
      <c r="J381" s="18">
        <v>0</v>
      </c>
      <c r="L381" s="20" t="str">
        <f>VLOOKUP(D381,[1]Sheet1!$C$6:$H$856,6,0)</f>
        <v>Khoa Công nghệ Thông tin</v>
      </c>
      <c r="M381" s="19" t="str">
        <f t="shared" si="5"/>
        <v>19C1</v>
      </c>
    </row>
    <row r="382" spans="1:13" s="19" customFormat="1" ht="18" customHeight="1" x14ac:dyDescent="0.2">
      <c r="A382" s="11">
        <v>377</v>
      </c>
      <c r="B382" s="12" t="s">
        <v>1097</v>
      </c>
      <c r="C382" s="13" t="s">
        <v>1098</v>
      </c>
      <c r="D382" s="14" t="s">
        <v>1038</v>
      </c>
      <c r="E382" s="15" t="s">
        <v>1099</v>
      </c>
      <c r="F382" s="16" t="s">
        <v>16</v>
      </c>
      <c r="G382" s="17">
        <v>6414000</v>
      </c>
      <c r="H382" s="17">
        <v>708220</v>
      </c>
      <c r="I382" s="17">
        <v>7122220</v>
      </c>
      <c r="J382" s="18">
        <v>0</v>
      </c>
      <c r="L382" s="20" t="str">
        <f>VLOOKUP(D382,[1]Sheet1!$C$6:$H$856,6,0)</f>
        <v>Khoa Công nghệ Thông tin</v>
      </c>
      <c r="M382" s="19" t="str">
        <f t="shared" si="5"/>
        <v>19C1</v>
      </c>
    </row>
    <row r="383" spans="1:13" s="19" customFormat="1" ht="18" customHeight="1" x14ac:dyDescent="0.2">
      <c r="A383" s="11">
        <v>378</v>
      </c>
      <c r="B383" s="12" t="s">
        <v>1100</v>
      </c>
      <c r="C383" s="13" t="s">
        <v>1101</v>
      </c>
      <c r="D383" s="14" t="s">
        <v>1038</v>
      </c>
      <c r="E383" s="15" t="s">
        <v>1102</v>
      </c>
      <c r="F383" s="16" t="s">
        <v>16</v>
      </c>
      <c r="G383" s="17">
        <v>6414000</v>
      </c>
      <c r="H383" s="17">
        <v>708220</v>
      </c>
      <c r="I383" s="17">
        <v>7122220</v>
      </c>
      <c r="J383" s="18">
        <v>0</v>
      </c>
      <c r="L383" s="20" t="str">
        <f>VLOOKUP(D383,[1]Sheet1!$C$6:$H$856,6,0)</f>
        <v>Khoa Công nghệ Thông tin</v>
      </c>
      <c r="M383" s="19" t="str">
        <f t="shared" si="5"/>
        <v>19C1</v>
      </c>
    </row>
    <row r="384" spans="1:13" s="19" customFormat="1" ht="18" customHeight="1" x14ac:dyDescent="0.2">
      <c r="A384" s="11">
        <v>379</v>
      </c>
      <c r="B384" s="12" t="s">
        <v>1103</v>
      </c>
      <c r="C384" s="13" t="s">
        <v>1104</v>
      </c>
      <c r="D384" s="14" t="s">
        <v>1038</v>
      </c>
      <c r="E384" s="15" t="s">
        <v>1105</v>
      </c>
      <c r="F384" s="16" t="s">
        <v>16</v>
      </c>
      <c r="G384" s="17">
        <v>6414000</v>
      </c>
      <c r="H384" s="17">
        <v>708220</v>
      </c>
      <c r="I384" s="17">
        <v>7122220</v>
      </c>
      <c r="J384" s="18">
        <v>0</v>
      </c>
      <c r="L384" s="20" t="str">
        <f>VLOOKUP(D384,[1]Sheet1!$C$6:$H$856,6,0)</f>
        <v>Khoa Công nghệ Thông tin</v>
      </c>
      <c r="M384" s="19" t="str">
        <f t="shared" si="5"/>
        <v>19C1</v>
      </c>
    </row>
    <row r="385" spans="1:13" s="19" customFormat="1" ht="18" customHeight="1" x14ac:dyDescent="0.2">
      <c r="A385" s="11">
        <v>380</v>
      </c>
      <c r="B385" s="12" t="s">
        <v>1106</v>
      </c>
      <c r="C385" s="13" t="s">
        <v>1107</v>
      </c>
      <c r="D385" s="14" t="s">
        <v>1038</v>
      </c>
      <c r="E385" s="15" t="s">
        <v>1108</v>
      </c>
      <c r="F385" s="16" t="s">
        <v>16</v>
      </c>
      <c r="G385" s="17">
        <v>6414000</v>
      </c>
      <c r="H385" s="17">
        <v>708220</v>
      </c>
      <c r="I385" s="17">
        <v>7122220</v>
      </c>
      <c r="J385" s="18">
        <v>0</v>
      </c>
      <c r="L385" s="20" t="str">
        <f>VLOOKUP(D385,[1]Sheet1!$C$6:$H$856,6,0)</f>
        <v>Khoa Công nghệ Thông tin</v>
      </c>
      <c r="M385" s="19" t="str">
        <f t="shared" si="5"/>
        <v>19C1</v>
      </c>
    </row>
    <row r="386" spans="1:13" s="19" customFormat="1" ht="18" customHeight="1" x14ac:dyDescent="0.2">
      <c r="A386" s="11">
        <v>381</v>
      </c>
      <c r="B386" s="12" t="s">
        <v>1109</v>
      </c>
      <c r="C386" s="13" t="s">
        <v>1110</v>
      </c>
      <c r="D386" s="14" t="s">
        <v>1111</v>
      </c>
      <c r="E386" s="15" t="s">
        <v>376</v>
      </c>
      <c r="F386" s="16" t="s">
        <v>742</v>
      </c>
      <c r="G386" s="17">
        <v>6260000</v>
      </c>
      <c r="H386" s="17">
        <v>708220</v>
      </c>
      <c r="I386" s="17">
        <v>6968220</v>
      </c>
      <c r="J386" s="18">
        <v>0</v>
      </c>
      <c r="L386" s="20" t="str">
        <f>VLOOKUP(D386,[1]Sheet1!$C$6:$H$856,6,0)</f>
        <v>Khoa Công nghệ Thông tin</v>
      </c>
      <c r="M386" s="19" t="str">
        <f t="shared" si="5"/>
        <v>19C1</v>
      </c>
    </row>
    <row r="387" spans="1:13" s="19" customFormat="1" ht="18" customHeight="1" x14ac:dyDescent="0.2">
      <c r="A387" s="11">
        <v>382</v>
      </c>
      <c r="B387" s="12" t="s">
        <v>1112</v>
      </c>
      <c r="C387" s="13" t="s">
        <v>1113</v>
      </c>
      <c r="D387" s="14" t="s">
        <v>1111</v>
      </c>
      <c r="E387" s="15" t="s">
        <v>272</v>
      </c>
      <c r="F387" s="16" t="s">
        <v>742</v>
      </c>
      <c r="G387" s="17">
        <v>7040000</v>
      </c>
      <c r="H387" s="17">
        <v>708220</v>
      </c>
      <c r="I387" s="17">
        <v>7748220</v>
      </c>
      <c r="J387" s="18">
        <v>0</v>
      </c>
      <c r="L387" s="20" t="str">
        <f>VLOOKUP(D387,[1]Sheet1!$C$6:$H$856,6,0)</f>
        <v>Khoa Công nghệ Thông tin</v>
      </c>
      <c r="M387" s="19" t="str">
        <f t="shared" si="5"/>
        <v>19C1</v>
      </c>
    </row>
    <row r="388" spans="1:13" s="19" customFormat="1" ht="18" customHeight="1" x14ac:dyDescent="0.2">
      <c r="A388" s="11">
        <v>383</v>
      </c>
      <c r="B388" s="12" t="s">
        <v>1114</v>
      </c>
      <c r="C388" s="13" t="s">
        <v>1115</v>
      </c>
      <c r="D388" s="14" t="s">
        <v>1111</v>
      </c>
      <c r="E388" s="15" t="s">
        <v>1116</v>
      </c>
      <c r="F388" s="16" t="s">
        <v>16</v>
      </c>
      <c r="G388" s="17">
        <v>7040000</v>
      </c>
      <c r="H388" s="17">
        <v>708220</v>
      </c>
      <c r="I388" s="17">
        <v>7748220</v>
      </c>
      <c r="J388" s="18">
        <v>0</v>
      </c>
      <c r="L388" s="20" t="str">
        <f>VLOOKUP(D388,[1]Sheet1!$C$6:$H$856,6,0)</f>
        <v>Khoa Công nghệ Thông tin</v>
      </c>
      <c r="M388" s="19" t="str">
        <f t="shared" si="5"/>
        <v>19C1</v>
      </c>
    </row>
    <row r="389" spans="1:13" s="19" customFormat="1" ht="18" customHeight="1" x14ac:dyDescent="0.2">
      <c r="A389" s="11">
        <v>384</v>
      </c>
      <c r="B389" s="12" t="s">
        <v>1117</v>
      </c>
      <c r="C389" s="13" t="s">
        <v>1118</v>
      </c>
      <c r="D389" s="14" t="s">
        <v>1111</v>
      </c>
      <c r="E389" s="15" t="s">
        <v>645</v>
      </c>
      <c r="F389" s="16" t="s">
        <v>16</v>
      </c>
      <c r="G389" s="17">
        <v>7040000</v>
      </c>
      <c r="H389" s="17">
        <v>708220</v>
      </c>
      <c r="I389" s="17">
        <v>7748220</v>
      </c>
      <c r="J389" s="18">
        <v>0</v>
      </c>
      <c r="L389" s="20" t="str">
        <f>VLOOKUP(D389,[1]Sheet1!$C$6:$H$856,6,0)</f>
        <v>Khoa Công nghệ Thông tin</v>
      </c>
      <c r="M389" s="19" t="str">
        <f t="shared" si="5"/>
        <v>19C1</v>
      </c>
    </row>
    <row r="390" spans="1:13" s="19" customFormat="1" ht="18" customHeight="1" x14ac:dyDescent="0.2">
      <c r="A390" s="11">
        <v>385</v>
      </c>
      <c r="B390" s="12" t="s">
        <v>1119</v>
      </c>
      <c r="C390" s="13" t="s">
        <v>1120</v>
      </c>
      <c r="D390" s="14" t="s">
        <v>1111</v>
      </c>
      <c r="E390" s="15" t="s">
        <v>466</v>
      </c>
      <c r="F390" s="16" t="s">
        <v>16</v>
      </c>
      <c r="G390" s="17">
        <v>7040000</v>
      </c>
      <c r="H390" s="17">
        <v>708220</v>
      </c>
      <c r="I390" s="17">
        <v>7748220</v>
      </c>
      <c r="J390" s="18">
        <v>0</v>
      </c>
      <c r="L390" s="20" t="str">
        <f>VLOOKUP(D390,[1]Sheet1!$C$6:$H$856,6,0)</f>
        <v>Khoa Công nghệ Thông tin</v>
      </c>
      <c r="M390" s="19" t="str">
        <f t="shared" ref="M390:M453" si="6">LEFT(D390,4)</f>
        <v>19C1</v>
      </c>
    </row>
    <row r="391" spans="1:13" s="19" customFormat="1" ht="18" customHeight="1" x14ac:dyDescent="0.2">
      <c r="A391" s="11">
        <v>386</v>
      </c>
      <c r="B391" s="12" t="s">
        <v>1121</v>
      </c>
      <c r="C391" s="13" t="s">
        <v>1122</v>
      </c>
      <c r="D391" s="14" t="s">
        <v>1111</v>
      </c>
      <c r="E391" s="15" t="s">
        <v>1123</v>
      </c>
      <c r="F391" s="16" t="s">
        <v>16</v>
      </c>
      <c r="G391" s="17">
        <v>7040000</v>
      </c>
      <c r="H391" s="17">
        <v>708220</v>
      </c>
      <c r="I391" s="17">
        <v>7748220</v>
      </c>
      <c r="J391" s="18">
        <v>0</v>
      </c>
      <c r="L391" s="20" t="str">
        <f>VLOOKUP(D391,[1]Sheet1!$C$6:$H$856,6,0)</f>
        <v>Khoa Công nghệ Thông tin</v>
      </c>
      <c r="M391" s="19" t="str">
        <f t="shared" si="6"/>
        <v>19C1</v>
      </c>
    </row>
    <row r="392" spans="1:13" s="19" customFormat="1" ht="18" customHeight="1" x14ac:dyDescent="0.2">
      <c r="A392" s="11">
        <v>387</v>
      </c>
      <c r="B392" s="12" t="s">
        <v>1124</v>
      </c>
      <c r="C392" s="13" t="s">
        <v>1125</v>
      </c>
      <c r="D392" s="14" t="s">
        <v>1111</v>
      </c>
      <c r="E392" s="15" t="s">
        <v>1126</v>
      </c>
      <c r="F392" s="16" t="s">
        <v>16</v>
      </c>
      <c r="G392" s="17">
        <v>7040000</v>
      </c>
      <c r="H392" s="17">
        <v>708220</v>
      </c>
      <c r="I392" s="17">
        <v>7748220</v>
      </c>
      <c r="J392" s="18">
        <v>0</v>
      </c>
      <c r="L392" s="20" t="str">
        <f>VLOOKUP(D392,[1]Sheet1!$C$6:$H$856,6,0)</f>
        <v>Khoa Công nghệ Thông tin</v>
      </c>
      <c r="M392" s="19" t="str">
        <f t="shared" si="6"/>
        <v>19C1</v>
      </c>
    </row>
    <row r="393" spans="1:13" s="19" customFormat="1" ht="18" customHeight="1" x14ac:dyDescent="0.2">
      <c r="A393" s="11">
        <v>388</v>
      </c>
      <c r="B393" s="12" t="s">
        <v>1127</v>
      </c>
      <c r="C393" s="13" t="s">
        <v>1128</v>
      </c>
      <c r="D393" s="14" t="s">
        <v>1111</v>
      </c>
      <c r="E393" s="15" t="s">
        <v>978</v>
      </c>
      <c r="F393" s="16" t="s">
        <v>16</v>
      </c>
      <c r="G393" s="17">
        <v>7040000</v>
      </c>
      <c r="H393" s="17">
        <v>708220</v>
      </c>
      <c r="I393" s="17">
        <v>7748220</v>
      </c>
      <c r="J393" s="18">
        <v>0</v>
      </c>
      <c r="L393" s="20" t="str">
        <f>VLOOKUP(D393,[1]Sheet1!$C$6:$H$856,6,0)</f>
        <v>Khoa Công nghệ Thông tin</v>
      </c>
      <c r="M393" s="19" t="str">
        <f t="shared" si="6"/>
        <v>19C1</v>
      </c>
    </row>
    <row r="394" spans="1:13" s="19" customFormat="1" ht="18" customHeight="1" x14ac:dyDescent="0.2">
      <c r="A394" s="11">
        <v>389</v>
      </c>
      <c r="B394" s="12" t="s">
        <v>1129</v>
      </c>
      <c r="C394" s="13" t="s">
        <v>1130</v>
      </c>
      <c r="D394" s="14" t="s">
        <v>1111</v>
      </c>
      <c r="E394" s="15" t="s">
        <v>645</v>
      </c>
      <c r="F394" s="16" t="s">
        <v>16</v>
      </c>
      <c r="G394" s="17">
        <v>7040000</v>
      </c>
      <c r="H394" s="17">
        <v>708220</v>
      </c>
      <c r="I394" s="17">
        <v>7748220</v>
      </c>
      <c r="J394" s="18">
        <v>0</v>
      </c>
      <c r="L394" s="20" t="str">
        <f>VLOOKUP(D394,[1]Sheet1!$C$6:$H$856,6,0)</f>
        <v>Khoa Công nghệ Thông tin</v>
      </c>
      <c r="M394" s="19" t="str">
        <f t="shared" si="6"/>
        <v>19C1</v>
      </c>
    </row>
    <row r="395" spans="1:13" s="19" customFormat="1" ht="18" customHeight="1" x14ac:dyDescent="0.2">
      <c r="A395" s="11">
        <v>390</v>
      </c>
      <c r="B395" s="12" t="s">
        <v>1131</v>
      </c>
      <c r="C395" s="13" t="s">
        <v>1132</v>
      </c>
      <c r="D395" s="14" t="s">
        <v>1111</v>
      </c>
      <c r="E395" s="15" t="s">
        <v>275</v>
      </c>
      <c r="F395" s="16" t="s">
        <v>742</v>
      </c>
      <c r="G395" s="17">
        <v>7040000</v>
      </c>
      <c r="H395" s="17">
        <v>708220</v>
      </c>
      <c r="I395" s="17">
        <v>7748220</v>
      </c>
      <c r="J395" s="18">
        <v>0</v>
      </c>
      <c r="L395" s="20" t="str">
        <f>VLOOKUP(D395,[1]Sheet1!$C$6:$H$856,6,0)</f>
        <v>Khoa Công nghệ Thông tin</v>
      </c>
      <c r="M395" s="19" t="str">
        <f t="shared" si="6"/>
        <v>19C1</v>
      </c>
    </row>
    <row r="396" spans="1:13" s="19" customFormat="1" ht="18" customHeight="1" x14ac:dyDescent="0.2">
      <c r="A396" s="11">
        <v>391</v>
      </c>
      <c r="B396" s="12" t="s">
        <v>1133</v>
      </c>
      <c r="C396" s="13" t="s">
        <v>1134</v>
      </c>
      <c r="D396" s="14" t="s">
        <v>1111</v>
      </c>
      <c r="E396" s="15" t="s">
        <v>1135</v>
      </c>
      <c r="F396" s="16" t="s">
        <v>16</v>
      </c>
      <c r="G396" s="17">
        <v>7040000</v>
      </c>
      <c r="H396" s="17">
        <v>708220</v>
      </c>
      <c r="I396" s="17">
        <v>7748220</v>
      </c>
      <c r="J396" s="18">
        <v>0</v>
      </c>
      <c r="L396" s="20" t="str">
        <f>VLOOKUP(D396,[1]Sheet1!$C$6:$H$856,6,0)</f>
        <v>Khoa Công nghệ Thông tin</v>
      </c>
      <c r="M396" s="19" t="str">
        <f t="shared" si="6"/>
        <v>19C1</v>
      </c>
    </row>
    <row r="397" spans="1:13" s="19" customFormat="1" ht="18" customHeight="1" x14ac:dyDescent="0.2">
      <c r="A397" s="11">
        <v>392</v>
      </c>
      <c r="B397" s="12" t="s">
        <v>1136</v>
      </c>
      <c r="C397" s="13" t="s">
        <v>1137</v>
      </c>
      <c r="D397" s="14" t="s">
        <v>1111</v>
      </c>
      <c r="E397" s="15" t="s">
        <v>1138</v>
      </c>
      <c r="F397" s="16" t="s">
        <v>16</v>
      </c>
      <c r="G397" s="17">
        <v>7040000</v>
      </c>
      <c r="H397" s="17">
        <v>708220</v>
      </c>
      <c r="I397" s="17">
        <v>7748220</v>
      </c>
      <c r="J397" s="18">
        <v>0</v>
      </c>
      <c r="L397" s="20" t="str">
        <f>VLOOKUP(D397,[1]Sheet1!$C$6:$H$856,6,0)</f>
        <v>Khoa Công nghệ Thông tin</v>
      </c>
      <c r="M397" s="19" t="str">
        <f t="shared" si="6"/>
        <v>19C1</v>
      </c>
    </row>
    <row r="398" spans="1:13" s="19" customFormat="1" ht="18" customHeight="1" x14ac:dyDescent="0.2">
      <c r="A398" s="11">
        <v>393</v>
      </c>
      <c r="B398" s="12" t="s">
        <v>1139</v>
      </c>
      <c r="C398" s="13" t="s">
        <v>1140</v>
      </c>
      <c r="D398" s="14" t="s">
        <v>1111</v>
      </c>
      <c r="E398" s="15" t="s">
        <v>220</v>
      </c>
      <c r="F398" s="16" t="s">
        <v>16</v>
      </c>
      <c r="G398" s="17">
        <v>6260000</v>
      </c>
      <c r="H398" s="17">
        <v>708220</v>
      </c>
      <c r="I398" s="17">
        <v>6968220</v>
      </c>
      <c r="J398" s="18">
        <v>0</v>
      </c>
      <c r="L398" s="20" t="str">
        <f>VLOOKUP(D398,[1]Sheet1!$C$6:$H$856,6,0)</f>
        <v>Khoa Công nghệ Thông tin</v>
      </c>
      <c r="M398" s="19" t="str">
        <f t="shared" si="6"/>
        <v>19C1</v>
      </c>
    </row>
    <row r="399" spans="1:13" s="19" customFormat="1" ht="18" customHeight="1" x14ac:dyDescent="0.2">
      <c r="A399" s="11">
        <v>394</v>
      </c>
      <c r="B399" s="12" t="s">
        <v>1141</v>
      </c>
      <c r="C399" s="13" t="s">
        <v>1142</v>
      </c>
      <c r="D399" s="14" t="s">
        <v>1111</v>
      </c>
      <c r="E399" s="15" t="s">
        <v>557</v>
      </c>
      <c r="F399" s="16" t="s">
        <v>16</v>
      </c>
      <c r="G399" s="17">
        <v>7040000</v>
      </c>
      <c r="H399" s="17">
        <v>708220</v>
      </c>
      <c r="I399" s="17">
        <v>7748220</v>
      </c>
      <c r="J399" s="18">
        <v>0</v>
      </c>
      <c r="L399" s="20" t="str">
        <f>VLOOKUP(D399,[1]Sheet1!$C$6:$H$856,6,0)</f>
        <v>Khoa Công nghệ Thông tin</v>
      </c>
      <c r="M399" s="19" t="str">
        <f t="shared" si="6"/>
        <v>19C1</v>
      </c>
    </row>
    <row r="400" spans="1:13" s="19" customFormat="1" ht="18" customHeight="1" x14ac:dyDescent="0.2">
      <c r="A400" s="11">
        <v>395</v>
      </c>
      <c r="B400" s="12" t="s">
        <v>1143</v>
      </c>
      <c r="C400" s="13" t="s">
        <v>1144</v>
      </c>
      <c r="D400" s="14" t="s">
        <v>1111</v>
      </c>
      <c r="E400" s="15" t="s">
        <v>1145</v>
      </c>
      <c r="F400" s="16" t="s">
        <v>16</v>
      </c>
      <c r="G400" s="17">
        <v>7040000</v>
      </c>
      <c r="H400" s="17">
        <v>708220</v>
      </c>
      <c r="I400" s="17">
        <v>7748220</v>
      </c>
      <c r="J400" s="18">
        <v>0</v>
      </c>
      <c r="L400" s="20" t="str">
        <f>VLOOKUP(D400,[1]Sheet1!$C$6:$H$856,6,0)</f>
        <v>Khoa Công nghệ Thông tin</v>
      </c>
      <c r="M400" s="19" t="str">
        <f t="shared" si="6"/>
        <v>19C1</v>
      </c>
    </row>
    <row r="401" spans="1:13" s="19" customFormat="1" ht="18" customHeight="1" x14ac:dyDescent="0.2">
      <c r="A401" s="11">
        <v>396</v>
      </c>
      <c r="B401" s="12" t="s">
        <v>1146</v>
      </c>
      <c r="C401" s="13" t="s">
        <v>1147</v>
      </c>
      <c r="D401" s="14" t="s">
        <v>1111</v>
      </c>
      <c r="E401" s="15" t="s">
        <v>1148</v>
      </c>
      <c r="F401" s="16" t="s">
        <v>16</v>
      </c>
      <c r="G401" s="17">
        <v>7040000</v>
      </c>
      <c r="H401" s="17">
        <v>708220</v>
      </c>
      <c r="I401" s="17">
        <v>7748220</v>
      </c>
      <c r="J401" s="18">
        <v>0</v>
      </c>
      <c r="L401" s="20" t="str">
        <f>VLOOKUP(D401,[1]Sheet1!$C$6:$H$856,6,0)</f>
        <v>Khoa Công nghệ Thông tin</v>
      </c>
      <c r="M401" s="19" t="str">
        <f t="shared" si="6"/>
        <v>19C1</v>
      </c>
    </row>
    <row r="402" spans="1:13" s="19" customFormat="1" ht="18" customHeight="1" x14ac:dyDescent="0.2">
      <c r="A402" s="11">
        <v>397</v>
      </c>
      <c r="B402" s="12" t="s">
        <v>1149</v>
      </c>
      <c r="C402" s="13" t="s">
        <v>1150</v>
      </c>
      <c r="D402" s="14" t="s">
        <v>1111</v>
      </c>
      <c r="E402" s="15" t="s">
        <v>1151</v>
      </c>
      <c r="F402" s="16" t="s">
        <v>16</v>
      </c>
      <c r="G402" s="17">
        <v>7040000</v>
      </c>
      <c r="H402" s="17">
        <v>708220</v>
      </c>
      <c r="I402" s="17">
        <v>7748220</v>
      </c>
      <c r="J402" s="18">
        <v>0</v>
      </c>
      <c r="L402" s="20" t="str">
        <f>VLOOKUP(D402,[1]Sheet1!$C$6:$H$856,6,0)</f>
        <v>Khoa Công nghệ Thông tin</v>
      </c>
      <c r="M402" s="19" t="str">
        <f t="shared" si="6"/>
        <v>19C1</v>
      </c>
    </row>
    <row r="403" spans="1:13" s="19" customFormat="1" ht="18" customHeight="1" x14ac:dyDescent="0.2">
      <c r="A403" s="11">
        <v>398</v>
      </c>
      <c r="B403" s="12" t="s">
        <v>1152</v>
      </c>
      <c r="C403" s="13" t="s">
        <v>1153</v>
      </c>
      <c r="D403" s="14" t="s">
        <v>1111</v>
      </c>
      <c r="E403" s="15" t="s">
        <v>1154</v>
      </c>
      <c r="F403" s="16" t="s">
        <v>16</v>
      </c>
      <c r="G403" s="17">
        <v>7040000</v>
      </c>
      <c r="H403" s="17">
        <v>708220</v>
      </c>
      <c r="I403" s="17">
        <v>7748220</v>
      </c>
      <c r="J403" s="18">
        <v>0</v>
      </c>
      <c r="L403" s="20" t="str">
        <f>VLOOKUP(D403,[1]Sheet1!$C$6:$H$856,6,0)</f>
        <v>Khoa Công nghệ Thông tin</v>
      </c>
      <c r="M403" s="19" t="str">
        <f t="shared" si="6"/>
        <v>19C1</v>
      </c>
    </row>
    <row r="404" spans="1:13" s="19" customFormat="1" ht="18" customHeight="1" x14ac:dyDescent="0.2">
      <c r="A404" s="11">
        <v>399</v>
      </c>
      <c r="B404" s="12" t="s">
        <v>1155</v>
      </c>
      <c r="C404" s="13" t="s">
        <v>1156</v>
      </c>
      <c r="D404" s="14" t="s">
        <v>1111</v>
      </c>
      <c r="E404" s="15" t="s">
        <v>295</v>
      </c>
      <c r="F404" s="16" t="s">
        <v>16</v>
      </c>
      <c r="G404" s="17">
        <v>7040000</v>
      </c>
      <c r="H404" s="17">
        <v>708220</v>
      </c>
      <c r="I404" s="17">
        <v>7748220</v>
      </c>
      <c r="J404" s="18">
        <v>0</v>
      </c>
      <c r="L404" s="20" t="str">
        <f>VLOOKUP(D404,[1]Sheet1!$C$6:$H$856,6,0)</f>
        <v>Khoa Công nghệ Thông tin</v>
      </c>
      <c r="M404" s="19" t="str">
        <f t="shared" si="6"/>
        <v>19C1</v>
      </c>
    </row>
    <row r="405" spans="1:13" s="19" customFormat="1" ht="18" customHeight="1" x14ac:dyDescent="0.2">
      <c r="A405" s="11">
        <v>400</v>
      </c>
      <c r="B405" s="12" t="s">
        <v>1157</v>
      </c>
      <c r="C405" s="13" t="s">
        <v>1158</v>
      </c>
      <c r="D405" s="14" t="s">
        <v>1111</v>
      </c>
      <c r="E405" s="15" t="s">
        <v>880</v>
      </c>
      <c r="F405" s="16" t="s">
        <v>742</v>
      </c>
      <c r="G405" s="17">
        <v>6260000</v>
      </c>
      <c r="H405" s="17">
        <v>708220</v>
      </c>
      <c r="I405" s="17">
        <v>6968220</v>
      </c>
      <c r="J405" s="18">
        <v>780000</v>
      </c>
      <c r="L405" s="20" t="str">
        <f>VLOOKUP(D405,[1]Sheet1!$C$6:$H$856,6,0)</f>
        <v>Khoa Công nghệ Thông tin</v>
      </c>
      <c r="M405" s="19" t="str">
        <f t="shared" si="6"/>
        <v>19C1</v>
      </c>
    </row>
    <row r="406" spans="1:13" s="19" customFormat="1" ht="18" customHeight="1" x14ac:dyDescent="0.2">
      <c r="A406" s="11">
        <v>401</v>
      </c>
      <c r="B406" s="12" t="s">
        <v>1159</v>
      </c>
      <c r="C406" s="13" t="s">
        <v>1160</v>
      </c>
      <c r="D406" s="14" t="s">
        <v>1111</v>
      </c>
      <c r="E406" s="15" t="s">
        <v>389</v>
      </c>
      <c r="F406" s="16" t="s">
        <v>742</v>
      </c>
      <c r="G406" s="17">
        <v>7040000</v>
      </c>
      <c r="H406" s="17">
        <v>708220</v>
      </c>
      <c r="I406" s="17">
        <v>7748220</v>
      </c>
      <c r="J406" s="18">
        <v>0</v>
      </c>
      <c r="L406" s="20" t="str">
        <f>VLOOKUP(D406,[1]Sheet1!$C$6:$H$856,6,0)</f>
        <v>Khoa Công nghệ Thông tin</v>
      </c>
      <c r="M406" s="19" t="str">
        <f t="shared" si="6"/>
        <v>19C1</v>
      </c>
    </row>
    <row r="407" spans="1:13" s="19" customFormat="1" ht="18" customHeight="1" x14ac:dyDescent="0.2">
      <c r="A407" s="11">
        <v>402</v>
      </c>
      <c r="B407" s="12" t="s">
        <v>1161</v>
      </c>
      <c r="C407" s="13" t="s">
        <v>1162</v>
      </c>
      <c r="D407" s="14" t="s">
        <v>1111</v>
      </c>
      <c r="E407" s="15" t="s">
        <v>1053</v>
      </c>
      <c r="F407" s="16" t="s">
        <v>742</v>
      </c>
      <c r="G407" s="17">
        <v>7040000</v>
      </c>
      <c r="H407" s="17">
        <v>708220</v>
      </c>
      <c r="I407" s="17">
        <v>7748220</v>
      </c>
      <c r="J407" s="18">
        <v>0</v>
      </c>
      <c r="L407" s="20" t="str">
        <f>VLOOKUP(D407,[1]Sheet1!$C$6:$H$856,6,0)</f>
        <v>Khoa Công nghệ Thông tin</v>
      </c>
      <c r="M407" s="19" t="str">
        <f t="shared" si="6"/>
        <v>19C1</v>
      </c>
    </row>
    <row r="408" spans="1:13" s="19" customFormat="1" ht="18" customHeight="1" x14ac:dyDescent="0.2">
      <c r="A408" s="11">
        <v>403</v>
      </c>
      <c r="B408" s="12" t="s">
        <v>1163</v>
      </c>
      <c r="C408" s="13" t="s">
        <v>1164</v>
      </c>
      <c r="D408" s="14" t="s">
        <v>1111</v>
      </c>
      <c r="E408" s="15" t="s">
        <v>1165</v>
      </c>
      <c r="F408" s="16" t="s">
        <v>16</v>
      </c>
      <c r="G408" s="17">
        <v>7040000</v>
      </c>
      <c r="H408" s="17">
        <v>708220</v>
      </c>
      <c r="I408" s="17">
        <v>7748220</v>
      </c>
      <c r="J408" s="18">
        <v>0</v>
      </c>
      <c r="L408" s="20" t="str">
        <f>VLOOKUP(D408,[1]Sheet1!$C$6:$H$856,6,0)</f>
        <v>Khoa Công nghệ Thông tin</v>
      </c>
      <c r="M408" s="19" t="str">
        <f t="shared" si="6"/>
        <v>19C1</v>
      </c>
    </row>
    <row r="409" spans="1:13" s="19" customFormat="1" ht="18" customHeight="1" x14ac:dyDescent="0.2">
      <c r="A409" s="11">
        <v>404</v>
      </c>
      <c r="B409" s="12" t="s">
        <v>1166</v>
      </c>
      <c r="C409" s="13" t="s">
        <v>1167</v>
      </c>
      <c r="D409" s="14" t="s">
        <v>1111</v>
      </c>
      <c r="E409" s="15" t="s">
        <v>1168</v>
      </c>
      <c r="F409" s="16" t="s">
        <v>16</v>
      </c>
      <c r="G409" s="17">
        <v>7040000</v>
      </c>
      <c r="H409" s="17">
        <v>708220</v>
      </c>
      <c r="I409" s="17">
        <v>7748220</v>
      </c>
      <c r="J409" s="18">
        <v>0</v>
      </c>
      <c r="L409" s="20" t="str">
        <f>VLOOKUP(D409,[1]Sheet1!$C$6:$H$856,6,0)</f>
        <v>Khoa Công nghệ Thông tin</v>
      </c>
      <c r="M409" s="19" t="str">
        <f t="shared" si="6"/>
        <v>19C1</v>
      </c>
    </row>
    <row r="410" spans="1:13" s="19" customFormat="1" ht="18" customHeight="1" x14ac:dyDescent="0.2">
      <c r="A410" s="11">
        <v>405</v>
      </c>
      <c r="B410" s="12" t="s">
        <v>1169</v>
      </c>
      <c r="C410" s="13" t="s">
        <v>1170</v>
      </c>
      <c r="D410" s="14" t="s">
        <v>1111</v>
      </c>
      <c r="E410" s="15" t="s">
        <v>700</v>
      </c>
      <c r="F410" s="16" t="s">
        <v>16</v>
      </c>
      <c r="G410" s="17">
        <v>6260000</v>
      </c>
      <c r="H410" s="17">
        <v>708220</v>
      </c>
      <c r="I410" s="17">
        <v>6968220</v>
      </c>
      <c r="J410" s="18">
        <v>0</v>
      </c>
      <c r="L410" s="20" t="str">
        <f>VLOOKUP(D410,[1]Sheet1!$C$6:$H$856,6,0)</f>
        <v>Khoa Công nghệ Thông tin</v>
      </c>
      <c r="M410" s="19" t="str">
        <f t="shared" si="6"/>
        <v>19C1</v>
      </c>
    </row>
    <row r="411" spans="1:13" s="19" customFormat="1" ht="18" customHeight="1" x14ac:dyDescent="0.2">
      <c r="A411" s="11">
        <v>406</v>
      </c>
      <c r="B411" s="12" t="s">
        <v>1171</v>
      </c>
      <c r="C411" s="13" t="s">
        <v>1172</v>
      </c>
      <c r="D411" s="14" t="s">
        <v>1111</v>
      </c>
      <c r="E411" s="15" t="s">
        <v>1173</v>
      </c>
      <c r="F411" s="16" t="s">
        <v>742</v>
      </c>
      <c r="G411" s="17">
        <v>780000</v>
      </c>
      <c r="H411" s="17">
        <v>0</v>
      </c>
      <c r="I411" s="17">
        <v>780000</v>
      </c>
      <c r="J411" s="18">
        <v>6260000</v>
      </c>
      <c r="L411" s="20" t="str">
        <f>VLOOKUP(D411,[1]Sheet1!$C$6:$H$856,6,0)</f>
        <v>Khoa Công nghệ Thông tin</v>
      </c>
      <c r="M411" s="19" t="str">
        <f t="shared" si="6"/>
        <v>19C1</v>
      </c>
    </row>
    <row r="412" spans="1:13" s="19" customFormat="1" ht="18" customHeight="1" x14ac:dyDescent="0.2">
      <c r="A412" s="11">
        <v>407</v>
      </c>
      <c r="B412" s="12" t="s">
        <v>1174</v>
      </c>
      <c r="C412" s="13" t="s">
        <v>1175</v>
      </c>
      <c r="D412" s="14" t="s">
        <v>1111</v>
      </c>
      <c r="E412" s="15" t="s">
        <v>1176</v>
      </c>
      <c r="F412" s="16" t="s">
        <v>16</v>
      </c>
      <c r="G412" s="17">
        <v>7040000</v>
      </c>
      <c r="H412" s="17">
        <v>708220</v>
      </c>
      <c r="I412" s="17">
        <v>7748220</v>
      </c>
      <c r="J412" s="18">
        <v>0</v>
      </c>
      <c r="L412" s="20" t="str">
        <f>VLOOKUP(D412,[1]Sheet1!$C$6:$H$856,6,0)</f>
        <v>Khoa Công nghệ Thông tin</v>
      </c>
      <c r="M412" s="19" t="str">
        <f t="shared" si="6"/>
        <v>19C1</v>
      </c>
    </row>
    <row r="413" spans="1:13" s="19" customFormat="1" ht="18" customHeight="1" x14ac:dyDescent="0.2">
      <c r="A413" s="11">
        <v>408</v>
      </c>
      <c r="B413" s="12" t="s">
        <v>1177</v>
      </c>
      <c r="C413" s="13" t="s">
        <v>1178</v>
      </c>
      <c r="D413" s="14" t="s">
        <v>1111</v>
      </c>
      <c r="E413" s="15" t="s">
        <v>1179</v>
      </c>
      <c r="F413" s="16" t="s">
        <v>16</v>
      </c>
      <c r="G413" s="17">
        <v>7040000</v>
      </c>
      <c r="H413" s="17">
        <v>708220</v>
      </c>
      <c r="I413" s="17">
        <v>7748220</v>
      </c>
      <c r="J413" s="18">
        <v>0</v>
      </c>
      <c r="L413" s="20" t="str">
        <f>VLOOKUP(D413,[1]Sheet1!$C$6:$H$856,6,0)</f>
        <v>Khoa Công nghệ Thông tin</v>
      </c>
      <c r="M413" s="19" t="str">
        <f t="shared" si="6"/>
        <v>19C1</v>
      </c>
    </row>
    <row r="414" spans="1:13" s="19" customFormat="1" ht="18" customHeight="1" x14ac:dyDescent="0.2">
      <c r="A414" s="11">
        <v>409</v>
      </c>
      <c r="B414" s="12" t="s">
        <v>1180</v>
      </c>
      <c r="C414" s="13" t="s">
        <v>1181</v>
      </c>
      <c r="D414" s="14" t="s">
        <v>1111</v>
      </c>
      <c r="E414" s="15" t="s">
        <v>1102</v>
      </c>
      <c r="F414" s="16" t="s">
        <v>16</v>
      </c>
      <c r="G414" s="17">
        <v>7040000</v>
      </c>
      <c r="H414" s="17">
        <v>708220</v>
      </c>
      <c r="I414" s="17">
        <v>7748220</v>
      </c>
      <c r="J414" s="18">
        <v>0</v>
      </c>
      <c r="L414" s="20" t="str">
        <f>VLOOKUP(D414,[1]Sheet1!$C$6:$H$856,6,0)</f>
        <v>Khoa Công nghệ Thông tin</v>
      </c>
      <c r="M414" s="19" t="str">
        <f t="shared" si="6"/>
        <v>19C1</v>
      </c>
    </row>
    <row r="415" spans="1:13" s="19" customFormat="1" ht="18" customHeight="1" x14ac:dyDescent="0.2">
      <c r="A415" s="11">
        <v>410</v>
      </c>
      <c r="B415" s="12" t="s">
        <v>1182</v>
      </c>
      <c r="C415" s="13" t="s">
        <v>1183</v>
      </c>
      <c r="D415" s="14" t="s">
        <v>1111</v>
      </c>
      <c r="E415" s="15" t="s">
        <v>1184</v>
      </c>
      <c r="F415" s="16" t="s">
        <v>16</v>
      </c>
      <c r="G415" s="17">
        <v>780000</v>
      </c>
      <c r="H415" s="17">
        <v>0</v>
      </c>
      <c r="I415" s="17">
        <v>780000</v>
      </c>
      <c r="J415" s="18">
        <v>6260000</v>
      </c>
      <c r="L415" s="20" t="str">
        <f>VLOOKUP(D415,[1]Sheet1!$C$6:$H$856,6,0)</f>
        <v>Khoa Công nghệ Thông tin</v>
      </c>
      <c r="M415" s="19" t="str">
        <f t="shared" si="6"/>
        <v>19C1</v>
      </c>
    </row>
    <row r="416" spans="1:13" s="19" customFormat="1" ht="18" customHeight="1" x14ac:dyDescent="0.2">
      <c r="A416" s="11">
        <v>411</v>
      </c>
      <c r="B416" s="12" t="s">
        <v>1185</v>
      </c>
      <c r="C416" s="13" t="s">
        <v>1186</v>
      </c>
      <c r="D416" s="14" t="s">
        <v>1187</v>
      </c>
      <c r="E416" s="15" t="s">
        <v>1188</v>
      </c>
      <c r="F416" s="16" t="s">
        <v>16</v>
      </c>
      <c r="G416" s="17">
        <v>7040000</v>
      </c>
      <c r="H416" s="17">
        <v>708220</v>
      </c>
      <c r="I416" s="17">
        <v>7748220</v>
      </c>
      <c r="J416" s="18">
        <v>0</v>
      </c>
      <c r="L416" s="20" t="str">
        <f>VLOOKUP(D416,[1]Sheet1!$C$6:$H$856,6,0)</f>
        <v>Khoa Công nghệ Thông tin</v>
      </c>
      <c r="M416" s="19" t="str">
        <f t="shared" si="6"/>
        <v>19C1</v>
      </c>
    </row>
    <row r="417" spans="1:13" s="19" customFormat="1" ht="18" customHeight="1" x14ac:dyDescent="0.2">
      <c r="A417" s="11">
        <v>412</v>
      </c>
      <c r="B417" s="12" t="s">
        <v>1189</v>
      </c>
      <c r="C417" s="13" t="s">
        <v>1190</v>
      </c>
      <c r="D417" s="14" t="s">
        <v>1187</v>
      </c>
      <c r="E417" s="15" t="s">
        <v>395</v>
      </c>
      <c r="F417" s="16" t="s">
        <v>16</v>
      </c>
      <c r="G417" s="17">
        <v>7040000</v>
      </c>
      <c r="H417" s="17">
        <v>708220</v>
      </c>
      <c r="I417" s="17">
        <v>7748220</v>
      </c>
      <c r="J417" s="18">
        <v>0</v>
      </c>
      <c r="L417" s="20" t="str">
        <f>VLOOKUP(D417,[1]Sheet1!$C$6:$H$856,6,0)</f>
        <v>Khoa Công nghệ Thông tin</v>
      </c>
      <c r="M417" s="19" t="str">
        <f t="shared" si="6"/>
        <v>19C1</v>
      </c>
    </row>
    <row r="418" spans="1:13" s="19" customFormat="1" ht="18" customHeight="1" x14ac:dyDescent="0.2">
      <c r="A418" s="11">
        <v>413</v>
      </c>
      <c r="B418" s="12" t="s">
        <v>1191</v>
      </c>
      <c r="C418" s="13" t="s">
        <v>1192</v>
      </c>
      <c r="D418" s="14" t="s">
        <v>1187</v>
      </c>
      <c r="E418" s="15" t="s">
        <v>1193</v>
      </c>
      <c r="F418" s="16" t="s">
        <v>16</v>
      </c>
      <c r="G418" s="17">
        <v>6260000</v>
      </c>
      <c r="H418" s="17">
        <v>708220</v>
      </c>
      <c r="I418" s="17">
        <v>6968220</v>
      </c>
      <c r="J418" s="18">
        <v>0</v>
      </c>
      <c r="L418" s="20" t="str">
        <f>VLOOKUP(D418,[1]Sheet1!$C$6:$H$856,6,0)</f>
        <v>Khoa Công nghệ Thông tin</v>
      </c>
      <c r="M418" s="19" t="str">
        <f t="shared" si="6"/>
        <v>19C1</v>
      </c>
    </row>
    <row r="419" spans="1:13" s="19" customFormat="1" ht="18" customHeight="1" x14ac:dyDescent="0.2">
      <c r="A419" s="11">
        <v>414</v>
      </c>
      <c r="B419" s="12" t="s">
        <v>1194</v>
      </c>
      <c r="C419" s="13" t="s">
        <v>1195</v>
      </c>
      <c r="D419" s="14" t="s">
        <v>1187</v>
      </c>
      <c r="E419" s="15" t="s">
        <v>1196</v>
      </c>
      <c r="F419" s="16" t="s">
        <v>16</v>
      </c>
      <c r="G419" s="17">
        <v>7040000</v>
      </c>
      <c r="H419" s="17">
        <v>708220</v>
      </c>
      <c r="I419" s="17">
        <v>7748220</v>
      </c>
      <c r="J419" s="18">
        <v>0</v>
      </c>
      <c r="L419" s="20" t="str">
        <f>VLOOKUP(D419,[1]Sheet1!$C$6:$H$856,6,0)</f>
        <v>Khoa Công nghệ Thông tin</v>
      </c>
      <c r="M419" s="19" t="str">
        <f t="shared" si="6"/>
        <v>19C1</v>
      </c>
    </row>
    <row r="420" spans="1:13" s="19" customFormat="1" ht="18" customHeight="1" x14ac:dyDescent="0.2">
      <c r="A420" s="11">
        <v>415</v>
      </c>
      <c r="B420" s="12" t="s">
        <v>1197</v>
      </c>
      <c r="C420" s="13" t="s">
        <v>1198</v>
      </c>
      <c r="D420" s="14" t="s">
        <v>1187</v>
      </c>
      <c r="E420" s="15" t="s">
        <v>965</v>
      </c>
      <c r="F420" s="16" t="s">
        <v>16</v>
      </c>
      <c r="G420" s="17">
        <v>6260000</v>
      </c>
      <c r="H420" s="17">
        <v>708220</v>
      </c>
      <c r="I420" s="17">
        <v>6968220</v>
      </c>
      <c r="J420" s="18">
        <v>0</v>
      </c>
      <c r="L420" s="20" t="str">
        <f>VLOOKUP(D420,[1]Sheet1!$C$6:$H$856,6,0)</f>
        <v>Khoa Công nghệ Thông tin</v>
      </c>
      <c r="M420" s="19" t="str">
        <f t="shared" si="6"/>
        <v>19C1</v>
      </c>
    </row>
    <row r="421" spans="1:13" s="19" customFormat="1" ht="18" customHeight="1" x14ac:dyDescent="0.2">
      <c r="A421" s="11">
        <v>416</v>
      </c>
      <c r="B421" s="12" t="s">
        <v>1199</v>
      </c>
      <c r="C421" s="13" t="s">
        <v>1200</v>
      </c>
      <c r="D421" s="14" t="s">
        <v>1187</v>
      </c>
      <c r="E421" s="15" t="s">
        <v>471</v>
      </c>
      <c r="F421" s="16" t="s">
        <v>742</v>
      </c>
      <c r="G421" s="17">
        <v>7040000</v>
      </c>
      <c r="H421" s="17">
        <v>708220</v>
      </c>
      <c r="I421" s="17">
        <v>7748220</v>
      </c>
      <c r="J421" s="18">
        <v>0</v>
      </c>
      <c r="L421" s="20" t="str">
        <f>VLOOKUP(D421,[1]Sheet1!$C$6:$H$856,6,0)</f>
        <v>Khoa Công nghệ Thông tin</v>
      </c>
      <c r="M421" s="19" t="str">
        <f t="shared" si="6"/>
        <v>19C1</v>
      </c>
    </row>
    <row r="422" spans="1:13" s="19" customFormat="1" ht="18" customHeight="1" x14ac:dyDescent="0.2">
      <c r="A422" s="11">
        <v>417</v>
      </c>
      <c r="B422" s="12" t="s">
        <v>1201</v>
      </c>
      <c r="C422" s="13" t="s">
        <v>1202</v>
      </c>
      <c r="D422" s="14" t="s">
        <v>1187</v>
      </c>
      <c r="E422" s="15" t="s">
        <v>1203</v>
      </c>
      <c r="F422" s="16" t="s">
        <v>16</v>
      </c>
      <c r="G422" s="17">
        <v>7040000</v>
      </c>
      <c r="H422" s="17">
        <v>708220</v>
      </c>
      <c r="I422" s="17">
        <v>7748220</v>
      </c>
      <c r="J422" s="18">
        <v>0</v>
      </c>
      <c r="L422" s="20" t="str">
        <f>VLOOKUP(D422,[1]Sheet1!$C$6:$H$856,6,0)</f>
        <v>Khoa Công nghệ Thông tin</v>
      </c>
      <c r="M422" s="19" t="str">
        <f t="shared" si="6"/>
        <v>19C1</v>
      </c>
    </row>
    <row r="423" spans="1:13" s="19" customFormat="1" ht="18" customHeight="1" x14ac:dyDescent="0.2">
      <c r="A423" s="11">
        <v>418</v>
      </c>
      <c r="B423" s="12" t="s">
        <v>1204</v>
      </c>
      <c r="C423" s="13" t="s">
        <v>1205</v>
      </c>
      <c r="D423" s="14" t="s">
        <v>1187</v>
      </c>
      <c r="E423" s="15" t="s">
        <v>194</v>
      </c>
      <c r="F423" s="16" t="s">
        <v>16</v>
      </c>
      <c r="G423" s="17">
        <v>7040000</v>
      </c>
      <c r="H423" s="17">
        <v>708220</v>
      </c>
      <c r="I423" s="17">
        <v>7748220</v>
      </c>
      <c r="J423" s="18">
        <v>0</v>
      </c>
      <c r="L423" s="20" t="str">
        <f>VLOOKUP(D423,[1]Sheet1!$C$6:$H$856,6,0)</f>
        <v>Khoa Công nghệ Thông tin</v>
      </c>
      <c r="M423" s="19" t="str">
        <f t="shared" si="6"/>
        <v>19C1</v>
      </c>
    </row>
    <row r="424" spans="1:13" s="19" customFormat="1" ht="18" customHeight="1" x14ac:dyDescent="0.2">
      <c r="A424" s="11">
        <v>419</v>
      </c>
      <c r="B424" s="12" t="s">
        <v>1206</v>
      </c>
      <c r="C424" s="13" t="s">
        <v>1207</v>
      </c>
      <c r="D424" s="14" t="s">
        <v>1187</v>
      </c>
      <c r="E424" s="15" t="s">
        <v>1208</v>
      </c>
      <c r="F424" s="16" t="s">
        <v>16</v>
      </c>
      <c r="G424" s="17">
        <v>7040000</v>
      </c>
      <c r="H424" s="17">
        <v>708220</v>
      </c>
      <c r="I424" s="17">
        <v>7748220</v>
      </c>
      <c r="J424" s="18">
        <v>0</v>
      </c>
      <c r="L424" s="20" t="str">
        <f>VLOOKUP(D424,[1]Sheet1!$C$6:$H$856,6,0)</f>
        <v>Khoa Công nghệ Thông tin</v>
      </c>
      <c r="M424" s="19" t="str">
        <f t="shared" si="6"/>
        <v>19C1</v>
      </c>
    </row>
    <row r="425" spans="1:13" s="19" customFormat="1" ht="18" customHeight="1" x14ac:dyDescent="0.2">
      <c r="A425" s="11">
        <v>420</v>
      </c>
      <c r="B425" s="12" t="s">
        <v>1209</v>
      </c>
      <c r="C425" s="13" t="s">
        <v>1210</v>
      </c>
      <c r="D425" s="14" t="s">
        <v>1187</v>
      </c>
      <c r="E425" s="15" t="s">
        <v>1211</v>
      </c>
      <c r="F425" s="16" t="s">
        <v>742</v>
      </c>
      <c r="G425" s="17">
        <v>7040000</v>
      </c>
      <c r="H425" s="17">
        <v>708220</v>
      </c>
      <c r="I425" s="17">
        <v>7748220</v>
      </c>
      <c r="J425" s="18">
        <v>0</v>
      </c>
      <c r="L425" s="20" t="str">
        <f>VLOOKUP(D425,[1]Sheet1!$C$6:$H$856,6,0)</f>
        <v>Khoa Công nghệ Thông tin</v>
      </c>
      <c r="M425" s="19" t="str">
        <f t="shared" si="6"/>
        <v>19C1</v>
      </c>
    </row>
    <row r="426" spans="1:13" s="19" customFormat="1" ht="18" customHeight="1" x14ac:dyDescent="0.2">
      <c r="A426" s="11">
        <v>421</v>
      </c>
      <c r="B426" s="12" t="s">
        <v>1212</v>
      </c>
      <c r="C426" s="13" t="s">
        <v>1213</v>
      </c>
      <c r="D426" s="14" t="s">
        <v>1187</v>
      </c>
      <c r="E426" s="15" t="s">
        <v>406</v>
      </c>
      <c r="F426" s="16" t="s">
        <v>742</v>
      </c>
      <c r="G426" s="17">
        <v>7040000</v>
      </c>
      <c r="H426" s="17">
        <v>708220</v>
      </c>
      <c r="I426" s="17">
        <v>7748220</v>
      </c>
      <c r="J426" s="18">
        <v>0</v>
      </c>
      <c r="L426" s="20" t="str">
        <f>VLOOKUP(D426,[1]Sheet1!$C$6:$H$856,6,0)</f>
        <v>Khoa Công nghệ Thông tin</v>
      </c>
      <c r="M426" s="19" t="str">
        <f t="shared" si="6"/>
        <v>19C1</v>
      </c>
    </row>
    <row r="427" spans="1:13" s="19" customFormat="1" ht="18" customHeight="1" x14ac:dyDescent="0.2">
      <c r="A427" s="11">
        <v>422</v>
      </c>
      <c r="B427" s="12" t="s">
        <v>1214</v>
      </c>
      <c r="C427" s="13" t="s">
        <v>1215</v>
      </c>
      <c r="D427" s="14" t="s">
        <v>1187</v>
      </c>
      <c r="E427" s="15" t="s">
        <v>1216</v>
      </c>
      <c r="F427" s="16" t="s">
        <v>16</v>
      </c>
      <c r="G427" s="17">
        <v>7040000</v>
      </c>
      <c r="H427" s="17">
        <v>708220</v>
      </c>
      <c r="I427" s="17">
        <v>7748220</v>
      </c>
      <c r="J427" s="18">
        <v>0</v>
      </c>
      <c r="L427" s="20" t="str">
        <f>VLOOKUP(D427,[1]Sheet1!$C$6:$H$856,6,0)</f>
        <v>Khoa Công nghệ Thông tin</v>
      </c>
      <c r="M427" s="19" t="str">
        <f t="shared" si="6"/>
        <v>19C1</v>
      </c>
    </row>
    <row r="428" spans="1:13" s="19" customFormat="1" ht="18" customHeight="1" x14ac:dyDescent="0.2">
      <c r="A428" s="11">
        <v>423</v>
      </c>
      <c r="B428" s="12" t="s">
        <v>1217</v>
      </c>
      <c r="C428" s="13" t="s">
        <v>405</v>
      </c>
      <c r="D428" s="14" t="s">
        <v>1187</v>
      </c>
      <c r="E428" s="15" t="s">
        <v>1218</v>
      </c>
      <c r="F428" s="16" t="s">
        <v>16</v>
      </c>
      <c r="G428" s="17">
        <v>7040000</v>
      </c>
      <c r="H428" s="17">
        <v>708220</v>
      </c>
      <c r="I428" s="17">
        <v>7748220</v>
      </c>
      <c r="J428" s="18">
        <v>0</v>
      </c>
      <c r="L428" s="20" t="str">
        <f>VLOOKUP(D428,[1]Sheet1!$C$6:$H$856,6,0)</f>
        <v>Khoa Công nghệ Thông tin</v>
      </c>
      <c r="M428" s="19" t="str">
        <f t="shared" si="6"/>
        <v>19C1</v>
      </c>
    </row>
    <row r="429" spans="1:13" s="19" customFormat="1" ht="18" customHeight="1" x14ac:dyDescent="0.2">
      <c r="A429" s="11">
        <v>424</v>
      </c>
      <c r="B429" s="12" t="s">
        <v>1219</v>
      </c>
      <c r="C429" s="13" t="s">
        <v>1220</v>
      </c>
      <c r="D429" s="14" t="s">
        <v>1187</v>
      </c>
      <c r="E429" s="15" t="s">
        <v>862</v>
      </c>
      <c r="F429" s="16" t="s">
        <v>16</v>
      </c>
      <c r="G429" s="17">
        <v>7040000</v>
      </c>
      <c r="H429" s="17">
        <v>708220</v>
      </c>
      <c r="I429" s="17">
        <v>7748220</v>
      </c>
      <c r="J429" s="18">
        <v>0</v>
      </c>
      <c r="L429" s="20" t="str">
        <f>VLOOKUP(D429,[1]Sheet1!$C$6:$H$856,6,0)</f>
        <v>Khoa Công nghệ Thông tin</v>
      </c>
      <c r="M429" s="19" t="str">
        <f t="shared" si="6"/>
        <v>19C1</v>
      </c>
    </row>
    <row r="430" spans="1:13" s="19" customFormat="1" ht="18" customHeight="1" x14ac:dyDescent="0.2">
      <c r="A430" s="11">
        <v>425</v>
      </c>
      <c r="B430" s="12" t="s">
        <v>1221</v>
      </c>
      <c r="C430" s="13" t="s">
        <v>1222</v>
      </c>
      <c r="D430" s="14" t="s">
        <v>1187</v>
      </c>
      <c r="E430" s="15" t="s">
        <v>1223</v>
      </c>
      <c r="F430" s="16" t="s">
        <v>16</v>
      </c>
      <c r="G430" s="17">
        <v>7040000</v>
      </c>
      <c r="H430" s="17">
        <v>708220</v>
      </c>
      <c r="I430" s="17">
        <v>7748220</v>
      </c>
      <c r="J430" s="18">
        <v>0</v>
      </c>
      <c r="L430" s="20" t="str">
        <f>VLOOKUP(D430,[1]Sheet1!$C$6:$H$856,6,0)</f>
        <v>Khoa Công nghệ Thông tin</v>
      </c>
      <c r="M430" s="19" t="str">
        <f t="shared" si="6"/>
        <v>19C1</v>
      </c>
    </row>
    <row r="431" spans="1:13" s="19" customFormat="1" ht="18" customHeight="1" x14ac:dyDescent="0.2">
      <c r="A431" s="11">
        <v>426</v>
      </c>
      <c r="B431" s="12" t="s">
        <v>1224</v>
      </c>
      <c r="C431" s="13" t="s">
        <v>1225</v>
      </c>
      <c r="D431" s="14" t="s">
        <v>1187</v>
      </c>
      <c r="E431" s="15" t="s">
        <v>639</v>
      </c>
      <c r="F431" s="16" t="s">
        <v>16</v>
      </c>
      <c r="G431" s="17">
        <v>6260000</v>
      </c>
      <c r="H431" s="17">
        <v>708220</v>
      </c>
      <c r="I431" s="17">
        <v>6968220</v>
      </c>
      <c r="J431" s="18">
        <v>0</v>
      </c>
      <c r="L431" s="20" t="str">
        <f>VLOOKUP(D431,[1]Sheet1!$C$6:$H$856,6,0)</f>
        <v>Khoa Công nghệ Thông tin</v>
      </c>
      <c r="M431" s="19" t="str">
        <f t="shared" si="6"/>
        <v>19C1</v>
      </c>
    </row>
    <row r="432" spans="1:13" s="19" customFormat="1" ht="18" customHeight="1" x14ac:dyDescent="0.2">
      <c r="A432" s="11">
        <v>427</v>
      </c>
      <c r="B432" s="12" t="s">
        <v>1226</v>
      </c>
      <c r="C432" s="13" t="s">
        <v>1227</v>
      </c>
      <c r="D432" s="14" t="s">
        <v>1187</v>
      </c>
      <c r="E432" s="15" t="s">
        <v>668</v>
      </c>
      <c r="F432" s="16" t="s">
        <v>16</v>
      </c>
      <c r="G432" s="17">
        <v>7040000</v>
      </c>
      <c r="H432" s="17">
        <v>708220</v>
      </c>
      <c r="I432" s="17">
        <v>7748220</v>
      </c>
      <c r="J432" s="18">
        <v>0</v>
      </c>
      <c r="L432" s="20" t="str">
        <f>VLOOKUP(D432,[1]Sheet1!$C$6:$H$856,6,0)</f>
        <v>Khoa Công nghệ Thông tin</v>
      </c>
      <c r="M432" s="19" t="str">
        <f t="shared" si="6"/>
        <v>19C1</v>
      </c>
    </row>
    <row r="433" spans="1:13" s="19" customFormat="1" ht="18" customHeight="1" x14ac:dyDescent="0.2">
      <c r="A433" s="11">
        <v>428</v>
      </c>
      <c r="B433" s="12" t="s">
        <v>1228</v>
      </c>
      <c r="C433" s="13" t="s">
        <v>1229</v>
      </c>
      <c r="D433" s="14" t="s">
        <v>1187</v>
      </c>
      <c r="E433" s="15" t="s">
        <v>1230</v>
      </c>
      <c r="F433" s="16" t="s">
        <v>16</v>
      </c>
      <c r="G433" s="17">
        <v>6260000</v>
      </c>
      <c r="H433" s="17">
        <v>708220</v>
      </c>
      <c r="I433" s="17">
        <v>6968220</v>
      </c>
      <c r="J433" s="18">
        <v>0</v>
      </c>
      <c r="L433" s="20" t="str">
        <f>VLOOKUP(D433,[1]Sheet1!$C$6:$H$856,6,0)</f>
        <v>Khoa Công nghệ Thông tin</v>
      </c>
      <c r="M433" s="19" t="str">
        <f t="shared" si="6"/>
        <v>19C1</v>
      </c>
    </row>
    <row r="434" spans="1:13" s="19" customFormat="1" ht="18" customHeight="1" x14ac:dyDescent="0.2">
      <c r="A434" s="11">
        <v>429</v>
      </c>
      <c r="B434" s="12" t="s">
        <v>1231</v>
      </c>
      <c r="C434" s="13" t="s">
        <v>1232</v>
      </c>
      <c r="D434" s="14" t="s">
        <v>1187</v>
      </c>
      <c r="E434" s="15" t="s">
        <v>1233</v>
      </c>
      <c r="F434" s="16" t="s">
        <v>16</v>
      </c>
      <c r="G434" s="17">
        <v>6260000</v>
      </c>
      <c r="H434" s="17">
        <v>708220</v>
      </c>
      <c r="I434" s="17">
        <v>6968220</v>
      </c>
      <c r="J434" s="18">
        <v>0</v>
      </c>
      <c r="L434" s="20" t="str">
        <f>VLOOKUP(D434,[1]Sheet1!$C$6:$H$856,6,0)</f>
        <v>Khoa Công nghệ Thông tin</v>
      </c>
      <c r="M434" s="19" t="str">
        <f t="shared" si="6"/>
        <v>19C1</v>
      </c>
    </row>
    <row r="435" spans="1:13" s="19" customFormat="1" ht="18" customHeight="1" x14ac:dyDescent="0.2">
      <c r="A435" s="11">
        <v>430</v>
      </c>
      <c r="B435" s="12" t="s">
        <v>1234</v>
      </c>
      <c r="C435" s="13" t="s">
        <v>1235</v>
      </c>
      <c r="D435" s="14" t="s">
        <v>1187</v>
      </c>
      <c r="E435" s="15" t="s">
        <v>1236</v>
      </c>
      <c r="F435" s="16" t="s">
        <v>16</v>
      </c>
      <c r="G435" s="17">
        <v>7040000</v>
      </c>
      <c r="H435" s="17">
        <v>708220</v>
      </c>
      <c r="I435" s="17">
        <v>7748220</v>
      </c>
      <c r="J435" s="18">
        <v>0</v>
      </c>
      <c r="L435" s="20" t="str">
        <f>VLOOKUP(D435,[1]Sheet1!$C$6:$H$856,6,0)</f>
        <v>Khoa Công nghệ Thông tin</v>
      </c>
      <c r="M435" s="19" t="str">
        <f t="shared" si="6"/>
        <v>19C1</v>
      </c>
    </row>
    <row r="436" spans="1:13" s="19" customFormat="1" ht="18" customHeight="1" x14ac:dyDescent="0.2">
      <c r="A436" s="11">
        <v>431</v>
      </c>
      <c r="B436" s="12" t="s">
        <v>1237</v>
      </c>
      <c r="C436" s="13" t="s">
        <v>1238</v>
      </c>
      <c r="D436" s="14" t="s">
        <v>1187</v>
      </c>
      <c r="E436" s="15" t="s">
        <v>1239</v>
      </c>
      <c r="F436" s="16" t="s">
        <v>16</v>
      </c>
      <c r="G436" s="17">
        <v>6260000</v>
      </c>
      <c r="H436" s="17">
        <v>708220</v>
      </c>
      <c r="I436" s="17">
        <v>6968220</v>
      </c>
      <c r="J436" s="18">
        <v>0</v>
      </c>
      <c r="L436" s="20" t="str">
        <f>VLOOKUP(D436,[1]Sheet1!$C$6:$H$856,6,0)</f>
        <v>Khoa Công nghệ Thông tin</v>
      </c>
      <c r="M436" s="19" t="str">
        <f t="shared" si="6"/>
        <v>19C1</v>
      </c>
    </row>
    <row r="437" spans="1:13" s="19" customFormat="1" ht="18" customHeight="1" x14ac:dyDescent="0.2">
      <c r="A437" s="11">
        <v>432</v>
      </c>
      <c r="B437" s="12" t="s">
        <v>1240</v>
      </c>
      <c r="C437" s="13" t="s">
        <v>1241</v>
      </c>
      <c r="D437" s="14" t="s">
        <v>1187</v>
      </c>
      <c r="E437" s="15" t="s">
        <v>938</v>
      </c>
      <c r="F437" s="16" t="s">
        <v>16</v>
      </c>
      <c r="G437" s="17">
        <v>7040000</v>
      </c>
      <c r="H437" s="17">
        <v>708220</v>
      </c>
      <c r="I437" s="17">
        <v>7748220</v>
      </c>
      <c r="J437" s="18">
        <v>0</v>
      </c>
      <c r="L437" s="20" t="str">
        <f>VLOOKUP(D437,[1]Sheet1!$C$6:$H$856,6,0)</f>
        <v>Khoa Công nghệ Thông tin</v>
      </c>
      <c r="M437" s="19" t="str">
        <f t="shared" si="6"/>
        <v>19C1</v>
      </c>
    </row>
    <row r="438" spans="1:13" s="19" customFormat="1" ht="18" customHeight="1" x14ac:dyDescent="0.2">
      <c r="A438" s="11">
        <v>433</v>
      </c>
      <c r="B438" s="12" t="s">
        <v>1242</v>
      </c>
      <c r="C438" s="13" t="s">
        <v>1243</v>
      </c>
      <c r="D438" s="14" t="s">
        <v>1187</v>
      </c>
      <c r="E438" s="15" t="s">
        <v>228</v>
      </c>
      <c r="F438" s="16" t="s">
        <v>16</v>
      </c>
      <c r="G438" s="17">
        <v>7040000</v>
      </c>
      <c r="H438" s="17">
        <v>708220</v>
      </c>
      <c r="I438" s="17">
        <v>7748220</v>
      </c>
      <c r="J438" s="18">
        <v>0</v>
      </c>
      <c r="L438" s="20" t="str">
        <f>VLOOKUP(D438,[1]Sheet1!$C$6:$H$856,6,0)</f>
        <v>Khoa Công nghệ Thông tin</v>
      </c>
      <c r="M438" s="19" t="str">
        <f t="shared" si="6"/>
        <v>19C1</v>
      </c>
    </row>
    <row r="439" spans="1:13" s="19" customFormat="1" ht="18" customHeight="1" x14ac:dyDescent="0.2">
      <c r="A439" s="11">
        <v>434</v>
      </c>
      <c r="B439" s="12" t="s">
        <v>1244</v>
      </c>
      <c r="C439" s="13" t="s">
        <v>1245</v>
      </c>
      <c r="D439" s="14" t="s">
        <v>1187</v>
      </c>
      <c r="E439" s="15" t="s">
        <v>39</v>
      </c>
      <c r="F439" s="16" t="s">
        <v>16</v>
      </c>
      <c r="G439" s="17">
        <v>780000</v>
      </c>
      <c r="H439" s="17">
        <v>0</v>
      </c>
      <c r="I439" s="17">
        <v>780000</v>
      </c>
      <c r="J439" s="18">
        <v>6260000</v>
      </c>
      <c r="L439" s="20" t="str">
        <f>VLOOKUP(D439,[1]Sheet1!$C$6:$H$856,6,0)</f>
        <v>Khoa Công nghệ Thông tin</v>
      </c>
      <c r="M439" s="19" t="str">
        <f t="shared" si="6"/>
        <v>19C1</v>
      </c>
    </row>
    <row r="440" spans="1:13" s="19" customFormat="1" ht="18" customHeight="1" x14ac:dyDescent="0.2">
      <c r="A440" s="11">
        <v>435</v>
      </c>
      <c r="B440" s="12" t="s">
        <v>1246</v>
      </c>
      <c r="C440" s="13" t="s">
        <v>1247</v>
      </c>
      <c r="D440" s="14" t="s">
        <v>1187</v>
      </c>
      <c r="E440" s="15" t="s">
        <v>1236</v>
      </c>
      <c r="F440" s="16" t="s">
        <v>16</v>
      </c>
      <c r="G440" s="17">
        <v>6260000</v>
      </c>
      <c r="H440" s="17">
        <v>708220</v>
      </c>
      <c r="I440" s="17">
        <v>6968220</v>
      </c>
      <c r="J440" s="18">
        <v>0</v>
      </c>
      <c r="L440" s="20" t="str">
        <f>VLOOKUP(D440,[1]Sheet1!$C$6:$H$856,6,0)</f>
        <v>Khoa Công nghệ Thông tin</v>
      </c>
      <c r="M440" s="19" t="str">
        <f t="shared" si="6"/>
        <v>19C1</v>
      </c>
    </row>
    <row r="441" spans="1:13" s="19" customFormat="1" ht="18" customHeight="1" x14ac:dyDescent="0.2">
      <c r="A441" s="11">
        <v>436</v>
      </c>
      <c r="B441" s="12" t="s">
        <v>1248</v>
      </c>
      <c r="C441" s="13" t="s">
        <v>1249</v>
      </c>
      <c r="D441" s="14" t="s">
        <v>1187</v>
      </c>
      <c r="E441" s="15" t="s">
        <v>1250</v>
      </c>
      <c r="F441" s="16" t="s">
        <v>742</v>
      </c>
      <c r="G441" s="17">
        <v>7040000</v>
      </c>
      <c r="H441" s="17">
        <v>708220</v>
      </c>
      <c r="I441" s="17">
        <v>7748220</v>
      </c>
      <c r="J441" s="18">
        <v>0</v>
      </c>
      <c r="L441" s="20" t="str">
        <f>VLOOKUP(D441,[1]Sheet1!$C$6:$H$856,6,0)</f>
        <v>Khoa Công nghệ Thông tin</v>
      </c>
      <c r="M441" s="19" t="str">
        <f t="shared" si="6"/>
        <v>19C1</v>
      </c>
    </row>
    <row r="442" spans="1:13" s="19" customFormat="1" ht="18" customHeight="1" x14ac:dyDescent="0.2">
      <c r="A442" s="11">
        <v>437</v>
      </c>
      <c r="B442" s="12" t="s">
        <v>1251</v>
      </c>
      <c r="C442" s="13" t="s">
        <v>1252</v>
      </c>
      <c r="D442" s="14" t="s">
        <v>1187</v>
      </c>
      <c r="E442" s="15" t="s">
        <v>1253</v>
      </c>
      <c r="F442" s="16" t="s">
        <v>16</v>
      </c>
      <c r="G442" s="17">
        <v>7040000</v>
      </c>
      <c r="H442" s="17">
        <v>708220</v>
      </c>
      <c r="I442" s="17">
        <v>7748220</v>
      </c>
      <c r="J442" s="18">
        <v>0</v>
      </c>
      <c r="L442" s="20" t="str">
        <f>VLOOKUP(D442,[1]Sheet1!$C$6:$H$856,6,0)</f>
        <v>Khoa Công nghệ Thông tin</v>
      </c>
      <c r="M442" s="19" t="str">
        <f t="shared" si="6"/>
        <v>19C1</v>
      </c>
    </row>
    <row r="443" spans="1:13" s="19" customFormat="1" ht="18" customHeight="1" x14ac:dyDescent="0.2">
      <c r="A443" s="11">
        <v>438</v>
      </c>
      <c r="B443" s="12" t="s">
        <v>1254</v>
      </c>
      <c r="C443" s="13" t="s">
        <v>1255</v>
      </c>
      <c r="D443" s="14" t="s">
        <v>1187</v>
      </c>
      <c r="E443" s="15" t="s">
        <v>1256</v>
      </c>
      <c r="F443" s="16" t="s">
        <v>16</v>
      </c>
      <c r="G443" s="17">
        <v>6260000</v>
      </c>
      <c r="H443" s="17">
        <v>708220</v>
      </c>
      <c r="I443" s="17">
        <v>6968220</v>
      </c>
      <c r="J443" s="18">
        <v>0</v>
      </c>
      <c r="L443" s="20" t="str">
        <f>VLOOKUP(D443,[1]Sheet1!$C$6:$H$856,6,0)</f>
        <v>Khoa Công nghệ Thông tin</v>
      </c>
      <c r="M443" s="19" t="str">
        <f t="shared" si="6"/>
        <v>19C1</v>
      </c>
    </row>
    <row r="444" spans="1:13" s="19" customFormat="1" ht="18" customHeight="1" x14ac:dyDescent="0.2">
      <c r="A444" s="11">
        <v>439</v>
      </c>
      <c r="B444" s="12" t="s">
        <v>1257</v>
      </c>
      <c r="C444" s="13" t="s">
        <v>1258</v>
      </c>
      <c r="D444" s="14" t="s">
        <v>1187</v>
      </c>
      <c r="E444" s="15" t="s">
        <v>1259</v>
      </c>
      <c r="F444" s="16" t="s">
        <v>16</v>
      </c>
      <c r="G444" s="17">
        <v>6260000</v>
      </c>
      <c r="H444" s="17">
        <v>708220</v>
      </c>
      <c r="I444" s="17">
        <v>6968220</v>
      </c>
      <c r="J444" s="18">
        <v>0</v>
      </c>
      <c r="L444" s="20" t="str">
        <f>VLOOKUP(D444,[1]Sheet1!$C$6:$H$856,6,0)</f>
        <v>Khoa Công nghệ Thông tin</v>
      </c>
      <c r="M444" s="19" t="str">
        <f t="shared" si="6"/>
        <v>19C1</v>
      </c>
    </row>
    <row r="445" spans="1:13" s="19" customFormat="1" ht="18" customHeight="1" x14ac:dyDescent="0.2">
      <c r="A445" s="11">
        <v>440</v>
      </c>
      <c r="B445" s="12" t="s">
        <v>1260</v>
      </c>
      <c r="C445" s="13" t="s">
        <v>1261</v>
      </c>
      <c r="D445" s="14" t="s">
        <v>1262</v>
      </c>
      <c r="E445" s="15" t="s">
        <v>1263</v>
      </c>
      <c r="F445" s="16" t="s">
        <v>16</v>
      </c>
      <c r="G445" s="17">
        <v>7040000</v>
      </c>
      <c r="H445" s="17">
        <v>708220</v>
      </c>
      <c r="I445" s="17">
        <v>7748220</v>
      </c>
      <c r="J445" s="18">
        <v>0</v>
      </c>
      <c r="L445" s="20" t="str">
        <f>VLOOKUP(D445,[1]Sheet1!$C$6:$H$856,6,0)</f>
        <v>Khoa Công nghệ Thông tin</v>
      </c>
      <c r="M445" s="19" t="str">
        <f t="shared" si="6"/>
        <v>19C1</v>
      </c>
    </row>
    <row r="446" spans="1:13" s="19" customFormat="1" ht="18" customHeight="1" x14ac:dyDescent="0.2">
      <c r="A446" s="11">
        <v>441</v>
      </c>
      <c r="B446" s="12" t="s">
        <v>1264</v>
      </c>
      <c r="C446" s="13" t="s">
        <v>1265</v>
      </c>
      <c r="D446" s="14" t="s">
        <v>1262</v>
      </c>
      <c r="E446" s="15" t="s">
        <v>994</v>
      </c>
      <c r="F446" s="16" t="s">
        <v>16</v>
      </c>
      <c r="G446" s="17">
        <v>7040000</v>
      </c>
      <c r="H446" s="17">
        <v>708220</v>
      </c>
      <c r="I446" s="17">
        <v>7748220</v>
      </c>
      <c r="J446" s="18">
        <v>0</v>
      </c>
      <c r="L446" s="20" t="str">
        <f>VLOOKUP(D446,[1]Sheet1!$C$6:$H$856,6,0)</f>
        <v>Khoa Công nghệ Thông tin</v>
      </c>
      <c r="M446" s="19" t="str">
        <f t="shared" si="6"/>
        <v>19C1</v>
      </c>
    </row>
    <row r="447" spans="1:13" s="19" customFormat="1" ht="18" customHeight="1" x14ac:dyDescent="0.2">
      <c r="A447" s="11">
        <v>442</v>
      </c>
      <c r="B447" s="12" t="s">
        <v>1266</v>
      </c>
      <c r="C447" s="13" t="s">
        <v>1267</v>
      </c>
      <c r="D447" s="14" t="s">
        <v>1262</v>
      </c>
      <c r="E447" s="15" t="s">
        <v>1268</v>
      </c>
      <c r="F447" s="16" t="s">
        <v>16</v>
      </c>
      <c r="G447" s="17">
        <v>7040000</v>
      </c>
      <c r="H447" s="17">
        <v>708220</v>
      </c>
      <c r="I447" s="17">
        <v>7748220</v>
      </c>
      <c r="J447" s="18">
        <v>0</v>
      </c>
      <c r="L447" s="20" t="str">
        <f>VLOOKUP(D447,[1]Sheet1!$C$6:$H$856,6,0)</f>
        <v>Khoa Công nghệ Thông tin</v>
      </c>
      <c r="M447" s="19" t="str">
        <f t="shared" si="6"/>
        <v>19C1</v>
      </c>
    </row>
    <row r="448" spans="1:13" s="21" customFormat="1" ht="18" customHeight="1" x14ac:dyDescent="0.2">
      <c r="A448" s="11">
        <v>443</v>
      </c>
      <c r="B448" s="12" t="s">
        <v>1269</v>
      </c>
      <c r="C448" s="13" t="s">
        <v>1270</v>
      </c>
      <c r="D448" s="14" t="s">
        <v>1262</v>
      </c>
      <c r="E448" s="15" t="s">
        <v>1271</v>
      </c>
      <c r="F448" s="16" t="s">
        <v>16</v>
      </c>
      <c r="G448" s="17">
        <v>7040000</v>
      </c>
      <c r="H448" s="17">
        <v>708220</v>
      </c>
      <c r="I448" s="17">
        <v>7748220</v>
      </c>
      <c r="J448" s="18">
        <v>0</v>
      </c>
      <c r="K448" s="19"/>
      <c r="L448" s="20" t="str">
        <f>VLOOKUP(D448,[1]Sheet1!$C$6:$H$856,6,0)</f>
        <v>Khoa Công nghệ Thông tin</v>
      </c>
      <c r="M448" s="19" t="str">
        <f t="shared" si="6"/>
        <v>19C1</v>
      </c>
    </row>
    <row r="449" spans="1:13" s="19" customFormat="1" ht="18" customHeight="1" x14ac:dyDescent="0.2">
      <c r="A449" s="11">
        <v>444</v>
      </c>
      <c r="B449" s="12" t="s">
        <v>1272</v>
      </c>
      <c r="C449" s="13" t="s">
        <v>1273</v>
      </c>
      <c r="D449" s="14" t="s">
        <v>1262</v>
      </c>
      <c r="E449" s="15" t="s">
        <v>1274</v>
      </c>
      <c r="F449" s="16" t="s">
        <v>16</v>
      </c>
      <c r="G449" s="17">
        <v>6260000</v>
      </c>
      <c r="H449" s="17">
        <v>708220</v>
      </c>
      <c r="I449" s="17">
        <v>6968220</v>
      </c>
      <c r="J449" s="18">
        <v>0</v>
      </c>
      <c r="L449" s="20" t="str">
        <f>VLOOKUP(D449,[1]Sheet1!$C$6:$H$856,6,0)</f>
        <v>Khoa Công nghệ Thông tin</v>
      </c>
      <c r="M449" s="19" t="str">
        <f t="shared" si="6"/>
        <v>19C1</v>
      </c>
    </row>
    <row r="450" spans="1:13" s="19" customFormat="1" ht="18" customHeight="1" x14ac:dyDescent="0.2">
      <c r="A450" s="11">
        <v>445</v>
      </c>
      <c r="B450" s="12" t="s">
        <v>1275</v>
      </c>
      <c r="C450" s="13" t="s">
        <v>1276</v>
      </c>
      <c r="D450" s="14" t="s">
        <v>1262</v>
      </c>
      <c r="E450" s="15" t="s">
        <v>1277</v>
      </c>
      <c r="F450" s="16" t="s">
        <v>16</v>
      </c>
      <c r="G450" s="17">
        <v>7040000</v>
      </c>
      <c r="H450" s="17">
        <v>708220</v>
      </c>
      <c r="I450" s="17">
        <v>7748220</v>
      </c>
      <c r="J450" s="18">
        <v>0</v>
      </c>
      <c r="L450" s="20" t="str">
        <f>VLOOKUP(D450,[1]Sheet1!$C$6:$H$856,6,0)</f>
        <v>Khoa Công nghệ Thông tin</v>
      </c>
      <c r="M450" s="19" t="str">
        <f t="shared" si="6"/>
        <v>19C1</v>
      </c>
    </row>
    <row r="451" spans="1:13" s="19" customFormat="1" ht="18" customHeight="1" x14ac:dyDescent="0.2">
      <c r="A451" s="11">
        <v>446</v>
      </c>
      <c r="B451" s="12" t="s">
        <v>1278</v>
      </c>
      <c r="C451" s="13" t="s">
        <v>1279</v>
      </c>
      <c r="D451" s="14" t="s">
        <v>1262</v>
      </c>
      <c r="E451" s="15" t="s">
        <v>1280</v>
      </c>
      <c r="F451" s="16" t="s">
        <v>16</v>
      </c>
      <c r="G451" s="17">
        <v>7040000</v>
      </c>
      <c r="H451" s="17">
        <v>708220</v>
      </c>
      <c r="I451" s="17">
        <v>7748220</v>
      </c>
      <c r="J451" s="18">
        <v>0</v>
      </c>
      <c r="L451" s="20" t="str">
        <f>VLOOKUP(D451,[1]Sheet1!$C$6:$H$856,6,0)</f>
        <v>Khoa Công nghệ Thông tin</v>
      </c>
      <c r="M451" s="19" t="str">
        <f t="shared" si="6"/>
        <v>19C1</v>
      </c>
    </row>
    <row r="452" spans="1:13" s="19" customFormat="1" ht="18" customHeight="1" x14ac:dyDescent="0.2">
      <c r="A452" s="11">
        <v>447</v>
      </c>
      <c r="B452" s="12" t="s">
        <v>1281</v>
      </c>
      <c r="C452" s="13" t="s">
        <v>1282</v>
      </c>
      <c r="D452" s="14" t="s">
        <v>1262</v>
      </c>
      <c r="E452" s="15" t="s">
        <v>1283</v>
      </c>
      <c r="F452" s="16" t="s">
        <v>16</v>
      </c>
      <c r="G452" s="17">
        <v>7040000</v>
      </c>
      <c r="H452" s="17">
        <v>708220</v>
      </c>
      <c r="I452" s="17">
        <v>7748220</v>
      </c>
      <c r="J452" s="18">
        <v>0</v>
      </c>
      <c r="L452" s="20" t="str">
        <f>VLOOKUP(D452,[1]Sheet1!$C$6:$H$856,6,0)</f>
        <v>Khoa Công nghệ Thông tin</v>
      </c>
      <c r="M452" s="19" t="str">
        <f t="shared" si="6"/>
        <v>19C1</v>
      </c>
    </row>
    <row r="453" spans="1:13" s="19" customFormat="1" ht="18" customHeight="1" x14ac:dyDescent="0.2">
      <c r="A453" s="11">
        <v>448</v>
      </c>
      <c r="B453" s="12" t="s">
        <v>1284</v>
      </c>
      <c r="C453" s="13" t="s">
        <v>1285</v>
      </c>
      <c r="D453" s="14" t="s">
        <v>1262</v>
      </c>
      <c r="E453" s="15" t="s">
        <v>1024</v>
      </c>
      <c r="F453" s="16" t="s">
        <v>16</v>
      </c>
      <c r="G453" s="17">
        <v>7040000</v>
      </c>
      <c r="H453" s="17">
        <v>708220</v>
      </c>
      <c r="I453" s="17">
        <v>7748220</v>
      </c>
      <c r="J453" s="18">
        <v>0</v>
      </c>
      <c r="L453" s="20" t="str">
        <f>VLOOKUP(D453,[1]Sheet1!$C$6:$H$856,6,0)</f>
        <v>Khoa Công nghệ Thông tin</v>
      </c>
      <c r="M453" s="19" t="str">
        <f t="shared" si="6"/>
        <v>19C1</v>
      </c>
    </row>
    <row r="454" spans="1:13" s="19" customFormat="1" ht="18" customHeight="1" x14ac:dyDescent="0.2">
      <c r="A454" s="11">
        <v>449</v>
      </c>
      <c r="B454" s="12" t="s">
        <v>1286</v>
      </c>
      <c r="C454" s="13" t="s">
        <v>1287</v>
      </c>
      <c r="D454" s="14" t="s">
        <v>1262</v>
      </c>
      <c r="E454" s="15" t="s">
        <v>1288</v>
      </c>
      <c r="F454" s="16" t="s">
        <v>742</v>
      </c>
      <c r="G454" s="17">
        <v>7040000</v>
      </c>
      <c r="H454" s="17">
        <v>708220</v>
      </c>
      <c r="I454" s="17">
        <v>7748220</v>
      </c>
      <c r="J454" s="18">
        <v>0</v>
      </c>
      <c r="L454" s="20" t="str">
        <f>VLOOKUP(D454,[1]Sheet1!$C$6:$H$856,6,0)</f>
        <v>Khoa Công nghệ Thông tin</v>
      </c>
      <c r="M454" s="19" t="str">
        <f t="shared" ref="M454:M517" si="7">LEFT(D454,4)</f>
        <v>19C1</v>
      </c>
    </row>
    <row r="455" spans="1:13" s="19" customFormat="1" ht="18" customHeight="1" x14ac:dyDescent="0.2">
      <c r="A455" s="11">
        <v>450</v>
      </c>
      <c r="B455" s="12" t="s">
        <v>1289</v>
      </c>
      <c r="C455" s="13" t="s">
        <v>1290</v>
      </c>
      <c r="D455" s="14" t="s">
        <v>1262</v>
      </c>
      <c r="E455" s="15" t="s">
        <v>907</v>
      </c>
      <c r="F455" s="16" t="s">
        <v>742</v>
      </c>
      <c r="G455" s="17">
        <v>7040000</v>
      </c>
      <c r="H455" s="17">
        <v>708220</v>
      </c>
      <c r="I455" s="17">
        <v>7748220</v>
      </c>
      <c r="J455" s="18">
        <v>0</v>
      </c>
      <c r="L455" s="20" t="str">
        <f>VLOOKUP(D455,[1]Sheet1!$C$6:$H$856,6,0)</f>
        <v>Khoa Công nghệ Thông tin</v>
      </c>
      <c r="M455" s="19" t="str">
        <f t="shared" si="7"/>
        <v>19C1</v>
      </c>
    </row>
    <row r="456" spans="1:13" s="19" customFormat="1" ht="18" customHeight="1" x14ac:dyDescent="0.2">
      <c r="A456" s="11">
        <v>451</v>
      </c>
      <c r="B456" s="12" t="s">
        <v>1291</v>
      </c>
      <c r="C456" s="13" t="s">
        <v>1292</v>
      </c>
      <c r="D456" s="14" t="s">
        <v>1262</v>
      </c>
      <c r="E456" s="15" t="s">
        <v>289</v>
      </c>
      <c r="F456" s="16" t="s">
        <v>16</v>
      </c>
      <c r="G456" s="17">
        <v>7040000</v>
      </c>
      <c r="H456" s="17">
        <v>708220</v>
      </c>
      <c r="I456" s="17">
        <v>7748220</v>
      </c>
      <c r="J456" s="18">
        <v>0</v>
      </c>
      <c r="L456" s="20" t="str">
        <f>VLOOKUP(D456,[1]Sheet1!$C$6:$H$856,6,0)</f>
        <v>Khoa Công nghệ Thông tin</v>
      </c>
      <c r="M456" s="19" t="str">
        <f t="shared" si="7"/>
        <v>19C1</v>
      </c>
    </row>
    <row r="457" spans="1:13" s="19" customFormat="1" ht="18" customHeight="1" x14ac:dyDescent="0.2">
      <c r="A457" s="11">
        <v>452</v>
      </c>
      <c r="B457" s="12" t="s">
        <v>1293</v>
      </c>
      <c r="C457" s="13" t="s">
        <v>1294</v>
      </c>
      <c r="D457" s="14" t="s">
        <v>1262</v>
      </c>
      <c r="E457" s="15" t="s">
        <v>1295</v>
      </c>
      <c r="F457" s="16" t="s">
        <v>16</v>
      </c>
      <c r="G457" s="17">
        <v>7040000</v>
      </c>
      <c r="H457" s="17">
        <v>708220</v>
      </c>
      <c r="I457" s="17">
        <v>7748220</v>
      </c>
      <c r="J457" s="18">
        <v>0</v>
      </c>
      <c r="L457" s="20" t="str">
        <f>VLOOKUP(D457,[1]Sheet1!$C$6:$H$856,6,0)</f>
        <v>Khoa Công nghệ Thông tin</v>
      </c>
      <c r="M457" s="19" t="str">
        <f t="shared" si="7"/>
        <v>19C1</v>
      </c>
    </row>
    <row r="458" spans="1:13" s="19" customFormat="1" ht="18" customHeight="1" x14ac:dyDescent="0.2">
      <c r="A458" s="11">
        <v>453</v>
      </c>
      <c r="B458" s="12" t="s">
        <v>1296</v>
      </c>
      <c r="C458" s="13" t="s">
        <v>1297</v>
      </c>
      <c r="D458" s="14" t="s">
        <v>1262</v>
      </c>
      <c r="E458" s="15" t="s">
        <v>1298</v>
      </c>
      <c r="F458" s="16" t="s">
        <v>16</v>
      </c>
      <c r="G458" s="17">
        <v>7040000</v>
      </c>
      <c r="H458" s="17">
        <v>708220</v>
      </c>
      <c r="I458" s="17">
        <v>7748220</v>
      </c>
      <c r="J458" s="18">
        <v>0</v>
      </c>
      <c r="L458" s="20" t="str">
        <f>VLOOKUP(D458,[1]Sheet1!$C$6:$H$856,6,0)</f>
        <v>Khoa Công nghệ Thông tin</v>
      </c>
      <c r="M458" s="19" t="str">
        <f t="shared" si="7"/>
        <v>19C1</v>
      </c>
    </row>
    <row r="459" spans="1:13" s="19" customFormat="1" ht="18" customHeight="1" x14ac:dyDescent="0.2">
      <c r="A459" s="11">
        <v>454</v>
      </c>
      <c r="B459" s="12" t="s">
        <v>1299</v>
      </c>
      <c r="C459" s="13" t="s">
        <v>869</v>
      </c>
      <c r="D459" s="14" t="s">
        <v>1262</v>
      </c>
      <c r="E459" s="15" t="s">
        <v>1300</v>
      </c>
      <c r="F459" s="16" t="s">
        <v>16</v>
      </c>
      <c r="G459" s="17">
        <v>7040000</v>
      </c>
      <c r="H459" s="17">
        <v>708220</v>
      </c>
      <c r="I459" s="17">
        <v>7748220</v>
      </c>
      <c r="J459" s="18">
        <v>0</v>
      </c>
      <c r="L459" s="20" t="str">
        <f>VLOOKUP(D459,[1]Sheet1!$C$6:$H$856,6,0)</f>
        <v>Khoa Công nghệ Thông tin</v>
      </c>
      <c r="M459" s="19" t="str">
        <f t="shared" si="7"/>
        <v>19C1</v>
      </c>
    </row>
    <row r="460" spans="1:13" s="19" customFormat="1" ht="18" customHeight="1" x14ac:dyDescent="0.2">
      <c r="A460" s="11">
        <v>455</v>
      </c>
      <c r="B460" s="12" t="s">
        <v>1301</v>
      </c>
      <c r="C460" s="13" t="s">
        <v>1302</v>
      </c>
      <c r="D460" s="14" t="s">
        <v>1262</v>
      </c>
      <c r="E460" s="15" t="s">
        <v>1271</v>
      </c>
      <c r="F460" s="16" t="s">
        <v>16</v>
      </c>
      <c r="G460" s="17">
        <v>7040000</v>
      </c>
      <c r="H460" s="17">
        <v>708220</v>
      </c>
      <c r="I460" s="17">
        <v>7748220</v>
      </c>
      <c r="J460" s="18">
        <v>0</v>
      </c>
      <c r="L460" s="20" t="str">
        <f>VLOOKUP(D460,[1]Sheet1!$C$6:$H$856,6,0)</f>
        <v>Khoa Công nghệ Thông tin</v>
      </c>
      <c r="M460" s="19" t="str">
        <f t="shared" si="7"/>
        <v>19C1</v>
      </c>
    </row>
    <row r="461" spans="1:13" s="19" customFormat="1" ht="18" customHeight="1" x14ac:dyDescent="0.2">
      <c r="A461" s="11">
        <v>456</v>
      </c>
      <c r="B461" s="12" t="s">
        <v>1303</v>
      </c>
      <c r="C461" s="13" t="s">
        <v>1304</v>
      </c>
      <c r="D461" s="14" t="s">
        <v>1305</v>
      </c>
      <c r="E461" s="15" t="s">
        <v>1306</v>
      </c>
      <c r="F461" s="16" t="s">
        <v>16</v>
      </c>
      <c r="G461" s="17">
        <v>5681000</v>
      </c>
      <c r="H461" s="17">
        <v>708220</v>
      </c>
      <c r="I461" s="17">
        <v>6389220</v>
      </c>
      <c r="J461" s="18">
        <v>0</v>
      </c>
      <c r="L461" s="20" t="str">
        <f>VLOOKUP(D461,[1]Sheet1!$C$6:$H$856,6,0)</f>
        <v>Khoa Công nghệ Thông tin</v>
      </c>
      <c r="M461" s="19" t="str">
        <f t="shared" si="7"/>
        <v>19C2</v>
      </c>
    </row>
    <row r="462" spans="1:13" s="19" customFormat="1" ht="18" customHeight="1" x14ac:dyDescent="0.2">
      <c r="A462" s="11">
        <v>457</v>
      </c>
      <c r="B462" s="12" t="s">
        <v>1307</v>
      </c>
      <c r="C462" s="13" t="s">
        <v>1308</v>
      </c>
      <c r="D462" s="14" t="s">
        <v>1305</v>
      </c>
      <c r="E462" s="15" t="s">
        <v>1309</v>
      </c>
      <c r="F462" s="16" t="s">
        <v>16</v>
      </c>
      <c r="G462" s="17">
        <v>5681000</v>
      </c>
      <c r="H462" s="17">
        <v>708220</v>
      </c>
      <c r="I462" s="17">
        <v>6389220</v>
      </c>
      <c r="J462" s="18">
        <v>0</v>
      </c>
      <c r="L462" s="20" t="str">
        <f>VLOOKUP(D462,[1]Sheet1!$C$6:$H$856,6,0)</f>
        <v>Khoa Công nghệ Thông tin</v>
      </c>
      <c r="M462" s="19" t="str">
        <f t="shared" si="7"/>
        <v>19C2</v>
      </c>
    </row>
    <row r="463" spans="1:13" s="19" customFormat="1" ht="18" customHeight="1" x14ac:dyDescent="0.2">
      <c r="A463" s="11">
        <v>458</v>
      </c>
      <c r="B463" s="12" t="s">
        <v>1310</v>
      </c>
      <c r="C463" s="13" t="s">
        <v>1311</v>
      </c>
      <c r="D463" s="14" t="s">
        <v>1305</v>
      </c>
      <c r="E463" s="15" t="s">
        <v>1312</v>
      </c>
      <c r="F463" s="16" t="s">
        <v>16</v>
      </c>
      <c r="G463" s="17">
        <v>5681000</v>
      </c>
      <c r="H463" s="17">
        <v>708220</v>
      </c>
      <c r="I463" s="17">
        <v>6389220</v>
      </c>
      <c r="J463" s="18">
        <v>0</v>
      </c>
      <c r="L463" s="20" t="str">
        <f>VLOOKUP(D463,[1]Sheet1!$C$6:$H$856,6,0)</f>
        <v>Khoa Công nghệ Thông tin</v>
      </c>
      <c r="M463" s="19" t="str">
        <f t="shared" si="7"/>
        <v>19C2</v>
      </c>
    </row>
    <row r="464" spans="1:13" s="19" customFormat="1" ht="18" customHeight="1" x14ac:dyDescent="0.2">
      <c r="A464" s="11">
        <v>459</v>
      </c>
      <c r="B464" s="12" t="s">
        <v>1313</v>
      </c>
      <c r="C464" s="13" t="s">
        <v>1314</v>
      </c>
      <c r="D464" s="14" t="s">
        <v>1305</v>
      </c>
      <c r="E464" s="15" t="s">
        <v>1315</v>
      </c>
      <c r="F464" s="16" t="s">
        <v>16</v>
      </c>
      <c r="G464" s="17">
        <v>5681000</v>
      </c>
      <c r="H464" s="17">
        <v>708220</v>
      </c>
      <c r="I464" s="17">
        <v>6389220</v>
      </c>
      <c r="J464" s="18">
        <v>0</v>
      </c>
      <c r="L464" s="20" t="str">
        <f>VLOOKUP(D464,[1]Sheet1!$C$6:$H$856,6,0)</f>
        <v>Khoa Công nghệ Thông tin</v>
      </c>
      <c r="M464" s="19" t="str">
        <f t="shared" si="7"/>
        <v>19C2</v>
      </c>
    </row>
    <row r="465" spans="1:13" s="19" customFormat="1" ht="18" customHeight="1" x14ac:dyDescent="0.2">
      <c r="A465" s="11">
        <v>460</v>
      </c>
      <c r="B465" s="12" t="s">
        <v>1316</v>
      </c>
      <c r="C465" s="13" t="s">
        <v>1317</v>
      </c>
      <c r="D465" s="14" t="s">
        <v>1305</v>
      </c>
      <c r="E465" s="15" t="s">
        <v>1318</v>
      </c>
      <c r="F465" s="16" t="s">
        <v>16</v>
      </c>
      <c r="G465" s="17">
        <v>5681000</v>
      </c>
      <c r="H465" s="17">
        <v>708220</v>
      </c>
      <c r="I465" s="17">
        <v>6389220</v>
      </c>
      <c r="J465" s="18">
        <v>0</v>
      </c>
      <c r="L465" s="20" t="str">
        <f>VLOOKUP(D465,[1]Sheet1!$C$6:$H$856,6,0)</f>
        <v>Khoa Công nghệ Thông tin</v>
      </c>
      <c r="M465" s="19" t="str">
        <f t="shared" si="7"/>
        <v>19C2</v>
      </c>
    </row>
    <row r="466" spans="1:13" s="19" customFormat="1" ht="18" customHeight="1" x14ac:dyDescent="0.2">
      <c r="A466" s="11">
        <v>461</v>
      </c>
      <c r="B466" s="12" t="s">
        <v>1319</v>
      </c>
      <c r="C466" s="13" t="s">
        <v>1320</v>
      </c>
      <c r="D466" s="14" t="s">
        <v>1305</v>
      </c>
      <c r="E466" s="15" t="s">
        <v>1321</v>
      </c>
      <c r="F466" s="16" t="s">
        <v>16</v>
      </c>
      <c r="G466" s="17">
        <v>5681000</v>
      </c>
      <c r="H466" s="17">
        <v>708220</v>
      </c>
      <c r="I466" s="17">
        <v>6389220</v>
      </c>
      <c r="J466" s="18">
        <v>0</v>
      </c>
      <c r="L466" s="20" t="str">
        <f>VLOOKUP(D466,[1]Sheet1!$C$6:$H$856,6,0)</f>
        <v>Khoa Công nghệ Thông tin</v>
      </c>
      <c r="M466" s="19" t="str">
        <f t="shared" si="7"/>
        <v>19C2</v>
      </c>
    </row>
    <row r="467" spans="1:13" s="19" customFormat="1" ht="18" customHeight="1" x14ac:dyDescent="0.2">
      <c r="A467" s="11">
        <v>462</v>
      </c>
      <c r="B467" s="12" t="s">
        <v>1322</v>
      </c>
      <c r="C467" s="13" t="s">
        <v>1323</v>
      </c>
      <c r="D467" s="14" t="s">
        <v>1305</v>
      </c>
      <c r="E467" s="15" t="s">
        <v>1324</v>
      </c>
      <c r="F467" s="16" t="s">
        <v>16</v>
      </c>
      <c r="G467" s="17">
        <v>5681000</v>
      </c>
      <c r="H467" s="17">
        <v>708220</v>
      </c>
      <c r="I467" s="17">
        <v>6389220</v>
      </c>
      <c r="J467" s="18">
        <v>0</v>
      </c>
      <c r="L467" s="20" t="str">
        <f>VLOOKUP(D467,[1]Sheet1!$C$6:$H$856,6,0)</f>
        <v>Khoa Công nghệ Thông tin</v>
      </c>
      <c r="M467" s="19" t="str">
        <f t="shared" si="7"/>
        <v>19C2</v>
      </c>
    </row>
    <row r="468" spans="1:13" s="19" customFormat="1" ht="18" customHeight="1" x14ac:dyDescent="0.2">
      <c r="A468" s="11">
        <v>463</v>
      </c>
      <c r="B468" s="12" t="s">
        <v>1325</v>
      </c>
      <c r="C468" s="13" t="s">
        <v>1326</v>
      </c>
      <c r="D468" s="14" t="s">
        <v>1305</v>
      </c>
      <c r="E468" s="15" t="s">
        <v>1327</v>
      </c>
      <c r="F468" s="16" t="s">
        <v>16</v>
      </c>
      <c r="G468" s="17">
        <v>5681000</v>
      </c>
      <c r="H468" s="17">
        <v>708220</v>
      </c>
      <c r="I468" s="17">
        <v>6389220</v>
      </c>
      <c r="J468" s="18">
        <v>0</v>
      </c>
      <c r="L468" s="20" t="str">
        <f>VLOOKUP(D468,[1]Sheet1!$C$6:$H$856,6,0)</f>
        <v>Khoa Công nghệ Thông tin</v>
      </c>
      <c r="M468" s="19" t="str">
        <f t="shared" si="7"/>
        <v>19C2</v>
      </c>
    </row>
    <row r="469" spans="1:13" s="19" customFormat="1" ht="18" customHeight="1" x14ac:dyDescent="0.2">
      <c r="A469" s="11">
        <v>464</v>
      </c>
      <c r="B469" s="12" t="s">
        <v>1328</v>
      </c>
      <c r="C469" s="13" t="s">
        <v>1329</v>
      </c>
      <c r="D469" s="14" t="s">
        <v>1305</v>
      </c>
      <c r="E469" s="15" t="s">
        <v>1330</v>
      </c>
      <c r="F469" s="16" t="s">
        <v>16</v>
      </c>
      <c r="G469" s="17">
        <v>5681000</v>
      </c>
      <c r="H469" s="17">
        <v>708220</v>
      </c>
      <c r="I469" s="17">
        <v>6389220</v>
      </c>
      <c r="J469" s="18">
        <v>0</v>
      </c>
      <c r="L469" s="20" t="str">
        <f>VLOOKUP(D469,[1]Sheet1!$C$6:$H$856,6,0)</f>
        <v>Khoa Công nghệ Thông tin</v>
      </c>
      <c r="M469" s="19" t="str">
        <f t="shared" si="7"/>
        <v>19C2</v>
      </c>
    </row>
    <row r="470" spans="1:13" s="19" customFormat="1" ht="18" customHeight="1" x14ac:dyDescent="0.2">
      <c r="A470" s="11">
        <v>465</v>
      </c>
      <c r="B470" s="12" t="s">
        <v>1331</v>
      </c>
      <c r="C470" s="13" t="s">
        <v>1332</v>
      </c>
      <c r="D470" s="14" t="s">
        <v>1305</v>
      </c>
      <c r="E470" s="15" t="s">
        <v>1333</v>
      </c>
      <c r="F470" s="16" t="s">
        <v>16</v>
      </c>
      <c r="G470" s="17">
        <v>5681000</v>
      </c>
      <c r="H470" s="17">
        <v>708220</v>
      </c>
      <c r="I470" s="17">
        <v>6389220</v>
      </c>
      <c r="J470" s="18">
        <v>0</v>
      </c>
      <c r="L470" s="20" t="str">
        <f>VLOOKUP(D470,[1]Sheet1!$C$6:$H$856,6,0)</f>
        <v>Khoa Công nghệ Thông tin</v>
      </c>
      <c r="M470" s="19" t="str">
        <f t="shared" si="7"/>
        <v>19C2</v>
      </c>
    </row>
    <row r="471" spans="1:13" s="19" customFormat="1" ht="18" customHeight="1" x14ac:dyDescent="0.2">
      <c r="A471" s="11">
        <v>466</v>
      </c>
      <c r="B471" s="12" t="s">
        <v>1334</v>
      </c>
      <c r="C471" s="13" t="s">
        <v>1335</v>
      </c>
      <c r="D471" s="14" t="s">
        <v>1305</v>
      </c>
      <c r="E471" s="15" t="s">
        <v>750</v>
      </c>
      <c r="F471" s="16" t="s">
        <v>16</v>
      </c>
      <c r="G471" s="17">
        <v>5681000</v>
      </c>
      <c r="H471" s="17">
        <v>708220</v>
      </c>
      <c r="I471" s="17">
        <v>6389220</v>
      </c>
      <c r="J471" s="18">
        <v>0</v>
      </c>
      <c r="L471" s="20" t="str">
        <f>VLOOKUP(D471,[1]Sheet1!$C$6:$H$856,6,0)</f>
        <v>Khoa Công nghệ Thông tin</v>
      </c>
      <c r="M471" s="19" t="str">
        <f t="shared" si="7"/>
        <v>19C2</v>
      </c>
    </row>
    <row r="472" spans="1:13" s="19" customFormat="1" ht="18" customHeight="1" x14ac:dyDescent="0.2">
      <c r="A472" s="11">
        <v>467</v>
      </c>
      <c r="B472" s="12" t="s">
        <v>1336</v>
      </c>
      <c r="C472" s="13" t="s">
        <v>1337</v>
      </c>
      <c r="D472" s="14" t="s">
        <v>1305</v>
      </c>
      <c r="E472" s="15" t="s">
        <v>1338</v>
      </c>
      <c r="F472" s="16" t="s">
        <v>16</v>
      </c>
      <c r="G472" s="17">
        <v>5681000</v>
      </c>
      <c r="H472" s="17">
        <v>708220</v>
      </c>
      <c r="I472" s="17">
        <v>6389220</v>
      </c>
      <c r="J472" s="18">
        <v>0</v>
      </c>
      <c r="L472" s="20" t="str">
        <f>VLOOKUP(D472,[1]Sheet1!$C$6:$H$856,6,0)</f>
        <v>Khoa Công nghệ Thông tin</v>
      </c>
      <c r="M472" s="19" t="str">
        <f t="shared" si="7"/>
        <v>19C2</v>
      </c>
    </row>
    <row r="473" spans="1:13" s="19" customFormat="1" ht="18" customHeight="1" x14ac:dyDescent="0.2">
      <c r="A473" s="11">
        <v>468</v>
      </c>
      <c r="B473" s="12" t="s">
        <v>1339</v>
      </c>
      <c r="C473" s="13" t="s">
        <v>1340</v>
      </c>
      <c r="D473" s="14" t="s">
        <v>1305</v>
      </c>
      <c r="E473" s="15" t="s">
        <v>1070</v>
      </c>
      <c r="F473" s="16" t="s">
        <v>16</v>
      </c>
      <c r="G473" s="17">
        <v>5681000</v>
      </c>
      <c r="H473" s="17">
        <v>708220</v>
      </c>
      <c r="I473" s="17">
        <v>6389220</v>
      </c>
      <c r="J473" s="18">
        <v>0</v>
      </c>
      <c r="L473" s="20" t="str">
        <f>VLOOKUP(D473,[1]Sheet1!$C$6:$H$856,6,0)</f>
        <v>Khoa Công nghệ Thông tin</v>
      </c>
      <c r="M473" s="19" t="str">
        <f t="shared" si="7"/>
        <v>19C2</v>
      </c>
    </row>
    <row r="474" spans="1:13" s="19" customFormat="1" ht="18" customHeight="1" x14ac:dyDescent="0.2">
      <c r="A474" s="11">
        <v>469</v>
      </c>
      <c r="B474" s="12" t="s">
        <v>1341</v>
      </c>
      <c r="C474" s="13" t="s">
        <v>1342</v>
      </c>
      <c r="D474" s="14" t="s">
        <v>1305</v>
      </c>
      <c r="E474" s="15" t="s">
        <v>1343</v>
      </c>
      <c r="F474" s="16" t="s">
        <v>16</v>
      </c>
      <c r="G474" s="17">
        <v>5681000</v>
      </c>
      <c r="H474" s="17">
        <v>708220</v>
      </c>
      <c r="I474" s="17">
        <v>6389220</v>
      </c>
      <c r="J474" s="18">
        <v>0</v>
      </c>
      <c r="L474" s="20" t="str">
        <f>VLOOKUP(D474,[1]Sheet1!$C$6:$H$856,6,0)</f>
        <v>Khoa Công nghệ Thông tin</v>
      </c>
      <c r="M474" s="19" t="str">
        <f t="shared" si="7"/>
        <v>19C2</v>
      </c>
    </row>
    <row r="475" spans="1:13" s="19" customFormat="1" ht="18" customHeight="1" x14ac:dyDescent="0.2">
      <c r="A475" s="11">
        <v>470</v>
      </c>
      <c r="B475" s="12" t="s">
        <v>1344</v>
      </c>
      <c r="C475" s="13" t="s">
        <v>1345</v>
      </c>
      <c r="D475" s="14" t="s">
        <v>1305</v>
      </c>
      <c r="E475" s="15" t="s">
        <v>1346</v>
      </c>
      <c r="F475" s="16" t="s">
        <v>16</v>
      </c>
      <c r="G475" s="17">
        <v>5681000</v>
      </c>
      <c r="H475" s="17">
        <v>708220</v>
      </c>
      <c r="I475" s="17">
        <v>6389220</v>
      </c>
      <c r="J475" s="18">
        <v>0</v>
      </c>
      <c r="L475" s="20" t="str">
        <f>VLOOKUP(D475,[1]Sheet1!$C$6:$H$856,6,0)</f>
        <v>Khoa Công nghệ Thông tin</v>
      </c>
      <c r="M475" s="19" t="str">
        <f t="shared" si="7"/>
        <v>19C2</v>
      </c>
    </row>
    <row r="476" spans="1:13" s="19" customFormat="1" ht="18" customHeight="1" x14ac:dyDescent="0.2">
      <c r="A476" s="11">
        <v>471</v>
      </c>
      <c r="B476" s="12" t="s">
        <v>1347</v>
      </c>
      <c r="C476" s="13" t="s">
        <v>1225</v>
      </c>
      <c r="D476" s="14" t="s">
        <v>1305</v>
      </c>
      <c r="E476" s="15" t="s">
        <v>1348</v>
      </c>
      <c r="F476" s="16" t="s">
        <v>16</v>
      </c>
      <c r="G476" s="17">
        <v>5681000</v>
      </c>
      <c r="H476" s="17">
        <v>708220</v>
      </c>
      <c r="I476" s="17">
        <v>6389220</v>
      </c>
      <c r="J476" s="18">
        <v>0</v>
      </c>
      <c r="L476" s="20" t="str">
        <f>VLOOKUP(D476,[1]Sheet1!$C$6:$H$856,6,0)</f>
        <v>Khoa Công nghệ Thông tin</v>
      </c>
      <c r="M476" s="19" t="str">
        <f t="shared" si="7"/>
        <v>19C2</v>
      </c>
    </row>
    <row r="477" spans="1:13" s="19" customFormat="1" ht="18" customHeight="1" x14ac:dyDescent="0.2">
      <c r="A477" s="11">
        <v>472</v>
      </c>
      <c r="B477" s="12" t="s">
        <v>1349</v>
      </c>
      <c r="C477" s="13" t="s">
        <v>1350</v>
      </c>
      <c r="D477" s="14" t="s">
        <v>1305</v>
      </c>
      <c r="E477" s="15" t="s">
        <v>1351</v>
      </c>
      <c r="F477" s="16" t="s">
        <v>16</v>
      </c>
      <c r="G477" s="17">
        <v>5681000</v>
      </c>
      <c r="H477" s="17">
        <v>708220</v>
      </c>
      <c r="I477" s="17">
        <v>6389220</v>
      </c>
      <c r="J477" s="18">
        <v>0</v>
      </c>
      <c r="L477" s="20" t="str">
        <f>VLOOKUP(D477,[1]Sheet1!$C$6:$H$856,6,0)</f>
        <v>Khoa Công nghệ Thông tin</v>
      </c>
      <c r="M477" s="19" t="str">
        <f t="shared" si="7"/>
        <v>19C2</v>
      </c>
    </row>
    <row r="478" spans="1:13" s="19" customFormat="1" ht="18" customHeight="1" x14ac:dyDescent="0.2">
      <c r="A478" s="11">
        <v>473</v>
      </c>
      <c r="B478" s="12" t="s">
        <v>1352</v>
      </c>
      <c r="C478" s="13" t="s">
        <v>988</v>
      </c>
      <c r="D478" s="14" t="s">
        <v>1305</v>
      </c>
      <c r="E478" s="15" t="s">
        <v>633</v>
      </c>
      <c r="F478" s="16" t="s">
        <v>16</v>
      </c>
      <c r="G478" s="17">
        <v>5681000</v>
      </c>
      <c r="H478" s="17">
        <v>708220</v>
      </c>
      <c r="I478" s="17">
        <v>6389220</v>
      </c>
      <c r="J478" s="18">
        <v>0</v>
      </c>
      <c r="L478" s="20" t="str">
        <f>VLOOKUP(D478,[1]Sheet1!$C$6:$H$856,6,0)</f>
        <v>Khoa Công nghệ Thông tin</v>
      </c>
      <c r="M478" s="19" t="str">
        <f t="shared" si="7"/>
        <v>19C2</v>
      </c>
    </row>
    <row r="479" spans="1:13" s="19" customFormat="1" ht="18" customHeight="1" x14ac:dyDescent="0.2">
      <c r="A479" s="11">
        <v>474</v>
      </c>
      <c r="B479" s="12" t="s">
        <v>1353</v>
      </c>
      <c r="C479" s="13" t="s">
        <v>1354</v>
      </c>
      <c r="D479" s="14" t="s">
        <v>1305</v>
      </c>
      <c r="E479" s="15" t="s">
        <v>1355</v>
      </c>
      <c r="F479" s="16" t="s">
        <v>16</v>
      </c>
      <c r="G479" s="17">
        <v>5681000</v>
      </c>
      <c r="H479" s="17">
        <v>708220</v>
      </c>
      <c r="I479" s="17">
        <v>6389220</v>
      </c>
      <c r="J479" s="18">
        <v>0</v>
      </c>
      <c r="L479" s="20" t="str">
        <f>VLOOKUP(D479,[1]Sheet1!$C$6:$H$856,6,0)</f>
        <v>Khoa Công nghệ Thông tin</v>
      </c>
      <c r="M479" s="19" t="str">
        <f t="shared" si="7"/>
        <v>19C2</v>
      </c>
    </row>
    <row r="480" spans="1:13" s="19" customFormat="1" ht="18" customHeight="1" x14ac:dyDescent="0.2">
      <c r="A480" s="11">
        <v>475</v>
      </c>
      <c r="B480" s="12" t="s">
        <v>1356</v>
      </c>
      <c r="C480" s="13" t="s">
        <v>1357</v>
      </c>
      <c r="D480" s="14" t="s">
        <v>1305</v>
      </c>
      <c r="E480" s="15" t="s">
        <v>373</v>
      </c>
      <c r="F480" s="16" t="s">
        <v>16</v>
      </c>
      <c r="G480" s="17">
        <v>5681000</v>
      </c>
      <c r="H480" s="17">
        <v>708220</v>
      </c>
      <c r="I480" s="17">
        <v>6389220</v>
      </c>
      <c r="J480" s="18">
        <v>0</v>
      </c>
      <c r="L480" s="20" t="str">
        <f>VLOOKUP(D480,[1]Sheet1!$C$6:$H$856,6,0)</f>
        <v>Khoa Công nghệ Thông tin</v>
      </c>
      <c r="M480" s="19" t="str">
        <f t="shared" si="7"/>
        <v>19C2</v>
      </c>
    </row>
    <row r="481" spans="1:13" s="19" customFormat="1" ht="18" customHeight="1" x14ac:dyDescent="0.2">
      <c r="A481" s="11">
        <v>476</v>
      </c>
      <c r="B481" s="12" t="s">
        <v>1358</v>
      </c>
      <c r="C481" s="13" t="s">
        <v>1359</v>
      </c>
      <c r="D481" s="14" t="s">
        <v>1305</v>
      </c>
      <c r="E481" s="15" t="s">
        <v>381</v>
      </c>
      <c r="F481" s="16" t="s">
        <v>16</v>
      </c>
      <c r="G481" s="17">
        <v>5681000</v>
      </c>
      <c r="H481" s="17">
        <v>708220</v>
      </c>
      <c r="I481" s="17">
        <v>6389220</v>
      </c>
      <c r="J481" s="18">
        <v>0</v>
      </c>
      <c r="L481" s="20" t="str">
        <f>VLOOKUP(D481,[1]Sheet1!$C$6:$H$856,6,0)</f>
        <v>Khoa Công nghệ Thông tin</v>
      </c>
      <c r="M481" s="19" t="str">
        <f t="shared" si="7"/>
        <v>19C2</v>
      </c>
    </row>
    <row r="482" spans="1:13" s="19" customFormat="1" ht="18" customHeight="1" x14ac:dyDescent="0.2">
      <c r="A482" s="11">
        <v>477</v>
      </c>
      <c r="B482" s="12" t="s">
        <v>1360</v>
      </c>
      <c r="C482" s="13" t="s">
        <v>1361</v>
      </c>
      <c r="D482" s="14" t="s">
        <v>1305</v>
      </c>
      <c r="E482" s="15" t="s">
        <v>1362</v>
      </c>
      <c r="F482" s="16" t="s">
        <v>16</v>
      </c>
      <c r="G482" s="17">
        <v>5681000</v>
      </c>
      <c r="H482" s="17">
        <v>708220</v>
      </c>
      <c r="I482" s="17">
        <v>6389220</v>
      </c>
      <c r="J482" s="18">
        <v>0</v>
      </c>
      <c r="L482" s="20" t="str">
        <f>VLOOKUP(D482,[1]Sheet1!$C$6:$H$856,6,0)</f>
        <v>Khoa Công nghệ Thông tin</v>
      </c>
      <c r="M482" s="19" t="str">
        <f t="shared" si="7"/>
        <v>19C2</v>
      </c>
    </row>
    <row r="483" spans="1:13" s="19" customFormat="1" ht="18" customHeight="1" x14ac:dyDescent="0.2">
      <c r="A483" s="11">
        <v>478</v>
      </c>
      <c r="B483" s="12" t="s">
        <v>1363</v>
      </c>
      <c r="C483" s="13" t="s">
        <v>1364</v>
      </c>
      <c r="D483" s="14" t="s">
        <v>1305</v>
      </c>
      <c r="E483" s="15" t="s">
        <v>1365</v>
      </c>
      <c r="F483" s="16" t="s">
        <v>16</v>
      </c>
      <c r="G483" s="17">
        <v>5681000</v>
      </c>
      <c r="H483" s="17">
        <v>708220</v>
      </c>
      <c r="I483" s="17">
        <v>6389220</v>
      </c>
      <c r="J483" s="18">
        <v>0</v>
      </c>
      <c r="L483" s="20" t="str">
        <f>VLOOKUP(D483,[1]Sheet1!$C$6:$H$856,6,0)</f>
        <v>Khoa Công nghệ Thông tin</v>
      </c>
      <c r="M483" s="19" t="str">
        <f t="shared" si="7"/>
        <v>19C2</v>
      </c>
    </row>
    <row r="484" spans="1:13" s="19" customFormat="1" ht="18" customHeight="1" x14ac:dyDescent="0.2">
      <c r="A484" s="11">
        <v>479</v>
      </c>
      <c r="B484" s="12" t="s">
        <v>1366</v>
      </c>
      <c r="C484" s="13" t="s">
        <v>1367</v>
      </c>
      <c r="D484" s="14" t="s">
        <v>1305</v>
      </c>
      <c r="E484" s="15" t="s">
        <v>1368</v>
      </c>
      <c r="F484" s="16" t="s">
        <v>16</v>
      </c>
      <c r="G484" s="17">
        <v>5681000</v>
      </c>
      <c r="H484" s="17">
        <v>708220</v>
      </c>
      <c r="I484" s="17">
        <v>6389220</v>
      </c>
      <c r="J484" s="18">
        <v>0</v>
      </c>
      <c r="L484" s="20" t="str">
        <f>VLOOKUP(D484,[1]Sheet1!$C$6:$H$856,6,0)</f>
        <v>Khoa Công nghệ Thông tin</v>
      </c>
      <c r="M484" s="19" t="str">
        <f t="shared" si="7"/>
        <v>19C2</v>
      </c>
    </row>
    <row r="485" spans="1:13" s="19" customFormat="1" ht="18" customHeight="1" x14ac:dyDescent="0.2">
      <c r="A485" s="11">
        <v>480</v>
      </c>
      <c r="B485" s="12" t="s">
        <v>1369</v>
      </c>
      <c r="C485" s="13" t="s">
        <v>1370</v>
      </c>
      <c r="D485" s="14" t="s">
        <v>1305</v>
      </c>
      <c r="E485" s="15" t="s">
        <v>1371</v>
      </c>
      <c r="F485" s="16" t="s">
        <v>742</v>
      </c>
      <c r="G485" s="17">
        <v>5681000</v>
      </c>
      <c r="H485" s="17">
        <v>708220</v>
      </c>
      <c r="I485" s="17">
        <v>6389220</v>
      </c>
      <c r="J485" s="18">
        <v>0</v>
      </c>
      <c r="L485" s="20" t="str">
        <f>VLOOKUP(D485,[1]Sheet1!$C$6:$H$856,6,0)</f>
        <v>Khoa Công nghệ Thông tin</v>
      </c>
      <c r="M485" s="19" t="str">
        <f t="shared" si="7"/>
        <v>19C2</v>
      </c>
    </row>
    <row r="486" spans="1:13" s="19" customFormat="1" ht="18" customHeight="1" x14ac:dyDescent="0.2">
      <c r="A486" s="11">
        <v>481</v>
      </c>
      <c r="B486" s="12" t="s">
        <v>1372</v>
      </c>
      <c r="C486" s="13" t="s">
        <v>1373</v>
      </c>
      <c r="D486" s="14" t="s">
        <v>1305</v>
      </c>
      <c r="E486" s="15" t="s">
        <v>1374</v>
      </c>
      <c r="F486" s="16" t="s">
        <v>16</v>
      </c>
      <c r="G486" s="17">
        <v>5681000</v>
      </c>
      <c r="H486" s="17">
        <v>708220</v>
      </c>
      <c r="I486" s="17">
        <v>6389220</v>
      </c>
      <c r="J486" s="18">
        <v>0</v>
      </c>
      <c r="L486" s="20" t="str">
        <f>VLOOKUP(D486,[1]Sheet1!$C$6:$H$856,6,0)</f>
        <v>Khoa Công nghệ Thông tin</v>
      </c>
      <c r="M486" s="19" t="str">
        <f t="shared" si="7"/>
        <v>19C2</v>
      </c>
    </row>
    <row r="487" spans="1:13" s="19" customFormat="1" ht="18" customHeight="1" x14ac:dyDescent="0.2">
      <c r="A487" s="11">
        <v>482</v>
      </c>
      <c r="B487" s="12" t="s">
        <v>1375</v>
      </c>
      <c r="C487" s="13" t="s">
        <v>1376</v>
      </c>
      <c r="D487" s="14" t="s">
        <v>1305</v>
      </c>
      <c r="E487" s="15" t="s">
        <v>432</v>
      </c>
      <c r="F487" s="16" t="s">
        <v>16</v>
      </c>
      <c r="G487" s="17">
        <v>5681000</v>
      </c>
      <c r="H487" s="17">
        <v>708220</v>
      </c>
      <c r="I487" s="17">
        <v>6389220</v>
      </c>
      <c r="J487" s="18">
        <v>0</v>
      </c>
      <c r="L487" s="20" t="str">
        <f>VLOOKUP(D487,[1]Sheet1!$C$6:$H$856,6,0)</f>
        <v>Khoa Công nghệ Thông tin</v>
      </c>
      <c r="M487" s="19" t="str">
        <f t="shared" si="7"/>
        <v>19C2</v>
      </c>
    </row>
    <row r="488" spans="1:13" s="19" customFormat="1" ht="18" customHeight="1" x14ac:dyDescent="0.2">
      <c r="A488" s="11">
        <v>483</v>
      </c>
      <c r="B488" s="12" t="s">
        <v>1377</v>
      </c>
      <c r="C488" s="13" t="s">
        <v>1378</v>
      </c>
      <c r="D488" s="14" t="s">
        <v>1305</v>
      </c>
      <c r="E488" s="15" t="s">
        <v>1379</v>
      </c>
      <c r="F488" s="16" t="s">
        <v>16</v>
      </c>
      <c r="G488" s="17">
        <v>5681000</v>
      </c>
      <c r="H488" s="17">
        <v>708220</v>
      </c>
      <c r="I488" s="17">
        <v>6389220</v>
      </c>
      <c r="J488" s="18">
        <v>0</v>
      </c>
      <c r="L488" s="20" t="str">
        <f>VLOOKUP(D488,[1]Sheet1!$C$6:$H$856,6,0)</f>
        <v>Khoa Công nghệ Thông tin</v>
      </c>
      <c r="M488" s="19" t="str">
        <f t="shared" si="7"/>
        <v>19C2</v>
      </c>
    </row>
    <row r="489" spans="1:13" s="19" customFormat="1" ht="18" customHeight="1" x14ac:dyDescent="0.2">
      <c r="A489" s="11">
        <v>484</v>
      </c>
      <c r="B489" s="12" t="s">
        <v>1380</v>
      </c>
      <c r="C489" s="13" t="s">
        <v>1381</v>
      </c>
      <c r="D489" s="14" t="s">
        <v>1305</v>
      </c>
      <c r="E489" s="15" t="s">
        <v>1382</v>
      </c>
      <c r="F489" s="16" t="s">
        <v>16</v>
      </c>
      <c r="G489" s="17">
        <v>5681000</v>
      </c>
      <c r="H489" s="17">
        <v>708220</v>
      </c>
      <c r="I489" s="17">
        <v>6389220</v>
      </c>
      <c r="J489" s="18">
        <v>0</v>
      </c>
      <c r="L489" s="20" t="str">
        <f>VLOOKUP(D489,[1]Sheet1!$C$6:$H$856,6,0)</f>
        <v>Khoa Công nghệ Thông tin</v>
      </c>
      <c r="M489" s="19" t="str">
        <f t="shared" si="7"/>
        <v>19C2</v>
      </c>
    </row>
    <row r="490" spans="1:13" s="19" customFormat="1" ht="18" customHeight="1" x14ac:dyDescent="0.2">
      <c r="A490" s="11">
        <v>485</v>
      </c>
      <c r="B490" s="12" t="s">
        <v>1383</v>
      </c>
      <c r="C490" s="13" t="s">
        <v>1384</v>
      </c>
      <c r="D490" s="14" t="s">
        <v>1305</v>
      </c>
      <c r="E490" s="15" t="s">
        <v>1385</v>
      </c>
      <c r="F490" s="16" t="s">
        <v>16</v>
      </c>
      <c r="G490" s="17">
        <v>5681000</v>
      </c>
      <c r="H490" s="17">
        <v>708220</v>
      </c>
      <c r="I490" s="17">
        <v>6389220</v>
      </c>
      <c r="J490" s="18">
        <v>0</v>
      </c>
      <c r="L490" s="20" t="str">
        <f>VLOOKUP(D490,[1]Sheet1!$C$6:$H$856,6,0)</f>
        <v>Khoa Công nghệ Thông tin</v>
      </c>
      <c r="M490" s="19" t="str">
        <f t="shared" si="7"/>
        <v>19C2</v>
      </c>
    </row>
    <row r="491" spans="1:13" s="19" customFormat="1" ht="18" customHeight="1" x14ac:dyDescent="0.2">
      <c r="A491" s="11">
        <v>486</v>
      </c>
      <c r="B491" s="12" t="s">
        <v>1386</v>
      </c>
      <c r="C491" s="13" t="s">
        <v>1387</v>
      </c>
      <c r="D491" s="14" t="s">
        <v>1305</v>
      </c>
      <c r="E491" s="15" t="s">
        <v>1388</v>
      </c>
      <c r="F491" s="16" t="s">
        <v>16</v>
      </c>
      <c r="G491" s="17">
        <v>5681000</v>
      </c>
      <c r="H491" s="17">
        <v>708220</v>
      </c>
      <c r="I491" s="17">
        <v>6389220</v>
      </c>
      <c r="J491" s="18">
        <v>0</v>
      </c>
      <c r="L491" s="20" t="str">
        <f>VLOOKUP(D491,[1]Sheet1!$C$6:$H$856,6,0)</f>
        <v>Khoa Công nghệ Thông tin</v>
      </c>
      <c r="M491" s="19" t="str">
        <f t="shared" si="7"/>
        <v>19C2</v>
      </c>
    </row>
    <row r="492" spans="1:13" s="19" customFormat="1" ht="18" customHeight="1" x14ac:dyDescent="0.2">
      <c r="A492" s="11">
        <v>487</v>
      </c>
      <c r="B492" s="12" t="s">
        <v>1389</v>
      </c>
      <c r="C492" s="13" t="s">
        <v>1390</v>
      </c>
      <c r="D492" s="14" t="s">
        <v>1391</v>
      </c>
      <c r="E492" s="15" t="s">
        <v>1392</v>
      </c>
      <c r="F492" s="16" t="s">
        <v>16</v>
      </c>
      <c r="G492" s="17">
        <v>4368000</v>
      </c>
      <c r="H492" s="17">
        <v>708220</v>
      </c>
      <c r="I492" s="17">
        <v>5076220</v>
      </c>
      <c r="J492" s="18">
        <v>0</v>
      </c>
      <c r="L492" s="20" t="str">
        <f>VLOOKUP(D492,[1]Sheet1!$C$6:$H$856,6,0)</f>
        <v>Khoa Công nghệ Thông tin</v>
      </c>
      <c r="M492" s="19" t="str">
        <f t="shared" si="7"/>
        <v>19T2</v>
      </c>
    </row>
    <row r="493" spans="1:13" s="19" customFormat="1" ht="18" customHeight="1" x14ac:dyDescent="0.2">
      <c r="A493" s="11">
        <v>488</v>
      </c>
      <c r="B493" s="12" t="s">
        <v>1393</v>
      </c>
      <c r="C493" s="13" t="s">
        <v>1394</v>
      </c>
      <c r="D493" s="14" t="s">
        <v>1391</v>
      </c>
      <c r="E493" s="15" t="s">
        <v>1395</v>
      </c>
      <c r="F493" s="16" t="s">
        <v>16</v>
      </c>
      <c r="G493" s="17">
        <v>4368000</v>
      </c>
      <c r="H493" s="17">
        <v>708220</v>
      </c>
      <c r="I493" s="17">
        <v>5076220</v>
      </c>
      <c r="J493" s="18">
        <v>0</v>
      </c>
      <c r="L493" s="20" t="str">
        <f>VLOOKUP(D493,[1]Sheet1!$C$6:$H$856,6,0)</f>
        <v>Khoa Công nghệ Thông tin</v>
      </c>
      <c r="M493" s="19" t="str">
        <f t="shared" si="7"/>
        <v>19T2</v>
      </c>
    </row>
    <row r="494" spans="1:13" s="19" customFormat="1" ht="18" customHeight="1" x14ac:dyDescent="0.2">
      <c r="A494" s="11">
        <v>489</v>
      </c>
      <c r="B494" s="12" t="s">
        <v>1396</v>
      </c>
      <c r="C494" s="13" t="s">
        <v>1397</v>
      </c>
      <c r="D494" s="14" t="s">
        <v>1391</v>
      </c>
      <c r="E494" s="15" t="s">
        <v>1271</v>
      </c>
      <c r="F494" s="16" t="s">
        <v>16</v>
      </c>
      <c r="G494" s="17">
        <v>4368000</v>
      </c>
      <c r="H494" s="17">
        <v>708220</v>
      </c>
      <c r="I494" s="17">
        <v>5076220</v>
      </c>
      <c r="J494" s="18">
        <v>0</v>
      </c>
      <c r="L494" s="20" t="str">
        <f>VLOOKUP(D494,[1]Sheet1!$C$6:$H$856,6,0)</f>
        <v>Khoa Công nghệ Thông tin</v>
      </c>
      <c r="M494" s="19" t="str">
        <f t="shared" si="7"/>
        <v>19T2</v>
      </c>
    </row>
    <row r="495" spans="1:13" s="19" customFormat="1" ht="18" customHeight="1" x14ac:dyDescent="0.2">
      <c r="A495" s="11">
        <v>490</v>
      </c>
      <c r="B495" s="12" t="s">
        <v>1398</v>
      </c>
      <c r="C495" s="13" t="s">
        <v>1399</v>
      </c>
      <c r="D495" s="14" t="s">
        <v>1391</v>
      </c>
      <c r="E495" s="15" t="s">
        <v>1400</v>
      </c>
      <c r="F495" s="16" t="s">
        <v>16</v>
      </c>
      <c r="G495" s="17">
        <v>4368000</v>
      </c>
      <c r="H495" s="17">
        <v>145000</v>
      </c>
      <c r="I495" s="17">
        <v>4513000</v>
      </c>
      <c r="J495" s="18">
        <v>0</v>
      </c>
      <c r="L495" s="20" t="str">
        <f>VLOOKUP(D495,[1]Sheet1!$C$6:$H$856,6,0)</f>
        <v>Khoa Công nghệ Thông tin</v>
      </c>
      <c r="M495" s="19" t="str">
        <f t="shared" si="7"/>
        <v>19T2</v>
      </c>
    </row>
    <row r="496" spans="1:13" s="19" customFormat="1" ht="18" customHeight="1" x14ac:dyDescent="0.2">
      <c r="A496" s="11">
        <v>491</v>
      </c>
      <c r="B496" s="12" t="s">
        <v>1401</v>
      </c>
      <c r="C496" s="13" t="s">
        <v>1402</v>
      </c>
      <c r="D496" s="14" t="s">
        <v>1391</v>
      </c>
      <c r="E496" s="15" t="s">
        <v>1223</v>
      </c>
      <c r="F496" s="16" t="s">
        <v>742</v>
      </c>
      <c r="G496" s="17">
        <v>4368000</v>
      </c>
      <c r="H496" s="17">
        <v>708220</v>
      </c>
      <c r="I496" s="17">
        <v>5076220</v>
      </c>
      <c r="J496" s="18">
        <v>0</v>
      </c>
      <c r="L496" s="20" t="str">
        <f>VLOOKUP(D496,[1]Sheet1!$C$6:$H$856,6,0)</f>
        <v>Khoa Công nghệ Thông tin</v>
      </c>
      <c r="M496" s="19" t="str">
        <f t="shared" si="7"/>
        <v>19T2</v>
      </c>
    </row>
    <row r="497" spans="1:13" s="19" customFormat="1" ht="18" customHeight="1" x14ac:dyDescent="0.2">
      <c r="A497" s="11">
        <v>492</v>
      </c>
      <c r="B497" s="12" t="s">
        <v>1403</v>
      </c>
      <c r="C497" s="13" t="s">
        <v>1404</v>
      </c>
      <c r="D497" s="14" t="s">
        <v>1391</v>
      </c>
      <c r="E497" s="15" t="s">
        <v>471</v>
      </c>
      <c r="F497" s="16" t="s">
        <v>16</v>
      </c>
      <c r="G497" s="17">
        <v>4368000</v>
      </c>
      <c r="H497" s="17">
        <v>708220</v>
      </c>
      <c r="I497" s="17">
        <v>5076220</v>
      </c>
      <c r="J497" s="18">
        <v>0</v>
      </c>
      <c r="L497" s="20" t="str">
        <f>VLOOKUP(D497,[1]Sheet1!$C$6:$H$856,6,0)</f>
        <v>Khoa Công nghệ Thông tin</v>
      </c>
      <c r="M497" s="19" t="str">
        <f t="shared" si="7"/>
        <v>19T2</v>
      </c>
    </row>
    <row r="498" spans="1:13" s="19" customFormat="1" ht="18" customHeight="1" x14ac:dyDescent="0.2">
      <c r="A498" s="11">
        <v>493</v>
      </c>
      <c r="B498" s="12" t="s">
        <v>1405</v>
      </c>
      <c r="C498" s="13" t="s">
        <v>1406</v>
      </c>
      <c r="D498" s="14" t="s">
        <v>1391</v>
      </c>
      <c r="E498" s="15" t="s">
        <v>750</v>
      </c>
      <c r="F498" s="16" t="s">
        <v>16</v>
      </c>
      <c r="G498" s="17">
        <v>4368000</v>
      </c>
      <c r="H498" s="17">
        <v>708220</v>
      </c>
      <c r="I498" s="17">
        <v>5076220</v>
      </c>
      <c r="J498" s="18">
        <v>0</v>
      </c>
      <c r="L498" s="20" t="str">
        <f>VLOOKUP(D498,[1]Sheet1!$C$6:$H$856,6,0)</f>
        <v>Khoa Công nghệ Thông tin</v>
      </c>
      <c r="M498" s="19" t="str">
        <f t="shared" si="7"/>
        <v>19T2</v>
      </c>
    </row>
    <row r="499" spans="1:13" s="19" customFormat="1" ht="18" customHeight="1" x14ac:dyDescent="0.2">
      <c r="A499" s="11">
        <v>494</v>
      </c>
      <c r="B499" s="12" t="s">
        <v>1407</v>
      </c>
      <c r="C499" s="13" t="s">
        <v>1408</v>
      </c>
      <c r="D499" s="14" t="s">
        <v>1391</v>
      </c>
      <c r="E499" s="15" t="s">
        <v>1409</v>
      </c>
      <c r="F499" s="16" t="s">
        <v>16</v>
      </c>
      <c r="G499" s="17">
        <v>4368000</v>
      </c>
      <c r="H499" s="17">
        <v>708220</v>
      </c>
      <c r="I499" s="17">
        <v>5076220</v>
      </c>
      <c r="J499" s="18">
        <v>0</v>
      </c>
      <c r="L499" s="20" t="str">
        <f>VLOOKUP(D499,[1]Sheet1!$C$6:$H$856,6,0)</f>
        <v>Khoa Công nghệ Thông tin</v>
      </c>
      <c r="M499" s="19" t="str">
        <f t="shared" si="7"/>
        <v>19T2</v>
      </c>
    </row>
    <row r="500" spans="1:13" s="19" customFormat="1" ht="18" customHeight="1" x14ac:dyDescent="0.2">
      <c r="A500" s="11">
        <v>495</v>
      </c>
      <c r="B500" s="12" t="s">
        <v>1410</v>
      </c>
      <c r="C500" s="13" t="s">
        <v>1411</v>
      </c>
      <c r="D500" s="14" t="s">
        <v>1391</v>
      </c>
      <c r="E500" s="15" t="s">
        <v>1412</v>
      </c>
      <c r="F500" s="16" t="s">
        <v>16</v>
      </c>
      <c r="G500" s="17">
        <v>4368000</v>
      </c>
      <c r="H500" s="17">
        <v>708220</v>
      </c>
      <c r="I500" s="17">
        <v>5076220</v>
      </c>
      <c r="J500" s="18">
        <v>0</v>
      </c>
      <c r="L500" s="20" t="str">
        <f>VLOOKUP(D500,[1]Sheet1!$C$6:$H$856,6,0)</f>
        <v>Khoa Công nghệ Thông tin</v>
      </c>
      <c r="M500" s="19" t="str">
        <f t="shared" si="7"/>
        <v>19T2</v>
      </c>
    </row>
    <row r="501" spans="1:13" s="19" customFormat="1" ht="18" customHeight="1" x14ac:dyDescent="0.2">
      <c r="A501" s="11">
        <v>496</v>
      </c>
      <c r="B501" s="12" t="s">
        <v>1413</v>
      </c>
      <c r="C501" s="13" t="s">
        <v>1414</v>
      </c>
      <c r="D501" s="14" t="s">
        <v>1391</v>
      </c>
      <c r="E501" s="15" t="s">
        <v>1415</v>
      </c>
      <c r="F501" s="16" t="s">
        <v>16</v>
      </c>
      <c r="G501" s="17">
        <v>4368000</v>
      </c>
      <c r="H501" s="17">
        <v>708220</v>
      </c>
      <c r="I501" s="17">
        <v>5076220</v>
      </c>
      <c r="J501" s="18">
        <v>0</v>
      </c>
      <c r="L501" s="20" t="str">
        <f>VLOOKUP(D501,[1]Sheet1!$C$6:$H$856,6,0)</f>
        <v>Khoa Công nghệ Thông tin</v>
      </c>
      <c r="M501" s="19" t="str">
        <f t="shared" si="7"/>
        <v>19T2</v>
      </c>
    </row>
    <row r="502" spans="1:13" s="19" customFormat="1" ht="18" customHeight="1" x14ac:dyDescent="0.2">
      <c r="A502" s="11">
        <v>497</v>
      </c>
      <c r="B502" s="12" t="s">
        <v>1416</v>
      </c>
      <c r="C502" s="13" t="s">
        <v>1417</v>
      </c>
      <c r="D502" s="14" t="s">
        <v>1391</v>
      </c>
      <c r="E502" s="15" t="s">
        <v>1418</v>
      </c>
      <c r="F502" s="16" t="s">
        <v>16</v>
      </c>
      <c r="G502" s="17">
        <v>4368000</v>
      </c>
      <c r="H502" s="17">
        <v>708220</v>
      </c>
      <c r="I502" s="17">
        <v>5076220</v>
      </c>
      <c r="J502" s="18">
        <v>0</v>
      </c>
      <c r="L502" s="20" t="str">
        <f>VLOOKUP(D502,[1]Sheet1!$C$6:$H$856,6,0)</f>
        <v>Khoa Công nghệ Thông tin</v>
      </c>
      <c r="M502" s="19" t="str">
        <f t="shared" si="7"/>
        <v>19T2</v>
      </c>
    </row>
    <row r="503" spans="1:13" s="19" customFormat="1" ht="18" customHeight="1" x14ac:dyDescent="0.2">
      <c r="A503" s="11">
        <v>498</v>
      </c>
      <c r="B503" s="12" t="s">
        <v>1419</v>
      </c>
      <c r="C503" s="13" t="s">
        <v>1420</v>
      </c>
      <c r="D503" s="14" t="s">
        <v>1391</v>
      </c>
      <c r="E503" s="15" t="s">
        <v>1154</v>
      </c>
      <c r="F503" s="16" t="s">
        <v>742</v>
      </c>
      <c r="G503" s="17">
        <v>4368000</v>
      </c>
      <c r="H503" s="17">
        <v>708220</v>
      </c>
      <c r="I503" s="17">
        <v>5076220</v>
      </c>
      <c r="J503" s="18">
        <v>0</v>
      </c>
      <c r="L503" s="20" t="str">
        <f>VLOOKUP(D503,[1]Sheet1!$C$6:$H$856,6,0)</f>
        <v>Khoa Công nghệ Thông tin</v>
      </c>
      <c r="M503" s="19" t="str">
        <f t="shared" si="7"/>
        <v>19T2</v>
      </c>
    </row>
    <row r="504" spans="1:13" s="19" customFormat="1" ht="18" customHeight="1" x14ac:dyDescent="0.2">
      <c r="A504" s="11">
        <v>499</v>
      </c>
      <c r="B504" s="12" t="s">
        <v>1421</v>
      </c>
      <c r="C504" s="13" t="s">
        <v>1422</v>
      </c>
      <c r="D504" s="14" t="s">
        <v>1391</v>
      </c>
      <c r="E504" s="15" t="s">
        <v>1165</v>
      </c>
      <c r="F504" s="16" t="s">
        <v>16</v>
      </c>
      <c r="G504" s="17">
        <v>4368000</v>
      </c>
      <c r="H504" s="17">
        <v>708220</v>
      </c>
      <c r="I504" s="17">
        <v>5076220</v>
      </c>
      <c r="J504" s="18">
        <v>0</v>
      </c>
      <c r="L504" s="20" t="str">
        <f>VLOOKUP(D504,[1]Sheet1!$C$6:$H$856,6,0)</f>
        <v>Khoa Công nghệ Thông tin</v>
      </c>
      <c r="M504" s="19" t="str">
        <f t="shared" si="7"/>
        <v>19T2</v>
      </c>
    </row>
    <row r="505" spans="1:13" s="19" customFormat="1" ht="18" customHeight="1" x14ac:dyDescent="0.2">
      <c r="A505" s="11">
        <v>500</v>
      </c>
      <c r="B505" s="12" t="s">
        <v>1423</v>
      </c>
      <c r="C505" s="13" t="s">
        <v>1424</v>
      </c>
      <c r="D505" s="14" t="s">
        <v>1391</v>
      </c>
      <c r="E505" s="15" t="s">
        <v>1179</v>
      </c>
      <c r="F505" s="16" t="s">
        <v>16</v>
      </c>
      <c r="G505" s="17">
        <v>4368000</v>
      </c>
      <c r="H505" s="17">
        <v>708220</v>
      </c>
      <c r="I505" s="17">
        <v>5076220</v>
      </c>
      <c r="J505" s="18">
        <v>0</v>
      </c>
      <c r="L505" s="20" t="str">
        <f>VLOOKUP(D505,[1]Sheet1!$C$6:$H$856,6,0)</f>
        <v>Khoa Công nghệ Thông tin</v>
      </c>
      <c r="M505" s="19" t="str">
        <f t="shared" si="7"/>
        <v>19T2</v>
      </c>
    </row>
    <row r="506" spans="1:13" s="19" customFormat="1" ht="18" customHeight="1" x14ac:dyDescent="0.2">
      <c r="A506" s="11">
        <v>501</v>
      </c>
      <c r="B506" s="12" t="s">
        <v>1425</v>
      </c>
      <c r="C506" s="13" t="s">
        <v>1426</v>
      </c>
      <c r="D506" s="14" t="s">
        <v>1391</v>
      </c>
      <c r="E506" s="15" t="s">
        <v>110</v>
      </c>
      <c r="F506" s="16" t="s">
        <v>16</v>
      </c>
      <c r="G506" s="17">
        <v>4368000</v>
      </c>
      <c r="H506" s="17">
        <v>708220</v>
      </c>
      <c r="I506" s="17">
        <v>5076220</v>
      </c>
      <c r="J506" s="18">
        <v>0</v>
      </c>
      <c r="L506" s="20" t="str">
        <f>VLOOKUP(D506,[1]Sheet1!$C$6:$H$856,6,0)</f>
        <v>Khoa Công nghệ Thông tin</v>
      </c>
      <c r="M506" s="19" t="str">
        <f t="shared" si="7"/>
        <v>19T2</v>
      </c>
    </row>
    <row r="507" spans="1:13" s="19" customFormat="1" ht="18" customHeight="1" x14ac:dyDescent="0.2">
      <c r="A507" s="11">
        <v>502</v>
      </c>
      <c r="B507" s="12" t="s">
        <v>1427</v>
      </c>
      <c r="C507" s="13" t="s">
        <v>1428</v>
      </c>
      <c r="D507" s="14" t="s">
        <v>1391</v>
      </c>
      <c r="E507" s="15" t="s">
        <v>1429</v>
      </c>
      <c r="F507" s="16" t="s">
        <v>16</v>
      </c>
      <c r="G507" s="17">
        <v>4368000</v>
      </c>
      <c r="H507" s="17">
        <v>708220</v>
      </c>
      <c r="I507" s="17">
        <v>5076220</v>
      </c>
      <c r="J507" s="18">
        <v>0</v>
      </c>
      <c r="L507" s="20" t="str">
        <f>VLOOKUP(D507,[1]Sheet1!$C$6:$H$856,6,0)</f>
        <v>Khoa Công nghệ Thông tin</v>
      </c>
      <c r="M507" s="19" t="str">
        <f t="shared" si="7"/>
        <v>19T2</v>
      </c>
    </row>
    <row r="508" spans="1:13" s="19" customFormat="1" ht="18" customHeight="1" x14ac:dyDescent="0.2">
      <c r="A508" s="11">
        <v>503</v>
      </c>
      <c r="B508" s="12" t="s">
        <v>1430</v>
      </c>
      <c r="C508" s="13" t="s">
        <v>1431</v>
      </c>
      <c r="D508" s="14" t="s">
        <v>1391</v>
      </c>
      <c r="E508" s="15" t="s">
        <v>1432</v>
      </c>
      <c r="F508" s="16" t="s">
        <v>742</v>
      </c>
      <c r="G508" s="17">
        <v>4368000</v>
      </c>
      <c r="H508" s="17">
        <v>708220</v>
      </c>
      <c r="I508" s="17">
        <v>5076220</v>
      </c>
      <c r="J508" s="18">
        <v>0</v>
      </c>
      <c r="L508" s="20" t="str">
        <f>VLOOKUP(D508,[1]Sheet1!$C$6:$H$856,6,0)</f>
        <v>Khoa Công nghệ Thông tin</v>
      </c>
      <c r="M508" s="19" t="str">
        <f t="shared" si="7"/>
        <v>19T2</v>
      </c>
    </row>
    <row r="509" spans="1:13" s="19" customFormat="1" ht="18" customHeight="1" x14ac:dyDescent="0.2">
      <c r="A509" s="11">
        <v>504</v>
      </c>
      <c r="B509" s="12" t="s">
        <v>1433</v>
      </c>
      <c r="C509" s="13" t="s">
        <v>1434</v>
      </c>
      <c r="D509" s="14" t="s">
        <v>1391</v>
      </c>
      <c r="E509" s="15" t="s">
        <v>354</v>
      </c>
      <c r="F509" s="16" t="s">
        <v>16</v>
      </c>
      <c r="G509" s="17">
        <v>4368000</v>
      </c>
      <c r="H509" s="17">
        <v>708220</v>
      </c>
      <c r="I509" s="17">
        <v>5076220</v>
      </c>
      <c r="J509" s="18">
        <v>0</v>
      </c>
      <c r="L509" s="20" t="str">
        <f>VLOOKUP(D509,[1]Sheet1!$C$6:$H$856,6,0)</f>
        <v>Khoa Công nghệ Thông tin</v>
      </c>
      <c r="M509" s="19" t="str">
        <f t="shared" si="7"/>
        <v>19T2</v>
      </c>
    </row>
    <row r="510" spans="1:13" s="19" customFormat="1" ht="18" customHeight="1" x14ac:dyDescent="0.2">
      <c r="A510" s="11">
        <v>505</v>
      </c>
      <c r="B510" s="12" t="s">
        <v>1435</v>
      </c>
      <c r="C510" s="13" t="s">
        <v>1436</v>
      </c>
      <c r="D510" s="14" t="s">
        <v>1391</v>
      </c>
      <c r="E510" s="15" t="s">
        <v>1437</v>
      </c>
      <c r="F510" s="16" t="s">
        <v>16</v>
      </c>
      <c r="G510" s="17">
        <v>4368000</v>
      </c>
      <c r="H510" s="17">
        <v>708220</v>
      </c>
      <c r="I510" s="17">
        <v>5076220</v>
      </c>
      <c r="J510" s="18">
        <v>0</v>
      </c>
      <c r="L510" s="20" t="str">
        <f>VLOOKUP(D510,[1]Sheet1!$C$6:$H$856,6,0)</f>
        <v>Khoa Công nghệ Thông tin</v>
      </c>
      <c r="M510" s="19" t="str">
        <f t="shared" si="7"/>
        <v>19T2</v>
      </c>
    </row>
    <row r="511" spans="1:13" s="19" customFormat="1" ht="18" customHeight="1" x14ac:dyDescent="0.2">
      <c r="A511" s="11">
        <v>506</v>
      </c>
      <c r="B511" s="12" t="s">
        <v>1438</v>
      </c>
      <c r="C511" s="13" t="s">
        <v>1439</v>
      </c>
      <c r="D511" s="14" t="s">
        <v>1391</v>
      </c>
      <c r="E511" s="15" t="s">
        <v>1440</v>
      </c>
      <c r="F511" s="16" t="s">
        <v>16</v>
      </c>
      <c r="G511" s="17">
        <v>4368000</v>
      </c>
      <c r="H511" s="17">
        <v>708220</v>
      </c>
      <c r="I511" s="17">
        <v>5076220</v>
      </c>
      <c r="J511" s="18">
        <v>0</v>
      </c>
      <c r="L511" s="20" t="str">
        <f>VLOOKUP(D511,[1]Sheet1!$C$6:$H$856,6,0)</f>
        <v>Khoa Công nghệ Thông tin</v>
      </c>
      <c r="M511" s="19" t="str">
        <f t="shared" si="7"/>
        <v>19T2</v>
      </c>
    </row>
    <row r="512" spans="1:13" s="19" customFormat="1" ht="18" customHeight="1" x14ac:dyDescent="0.2">
      <c r="A512" s="11">
        <v>507</v>
      </c>
      <c r="B512" s="12" t="s">
        <v>1441</v>
      </c>
      <c r="C512" s="13" t="s">
        <v>1442</v>
      </c>
      <c r="D512" s="14" t="s">
        <v>1391</v>
      </c>
      <c r="E512" s="15" t="s">
        <v>1443</v>
      </c>
      <c r="F512" s="16" t="s">
        <v>16</v>
      </c>
      <c r="G512" s="17">
        <v>4368000</v>
      </c>
      <c r="H512" s="17">
        <v>708220</v>
      </c>
      <c r="I512" s="17">
        <v>5076220</v>
      </c>
      <c r="J512" s="18">
        <v>0</v>
      </c>
      <c r="L512" s="20" t="str">
        <f>VLOOKUP(D512,[1]Sheet1!$C$6:$H$856,6,0)</f>
        <v>Khoa Công nghệ Thông tin</v>
      </c>
      <c r="M512" s="19" t="str">
        <f t="shared" si="7"/>
        <v>19T2</v>
      </c>
    </row>
    <row r="513" spans="1:13" s="19" customFormat="1" ht="18" customHeight="1" x14ac:dyDescent="0.2">
      <c r="A513" s="11">
        <v>508</v>
      </c>
      <c r="B513" s="12" t="s">
        <v>1444</v>
      </c>
      <c r="C513" s="13" t="s">
        <v>1445</v>
      </c>
      <c r="D513" s="14" t="s">
        <v>1391</v>
      </c>
      <c r="E513" s="15" t="s">
        <v>1446</v>
      </c>
      <c r="F513" s="16" t="s">
        <v>16</v>
      </c>
      <c r="G513" s="17">
        <v>4368000</v>
      </c>
      <c r="H513" s="17">
        <v>708220</v>
      </c>
      <c r="I513" s="17">
        <v>5076220</v>
      </c>
      <c r="J513" s="18">
        <v>0</v>
      </c>
      <c r="L513" s="20" t="str">
        <f>VLOOKUP(D513,[1]Sheet1!$C$6:$H$856,6,0)</f>
        <v>Khoa Công nghệ Thông tin</v>
      </c>
      <c r="M513" s="19" t="str">
        <f t="shared" si="7"/>
        <v>19T2</v>
      </c>
    </row>
    <row r="514" spans="1:13" s="21" customFormat="1" ht="18" customHeight="1" x14ac:dyDescent="0.2">
      <c r="A514" s="11">
        <v>509</v>
      </c>
      <c r="B514" s="12" t="s">
        <v>1447</v>
      </c>
      <c r="C514" s="13" t="s">
        <v>1448</v>
      </c>
      <c r="D514" s="14" t="s">
        <v>1391</v>
      </c>
      <c r="E514" s="15" t="s">
        <v>1449</v>
      </c>
      <c r="F514" s="16" t="s">
        <v>16</v>
      </c>
      <c r="G514" s="17">
        <v>4368000</v>
      </c>
      <c r="H514" s="17">
        <v>708220</v>
      </c>
      <c r="I514" s="17">
        <v>5076220</v>
      </c>
      <c r="J514" s="18">
        <v>0</v>
      </c>
      <c r="K514" s="19"/>
      <c r="L514" s="20" t="str">
        <f>VLOOKUP(D514,[1]Sheet1!$C$6:$H$856,6,0)</f>
        <v>Khoa Công nghệ Thông tin</v>
      </c>
      <c r="M514" s="19" t="str">
        <f t="shared" si="7"/>
        <v>19T2</v>
      </c>
    </row>
    <row r="515" spans="1:13" s="19" customFormat="1" ht="18" customHeight="1" x14ac:dyDescent="0.2">
      <c r="A515" s="11">
        <v>510</v>
      </c>
      <c r="B515" s="12" t="s">
        <v>1450</v>
      </c>
      <c r="C515" s="13" t="s">
        <v>1451</v>
      </c>
      <c r="D515" s="14" t="s">
        <v>1391</v>
      </c>
      <c r="E515" s="15" t="s">
        <v>1346</v>
      </c>
      <c r="F515" s="16" t="s">
        <v>16</v>
      </c>
      <c r="G515" s="17">
        <v>4368000</v>
      </c>
      <c r="H515" s="17">
        <v>708220</v>
      </c>
      <c r="I515" s="17">
        <v>5076220</v>
      </c>
      <c r="J515" s="18">
        <v>0</v>
      </c>
      <c r="L515" s="20" t="str">
        <f>VLOOKUP(D515,[1]Sheet1!$C$6:$H$856,6,0)</f>
        <v>Khoa Công nghệ Thông tin</v>
      </c>
      <c r="M515" s="19" t="str">
        <f t="shared" si="7"/>
        <v>19T2</v>
      </c>
    </row>
    <row r="516" spans="1:13" s="19" customFormat="1" ht="18" customHeight="1" x14ac:dyDescent="0.2">
      <c r="A516" s="11">
        <v>511</v>
      </c>
      <c r="B516" s="12" t="s">
        <v>1452</v>
      </c>
      <c r="C516" s="13" t="s">
        <v>1453</v>
      </c>
      <c r="D516" s="14" t="s">
        <v>1391</v>
      </c>
      <c r="E516" s="15" t="s">
        <v>1454</v>
      </c>
      <c r="F516" s="16" t="s">
        <v>16</v>
      </c>
      <c r="G516" s="17">
        <v>4368000</v>
      </c>
      <c r="H516" s="17">
        <v>708220</v>
      </c>
      <c r="I516" s="17">
        <v>5076220</v>
      </c>
      <c r="J516" s="18">
        <v>0</v>
      </c>
      <c r="L516" s="20" t="str">
        <f>VLOOKUP(D516,[1]Sheet1!$C$6:$H$856,6,0)</f>
        <v>Khoa Công nghệ Thông tin</v>
      </c>
      <c r="M516" s="19" t="str">
        <f t="shared" si="7"/>
        <v>19T2</v>
      </c>
    </row>
    <row r="517" spans="1:13" s="19" customFormat="1" ht="18" customHeight="1" x14ac:dyDescent="0.2">
      <c r="A517" s="11">
        <v>512</v>
      </c>
      <c r="B517" s="12" t="s">
        <v>1455</v>
      </c>
      <c r="C517" s="13" t="s">
        <v>1456</v>
      </c>
      <c r="D517" s="14" t="s">
        <v>1457</v>
      </c>
      <c r="E517" s="15" t="s">
        <v>1458</v>
      </c>
      <c r="F517" s="16" t="s">
        <v>16</v>
      </c>
      <c r="G517" s="17">
        <v>2919000</v>
      </c>
      <c r="H517" s="17">
        <v>0</v>
      </c>
      <c r="I517" s="17">
        <v>2919000</v>
      </c>
      <c r="J517" s="18">
        <v>2715000</v>
      </c>
      <c r="L517" s="20" t="str">
        <f>VLOOKUP(D517,[1]Sheet1!$C$6:$H$856,6,0)</f>
        <v>Khoa Công nghệ Thông tin</v>
      </c>
      <c r="M517" s="19" t="str">
        <f t="shared" si="7"/>
        <v>20C1</v>
      </c>
    </row>
    <row r="518" spans="1:13" s="19" customFormat="1" ht="18" customHeight="1" x14ac:dyDescent="0.2">
      <c r="A518" s="11">
        <v>513</v>
      </c>
      <c r="B518" s="12" t="s">
        <v>1459</v>
      </c>
      <c r="C518" s="13" t="s">
        <v>1460</v>
      </c>
      <c r="D518" s="14" t="s">
        <v>1457</v>
      </c>
      <c r="E518" s="15" t="s">
        <v>1461</v>
      </c>
      <c r="F518" s="16" t="s">
        <v>16</v>
      </c>
      <c r="G518" s="17">
        <v>2919000</v>
      </c>
      <c r="H518" s="17">
        <v>0</v>
      </c>
      <c r="I518" s="17">
        <v>2919000</v>
      </c>
      <c r="J518" s="18">
        <v>2715000</v>
      </c>
      <c r="L518" s="20" t="str">
        <f>VLOOKUP(D518,[1]Sheet1!$C$6:$H$856,6,0)</f>
        <v>Khoa Công nghệ Thông tin</v>
      </c>
      <c r="M518" s="19" t="str">
        <f t="shared" ref="M518:M581" si="8">LEFT(D518,4)</f>
        <v>20C1</v>
      </c>
    </row>
    <row r="519" spans="1:13" s="19" customFormat="1" ht="18" customHeight="1" x14ac:dyDescent="0.2">
      <c r="A519" s="11">
        <v>514</v>
      </c>
      <c r="B519" s="12" t="s">
        <v>1462</v>
      </c>
      <c r="C519" s="13" t="s">
        <v>1463</v>
      </c>
      <c r="D519" s="14" t="s">
        <v>1464</v>
      </c>
      <c r="E519" s="15" t="s">
        <v>1465</v>
      </c>
      <c r="F519" s="16" t="s">
        <v>16</v>
      </c>
      <c r="G519" s="17">
        <v>2677890</v>
      </c>
      <c r="H519" s="17">
        <v>0</v>
      </c>
      <c r="I519" s="17">
        <v>2677890</v>
      </c>
      <c r="J519" s="18">
        <v>2956110</v>
      </c>
      <c r="L519" s="20" t="str">
        <f>VLOOKUP(D519,[1]Sheet1!$C$6:$H$856,6,0)</f>
        <v>Khoa Công nghệ Thông tin</v>
      </c>
      <c r="M519" s="19" t="str">
        <f t="shared" si="8"/>
        <v>20C1</v>
      </c>
    </row>
    <row r="520" spans="1:13" s="19" customFormat="1" ht="18" customHeight="1" x14ac:dyDescent="0.2">
      <c r="A520" s="11">
        <v>515</v>
      </c>
      <c r="B520" s="12" t="s">
        <v>1466</v>
      </c>
      <c r="C520" s="13" t="s">
        <v>1467</v>
      </c>
      <c r="D520" s="14" t="s">
        <v>1468</v>
      </c>
      <c r="E520" s="15" t="s">
        <v>1469</v>
      </c>
      <c r="F520" s="16" t="s">
        <v>16</v>
      </c>
      <c r="G520" s="17">
        <v>919000</v>
      </c>
      <c r="H520" s="17">
        <v>0</v>
      </c>
      <c r="I520" s="17">
        <v>919000</v>
      </c>
      <c r="J520" s="18">
        <v>4715000</v>
      </c>
      <c r="L520" s="20" t="str">
        <f>VLOOKUP(D520,[1]Sheet1!$C$6:$H$856,6,0)</f>
        <v>Khoa Công nghệ Thông tin</v>
      </c>
      <c r="M520" s="19" t="str">
        <f t="shared" si="8"/>
        <v>20C1</v>
      </c>
    </row>
    <row r="521" spans="1:13" s="19" customFormat="1" ht="18" customHeight="1" x14ac:dyDescent="0.2">
      <c r="A521" s="11">
        <v>516</v>
      </c>
      <c r="B521" s="12" t="s">
        <v>1470</v>
      </c>
      <c r="C521" s="13" t="s">
        <v>1471</v>
      </c>
      <c r="D521" s="14" t="s">
        <v>1472</v>
      </c>
      <c r="E521" s="15" t="s">
        <v>1473</v>
      </c>
      <c r="F521" s="16" t="s">
        <v>16</v>
      </c>
      <c r="G521" s="17">
        <v>212000</v>
      </c>
      <c r="H521" s="17">
        <v>0</v>
      </c>
      <c r="I521" s="17">
        <v>212000</v>
      </c>
      <c r="J521" s="18">
        <v>5634000</v>
      </c>
      <c r="L521" s="20" t="str">
        <f>VLOOKUP(D521,[1]Sheet1!$C$6:$H$856,6,0)</f>
        <v>Khoa Công nghệ Thông tin</v>
      </c>
      <c r="M521" s="19" t="str">
        <f t="shared" si="8"/>
        <v>20C1</v>
      </c>
    </row>
    <row r="522" spans="1:13" s="19" customFormat="1" ht="18" customHeight="1" x14ac:dyDescent="0.2">
      <c r="A522" s="11">
        <v>517</v>
      </c>
      <c r="B522" s="12" t="s">
        <v>1474</v>
      </c>
      <c r="C522" s="13" t="s">
        <v>1475</v>
      </c>
      <c r="D522" s="14" t="s">
        <v>1472</v>
      </c>
      <c r="E522" s="15" t="s">
        <v>1476</v>
      </c>
      <c r="F522" s="16" t="s">
        <v>16</v>
      </c>
      <c r="G522" s="17">
        <v>919000</v>
      </c>
      <c r="H522" s="17">
        <v>0</v>
      </c>
      <c r="I522" s="17">
        <v>919000</v>
      </c>
      <c r="J522" s="18">
        <v>4715000</v>
      </c>
      <c r="L522" s="20" t="str">
        <f>VLOOKUP(D522,[1]Sheet1!$C$6:$H$856,6,0)</f>
        <v>Khoa Công nghệ Thông tin</v>
      </c>
      <c r="M522" s="19" t="str">
        <f t="shared" si="8"/>
        <v>20C1</v>
      </c>
    </row>
    <row r="523" spans="1:13" s="19" customFormat="1" ht="18" customHeight="1" x14ac:dyDescent="0.2">
      <c r="A523" s="11">
        <v>518</v>
      </c>
      <c r="B523" s="12" t="s">
        <v>1477</v>
      </c>
      <c r="C523" s="13" t="s">
        <v>1478</v>
      </c>
      <c r="D523" s="14" t="s">
        <v>1479</v>
      </c>
      <c r="E523" s="15" t="s">
        <v>311</v>
      </c>
      <c r="F523" s="16" t="s">
        <v>16</v>
      </c>
      <c r="G523" s="17">
        <v>2919000</v>
      </c>
      <c r="H523" s="17">
        <v>0</v>
      </c>
      <c r="I523" s="17">
        <v>2919000</v>
      </c>
      <c r="J523" s="18">
        <v>2715000</v>
      </c>
      <c r="L523" s="20" t="str">
        <f>VLOOKUP(D523,[1]Sheet1!$C$6:$H$856,6,0)</f>
        <v>Khoa Công nghệ Thông tin</v>
      </c>
      <c r="M523" s="19" t="str">
        <f t="shared" si="8"/>
        <v>20C1</v>
      </c>
    </row>
    <row r="524" spans="1:13" s="19" customFormat="1" ht="18" customHeight="1" x14ac:dyDescent="0.2">
      <c r="A524" s="11">
        <v>519</v>
      </c>
      <c r="B524" s="12" t="s">
        <v>1480</v>
      </c>
      <c r="C524" s="13" t="s">
        <v>1481</v>
      </c>
      <c r="D524" s="14" t="s">
        <v>1479</v>
      </c>
      <c r="E524" s="15" t="s">
        <v>1482</v>
      </c>
      <c r="F524" s="16" t="s">
        <v>16</v>
      </c>
      <c r="G524" s="17">
        <v>4419000</v>
      </c>
      <c r="H524" s="17">
        <v>0</v>
      </c>
      <c r="I524" s="17">
        <v>4419000</v>
      </c>
      <c r="J524" s="18">
        <v>1215000</v>
      </c>
      <c r="L524" s="20" t="str">
        <f>VLOOKUP(D524,[1]Sheet1!$C$6:$H$856,6,0)</f>
        <v>Khoa Công nghệ Thông tin</v>
      </c>
      <c r="M524" s="19" t="str">
        <f t="shared" si="8"/>
        <v>20C1</v>
      </c>
    </row>
    <row r="525" spans="1:13" s="19" customFormat="1" ht="18" customHeight="1" x14ac:dyDescent="0.2">
      <c r="A525" s="11">
        <v>520</v>
      </c>
      <c r="B525" s="12" t="s">
        <v>1483</v>
      </c>
      <c r="C525" s="13" t="s">
        <v>1484</v>
      </c>
      <c r="D525" s="14" t="s">
        <v>1485</v>
      </c>
      <c r="E525" s="15" t="s">
        <v>1486</v>
      </c>
      <c r="F525" s="16" t="s">
        <v>16</v>
      </c>
      <c r="G525" s="17">
        <v>3419000</v>
      </c>
      <c r="H525" s="17">
        <v>0</v>
      </c>
      <c r="I525" s="17">
        <v>3419000</v>
      </c>
      <c r="J525" s="18">
        <v>2215000</v>
      </c>
      <c r="L525" s="20" t="str">
        <f>VLOOKUP(D525,[1]Sheet1!$C$6:$H$856,6,0)</f>
        <v>Khoa Công nghệ Thông tin</v>
      </c>
      <c r="M525" s="19" t="str">
        <f t="shared" si="8"/>
        <v>20C1</v>
      </c>
    </row>
    <row r="526" spans="1:13" s="19" customFormat="1" ht="18" customHeight="1" x14ac:dyDescent="0.2">
      <c r="A526" s="11">
        <v>521</v>
      </c>
      <c r="B526" s="12" t="s">
        <v>1487</v>
      </c>
      <c r="C526" s="13" t="s">
        <v>1488</v>
      </c>
      <c r="D526" s="14" t="s">
        <v>1489</v>
      </c>
      <c r="E526" s="15" t="s">
        <v>759</v>
      </c>
      <c r="F526" s="16" t="s">
        <v>16</v>
      </c>
      <c r="G526" s="17">
        <v>7866000</v>
      </c>
      <c r="H526" s="17">
        <v>848220</v>
      </c>
      <c r="I526" s="17">
        <v>8714220</v>
      </c>
      <c r="J526" s="18">
        <v>0</v>
      </c>
      <c r="L526" s="20" t="str">
        <f>VLOOKUP(D526,[1]Sheet1!$C$6:$H$856,6,0)</f>
        <v>Khoa Công nghệ Thông tin</v>
      </c>
      <c r="M526" s="19" t="str">
        <f t="shared" si="8"/>
        <v>20C2</v>
      </c>
    </row>
    <row r="527" spans="1:13" s="19" customFormat="1" ht="18" customHeight="1" x14ac:dyDescent="0.2">
      <c r="A527" s="11">
        <v>522</v>
      </c>
      <c r="B527" s="12" t="s">
        <v>1490</v>
      </c>
      <c r="C527" s="13" t="s">
        <v>1491</v>
      </c>
      <c r="D527" s="14" t="s">
        <v>1489</v>
      </c>
      <c r="E527" s="15" t="s">
        <v>1492</v>
      </c>
      <c r="F527" s="16" t="s">
        <v>16</v>
      </c>
      <c r="G527" s="17">
        <v>7866000</v>
      </c>
      <c r="H527" s="17">
        <v>848220</v>
      </c>
      <c r="I527" s="17">
        <v>8714220</v>
      </c>
      <c r="J527" s="18">
        <v>0</v>
      </c>
      <c r="K527" s="21"/>
      <c r="L527" s="20" t="str">
        <f>VLOOKUP(D527,[1]Sheet1!$C$6:$H$856,6,0)</f>
        <v>Khoa Công nghệ Thông tin</v>
      </c>
      <c r="M527" s="19" t="str">
        <f t="shared" si="8"/>
        <v>20C2</v>
      </c>
    </row>
    <row r="528" spans="1:13" s="19" customFormat="1" ht="18" customHeight="1" x14ac:dyDescent="0.2">
      <c r="A528" s="11">
        <v>523</v>
      </c>
      <c r="B528" s="12" t="s">
        <v>1493</v>
      </c>
      <c r="C528" s="13" t="s">
        <v>1494</v>
      </c>
      <c r="D528" s="14" t="s">
        <v>1489</v>
      </c>
      <c r="E528" s="15" t="s">
        <v>1495</v>
      </c>
      <c r="F528" s="16" t="s">
        <v>16</v>
      </c>
      <c r="G528" s="17">
        <v>7866000</v>
      </c>
      <c r="H528" s="17">
        <v>848220</v>
      </c>
      <c r="I528" s="17">
        <v>8714220</v>
      </c>
      <c r="J528" s="18">
        <v>0</v>
      </c>
      <c r="L528" s="20" t="str">
        <f>VLOOKUP(D528,[1]Sheet1!$C$6:$H$856,6,0)</f>
        <v>Khoa Công nghệ Thông tin</v>
      </c>
      <c r="M528" s="19" t="str">
        <f t="shared" si="8"/>
        <v>20C2</v>
      </c>
    </row>
    <row r="529" spans="1:13" s="19" customFormat="1" ht="18" customHeight="1" x14ac:dyDescent="0.2">
      <c r="A529" s="11">
        <v>524</v>
      </c>
      <c r="B529" s="12" t="s">
        <v>1496</v>
      </c>
      <c r="C529" s="13" t="s">
        <v>1232</v>
      </c>
      <c r="D529" s="14" t="s">
        <v>1489</v>
      </c>
      <c r="E529" s="15" t="s">
        <v>1497</v>
      </c>
      <c r="F529" s="16" t="s">
        <v>16</v>
      </c>
      <c r="G529" s="17">
        <v>7866000</v>
      </c>
      <c r="H529" s="17">
        <v>848220</v>
      </c>
      <c r="I529" s="17">
        <v>8714220</v>
      </c>
      <c r="J529" s="18">
        <v>0</v>
      </c>
      <c r="L529" s="20" t="str">
        <f>VLOOKUP(D529,[1]Sheet1!$C$6:$H$856,6,0)</f>
        <v>Khoa Công nghệ Thông tin</v>
      </c>
      <c r="M529" s="19" t="str">
        <f t="shared" si="8"/>
        <v>20C2</v>
      </c>
    </row>
    <row r="530" spans="1:13" s="19" customFormat="1" ht="18" customHeight="1" x14ac:dyDescent="0.2">
      <c r="A530" s="11">
        <v>525</v>
      </c>
      <c r="B530" s="12" t="s">
        <v>1498</v>
      </c>
      <c r="C530" s="13" t="s">
        <v>1499</v>
      </c>
      <c r="D530" s="14" t="s">
        <v>1500</v>
      </c>
      <c r="E530" s="15" t="s">
        <v>1501</v>
      </c>
      <c r="F530" s="16" t="s">
        <v>16</v>
      </c>
      <c r="G530" s="17">
        <v>7866000</v>
      </c>
      <c r="H530" s="17">
        <v>848220</v>
      </c>
      <c r="I530" s="17">
        <v>8714220</v>
      </c>
      <c r="J530" s="18">
        <v>0</v>
      </c>
      <c r="K530" s="21"/>
      <c r="L530" s="20" t="str">
        <f>VLOOKUP(D530,[1]Sheet1!$C$6:$H$856,6,0)</f>
        <v>Khoa Công nghệ Thông tin</v>
      </c>
      <c r="M530" s="19" t="str">
        <f t="shared" si="8"/>
        <v>20C2</v>
      </c>
    </row>
    <row r="531" spans="1:13" s="19" customFormat="1" ht="18" customHeight="1" x14ac:dyDescent="0.2">
      <c r="A531" s="11">
        <v>526</v>
      </c>
      <c r="B531" s="12" t="s">
        <v>1502</v>
      </c>
      <c r="C531" s="13" t="s">
        <v>1503</v>
      </c>
      <c r="D531" s="14" t="s">
        <v>1500</v>
      </c>
      <c r="E531" s="15" t="s">
        <v>1504</v>
      </c>
      <c r="F531" s="16" t="s">
        <v>742</v>
      </c>
      <c r="G531" s="17">
        <v>7866000</v>
      </c>
      <c r="H531" s="17">
        <v>848220</v>
      </c>
      <c r="I531" s="17">
        <v>8714220</v>
      </c>
      <c r="J531" s="18">
        <v>0</v>
      </c>
      <c r="L531" s="20" t="str">
        <f>VLOOKUP(D531,[1]Sheet1!$C$6:$H$856,6,0)</f>
        <v>Khoa Công nghệ Thông tin</v>
      </c>
      <c r="M531" s="19" t="str">
        <f t="shared" si="8"/>
        <v>20C2</v>
      </c>
    </row>
    <row r="532" spans="1:13" s="19" customFormat="1" ht="18" customHeight="1" x14ac:dyDescent="0.2">
      <c r="A532" s="11">
        <v>527</v>
      </c>
      <c r="B532" s="12" t="s">
        <v>1505</v>
      </c>
      <c r="C532" s="13" t="s">
        <v>967</v>
      </c>
      <c r="D532" s="14" t="s">
        <v>1506</v>
      </c>
      <c r="E532" s="15" t="s">
        <v>1507</v>
      </c>
      <c r="F532" s="16" t="s">
        <v>16</v>
      </c>
      <c r="G532" s="17">
        <v>7866000</v>
      </c>
      <c r="H532" s="17">
        <v>848220</v>
      </c>
      <c r="I532" s="17">
        <v>8714220</v>
      </c>
      <c r="J532" s="18">
        <v>0</v>
      </c>
      <c r="L532" s="20" t="str">
        <f>VLOOKUP(D532,[1]Sheet1!$C$6:$H$856,6,0)</f>
        <v>Khoa Công nghệ Thông tin</v>
      </c>
      <c r="M532" s="19" t="str">
        <f t="shared" si="8"/>
        <v>20C2</v>
      </c>
    </row>
    <row r="533" spans="1:13" s="19" customFormat="1" ht="18" customHeight="1" x14ac:dyDescent="0.2">
      <c r="A533" s="11">
        <v>528</v>
      </c>
      <c r="B533" s="12" t="s">
        <v>1508</v>
      </c>
      <c r="C533" s="13" t="s">
        <v>1509</v>
      </c>
      <c r="D533" s="14" t="s">
        <v>1506</v>
      </c>
      <c r="E533" s="15" t="s">
        <v>1510</v>
      </c>
      <c r="F533" s="16" t="s">
        <v>16</v>
      </c>
      <c r="G533" s="17">
        <v>7866000</v>
      </c>
      <c r="H533" s="17">
        <v>848220</v>
      </c>
      <c r="I533" s="17">
        <v>8714220</v>
      </c>
      <c r="J533" s="18">
        <v>0</v>
      </c>
      <c r="L533" s="20" t="str">
        <f>VLOOKUP(D533,[1]Sheet1!$C$6:$H$856,6,0)</f>
        <v>Khoa Công nghệ Thông tin</v>
      </c>
      <c r="M533" s="19" t="str">
        <f t="shared" si="8"/>
        <v>20C2</v>
      </c>
    </row>
    <row r="534" spans="1:13" s="19" customFormat="1" ht="18" customHeight="1" x14ac:dyDescent="0.2">
      <c r="A534" s="11">
        <v>529</v>
      </c>
      <c r="B534" s="12" t="s">
        <v>1511</v>
      </c>
      <c r="C534" s="13" t="s">
        <v>1512</v>
      </c>
      <c r="D534" s="14" t="s">
        <v>1506</v>
      </c>
      <c r="E534" s="15" t="s">
        <v>1513</v>
      </c>
      <c r="F534" s="16" t="s">
        <v>16</v>
      </c>
      <c r="G534" s="17">
        <v>7866000</v>
      </c>
      <c r="H534" s="17">
        <v>848220</v>
      </c>
      <c r="I534" s="17">
        <v>8714220</v>
      </c>
      <c r="J534" s="18">
        <v>0</v>
      </c>
      <c r="K534" s="21"/>
      <c r="L534" s="20" t="str">
        <f>VLOOKUP(D534,[1]Sheet1!$C$6:$H$856,6,0)</f>
        <v>Khoa Công nghệ Thông tin</v>
      </c>
      <c r="M534" s="19" t="str">
        <f t="shared" si="8"/>
        <v>20C2</v>
      </c>
    </row>
    <row r="535" spans="1:13" s="19" customFormat="1" ht="18" customHeight="1" x14ac:dyDescent="0.2">
      <c r="A535" s="11">
        <v>530</v>
      </c>
      <c r="B535" s="12" t="s">
        <v>1514</v>
      </c>
      <c r="C535" s="13" t="s">
        <v>1515</v>
      </c>
      <c r="D535" s="14" t="s">
        <v>1506</v>
      </c>
      <c r="E535" s="15" t="s">
        <v>1516</v>
      </c>
      <c r="F535" s="16" t="s">
        <v>16</v>
      </c>
      <c r="G535" s="17">
        <v>7866000</v>
      </c>
      <c r="H535" s="17">
        <v>848220</v>
      </c>
      <c r="I535" s="17">
        <v>8714220</v>
      </c>
      <c r="J535" s="18">
        <v>0</v>
      </c>
      <c r="K535" s="21"/>
      <c r="L535" s="20" t="str">
        <f>VLOOKUP(D535,[1]Sheet1!$C$6:$H$856,6,0)</f>
        <v>Khoa Công nghệ Thông tin</v>
      </c>
      <c r="M535" s="19" t="str">
        <f t="shared" si="8"/>
        <v>20C2</v>
      </c>
    </row>
    <row r="536" spans="1:13" s="19" customFormat="1" ht="18" customHeight="1" x14ac:dyDescent="0.2">
      <c r="A536" s="11">
        <v>531</v>
      </c>
      <c r="B536" s="12" t="s">
        <v>1517</v>
      </c>
      <c r="C536" s="13" t="s">
        <v>1518</v>
      </c>
      <c r="D536" s="14" t="s">
        <v>1506</v>
      </c>
      <c r="E536" s="15" t="s">
        <v>1519</v>
      </c>
      <c r="F536" s="16" t="s">
        <v>742</v>
      </c>
      <c r="G536" s="17">
        <v>7866000</v>
      </c>
      <c r="H536" s="17">
        <v>848220</v>
      </c>
      <c r="I536" s="17">
        <v>8714220</v>
      </c>
      <c r="J536" s="18">
        <v>0</v>
      </c>
      <c r="K536" s="21"/>
      <c r="L536" s="20" t="str">
        <f>VLOOKUP(D536,[1]Sheet1!$C$6:$H$856,6,0)</f>
        <v>Khoa Công nghệ Thông tin</v>
      </c>
      <c r="M536" s="19" t="str">
        <f t="shared" si="8"/>
        <v>20C2</v>
      </c>
    </row>
    <row r="537" spans="1:13" s="19" customFormat="1" ht="18" customHeight="1" x14ac:dyDescent="0.2">
      <c r="A537" s="11">
        <v>532</v>
      </c>
      <c r="B537" s="12" t="s">
        <v>1520</v>
      </c>
      <c r="C537" s="13" t="s">
        <v>1521</v>
      </c>
      <c r="D537" s="14" t="s">
        <v>1506</v>
      </c>
      <c r="E537" s="15" t="s">
        <v>1522</v>
      </c>
      <c r="F537" s="16" t="s">
        <v>16</v>
      </c>
      <c r="G537" s="17">
        <v>7866000</v>
      </c>
      <c r="H537" s="17">
        <v>848220</v>
      </c>
      <c r="I537" s="17">
        <v>8714220</v>
      </c>
      <c r="J537" s="18">
        <v>0</v>
      </c>
      <c r="L537" s="20" t="str">
        <f>VLOOKUP(D537,[1]Sheet1!$C$6:$H$856,6,0)</f>
        <v>Khoa Công nghệ Thông tin</v>
      </c>
      <c r="M537" s="19" t="str">
        <f t="shared" si="8"/>
        <v>20C2</v>
      </c>
    </row>
    <row r="538" spans="1:13" s="19" customFormat="1" ht="18" customHeight="1" x14ac:dyDescent="0.2">
      <c r="A538" s="11">
        <v>533</v>
      </c>
      <c r="B538" s="12" t="s">
        <v>1523</v>
      </c>
      <c r="C538" s="13" t="s">
        <v>1524</v>
      </c>
      <c r="D538" s="14" t="s">
        <v>1506</v>
      </c>
      <c r="E538" s="15" t="s">
        <v>778</v>
      </c>
      <c r="F538" s="16" t="s">
        <v>742</v>
      </c>
      <c r="G538" s="17">
        <v>7866000</v>
      </c>
      <c r="H538" s="17">
        <v>848220</v>
      </c>
      <c r="I538" s="17">
        <v>8714220</v>
      </c>
      <c r="J538" s="18">
        <v>0</v>
      </c>
      <c r="K538" s="21"/>
      <c r="L538" s="20" t="str">
        <f>VLOOKUP(D538,[1]Sheet1!$C$6:$H$856,6,0)</f>
        <v>Khoa Công nghệ Thông tin</v>
      </c>
      <c r="M538" s="19" t="str">
        <f t="shared" si="8"/>
        <v>20C2</v>
      </c>
    </row>
    <row r="539" spans="1:13" s="19" customFormat="1" ht="18" customHeight="1" x14ac:dyDescent="0.2">
      <c r="A539" s="11">
        <v>534</v>
      </c>
      <c r="B539" s="12" t="s">
        <v>1525</v>
      </c>
      <c r="C539" s="13" t="s">
        <v>1526</v>
      </c>
      <c r="D539" s="14" t="s">
        <v>1527</v>
      </c>
      <c r="E539" s="15" t="s">
        <v>1528</v>
      </c>
      <c r="F539" s="16" t="s">
        <v>16</v>
      </c>
      <c r="G539" s="17">
        <v>7866000</v>
      </c>
      <c r="H539" s="17">
        <v>848220</v>
      </c>
      <c r="I539" s="17">
        <v>8714220</v>
      </c>
      <c r="J539" s="18">
        <v>0</v>
      </c>
      <c r="K539" s="21"/>
      <c r="L539" s="20" t="str">
        <f>VLOOKUP(D539,[1]Sheet1!$C$6:$H$856,6,0)</f>
        <v>Khoa Công nghệ Thông tin</v>
      </c>
      <c r="M539" s="19" t="str">
        <f t="shared" si="8"/>
        <v>20C2</v>
      </c>
    </row>
    <row r="540" spans="1:13" s="19" customFormat="1" ht="18" customHeight="1" x14ac:dyDescent="0.2">
      <c r="A540" s="11">
        <v>535</v>
      </c>
      <c r="B540" s="12" t="s">
        <v>1529</v>
      </c>
      <c r="C540" s="13" t="s">
        <v>1530</v>
      </c>
      <c r="D540" s="14" t="s">
        <v>1531</v>
      </c>
      <c r="E540" s="15" t="s">
        <v>1532</v>
      </c>
      <c r="F540" s="16" t="s">
        <v>16</v>
      </c>
      <c r="G540" s="17">
        <v>4814000</v>
      </c>
      <c r="H540" s="17">
        <v>0</v>
      </c>
      <c r="I540" s="17">
        <v>4814000</v>
      </c>
      <c r="J540" s="18">
        <v>100000</v>
      </c>
      <c r="K540" s="22">
        <f t="shared" ref="K540:K554" si="9">I540+J540</f>
        <v>4914000</v>
      </c>
      <c r="L540" s="20" t="str">
        <f>VLOOKUP(D540,[1]Sheet1!$C$6:$H$856,6,0)</f>
        <v>Khoa Công nghệ Thông tin</v>
      </c>
      <c r="M540" s="19" t="str">
        <f t="shared" si="8"/>
        <v>20T4</v>
      </c>
    </row>
    <row r="541" spans="1:13" s="19" customFormat="1" ht="18" customHeight="1" x14ac:dyDescent="0.2">
      <c r="A541" s="11">
        <v>536</v>
      </c>
      <c r="B541" s="12" t="s">
        <v>1533</v>
      </c>
      <c r="C541" s="13" t="s">
        <v>1534</v>
      </c>
      <c r="D541" s="14" t="s">
        <v>1535</v>
      </c>
      <c r="E541" s="15" t="s">
        <v>1536</v>
      </c>
      <c r="F541" s="16" t="s">
        <v>16</v>
      </c>
      <c r="G541" s="17">
        <v>2249000</v>
      </c>
      <c r="H541" s="17">
        <v>0</v>
      </c>
      <c r="I541" s="17">
        <v>2249000</v>
      </c>
      <c r="J541" s="18">
        <v>2665000</v>
      </c>
      <c r="K541" s="22">
        <f t="shared" si="9"/>
        <v>4914000</v>
      </c>
      <c r="L541" s="20" t="str">
        <f>VLOOKUP(D541,[1]Sheet1!$C$6:$H$856,6,0)</f>
        <v>Khoa Công nghệ Thông tin</v>
      </c>
      <c r="M541" s="19" t="str">
        <f t="shared" si="8"/>
        <v>20T4</v>
      </c>
    </row>
    <row r="542" spans="1:13" s="19" customFormat="1" ht="18" customHeight="1" x14ac:dyDescent="0.2">
      <c r="A542" s="11">
        <v>537</v>
      </c>
      <c r="B542" s="12" t="s">
        <v>1537</v>
      </c>
      <c r="C542" s="13" t="s">
        <v>1538</v>
      </c>
      <c r="D542" s="14" t="s">
        <v>1535</v>
      </c>
      <c r="E542" s="15" t="s">
        <v>1539</v>
      </c>
      <c r="F542" s="16" t="s">
        <v>16</v>
      </c>
      <c r="G542" s="17">
        <v>3749000</v>
      </c>
      <c r="H542" s="17">
        <v>0</v>
      </c>
      <c r="I542" s="17">
        <v>3749000</v>
      </c>
      <c r="J542" s="18">
        <v>1165000</v>
      </c>
      <c r="K542" s="22">
        <f t="shared" si="9"/>
        <v>4914000</v>
      </c>
      <c r="L542" s="20" t="str">
        <f>VLOOKUP(D542,[1]Sheet1!$C$6:$H$856,6,0)</f>
        <v>Khoa Công nghệ Thông tin</v>
      </c>
      <c r="M542" s="19" t="str">
        <f t="shared" si="8"/>
        <v>20T4</v>
      </c>
    </row>
    <row r="543" spans="1:13" s="19" customFormat="1" ht="18" customHeight="1" x14ac:dyDescent="0.2">
      <c r="A543" s="11">
        <v>538</v>
      </c>
      <c r="B543" s="12" t="s">
        <v>1540</v>
      </c>
      <c r="C543" s="13" t="s">
        <v>1541</v>
      </c>
      <c r="D543" s="14" t="s">
        <v>1542</v>
      </c>
      <c r="E543" s="15" t="s">
        <v>1543</v>
      </c>
      <c r="F543" s="16" t="s">
        <v>16</v>
      </c>
      <c r="G543" s="17">
        <v>4812220</v>
      </c>
      <c r="H543" s="17">
        <v>0</v>
      </c>
      <c r="I543" s="17">
        <v>4812220</v>
      </c>
      <c r="J543" s="18">
        <v>101780</v>
      </c>
      <c r="K543" s="22">
        <f t="shared" si="9"/>
        <v>4914000</v>
      </c>
      <c r="L543" s="20" t="str">
        <f>VLOOKUP(D543,[1]Sheet1!$C$6:$H$856,6,0)</f>
        <v>Khoa Công nghệ Thông tin</v>
      </c>
      <c r="M543" s="19" t="str">
        <f t="shared" si="8"/>
        <v>20T4</v>
      </c>
    </row>
    <row r="544" spans="1:13" s="19" customFormat="1" ht="18" customHeight="1" x14ac:dyDescent="0.2">
      <c r="A544" s="11">
        <v>539</v>
      </c>
      <c r="B544" s="12" t="s">
        <v>1544</v>
      </c>
      <c r="C544" s="13" t="s">
        <v>1545</v>
      </c>
      <c r="D544" s="14" t="s">
        <v>1542</v>
      </c>
      <c r="E544" s="15" t="s">
        <v>1546</v>
      </c>
      <c r="F544" s="16" t="s">
        <v>16</v>
      </c>
      <c r="G544" s="17">
        <v>2749000</v>
      </c>
      <c r="H544" s="17">
        <v>0</v>
      </c>
      <c r="I544" s="17">
        <v>2749000</v>
      </c>
      <c r="J544" s="18">
        <v>2165000</v>
      </c>
      <c r="K544" s="22">
        <f t="shared" si="9"/>
        <v>4914000</v>
      </c>
      <c r="L544" s="20" t="str">
        <f>VLOOKUP(D544,[1]Sheet1!$C$6:$H$856,6,0)</f>
        <v>Khoa Công nghệ Thông tin</v>
      </c>
      <c r="M544" s="19" t="str">
        <f t="shared" si="8"/>
        <v>20T4</v>
      </c>
    </row>
    <row r="545" spans="1:13" s="19" customFormat="1" ht="18" customHeight="1" x14ac:dyDescent="0.2">
      <c r="A545" s="11">
        <v>540</v>
      </c>
      <c r="B545" s="12" t="s">
        <v>1547</v>
      </c>
      <c r="C545" s="13" t="s">
        <v>1548</v>
      </c>
      <c r="D545" s="14" t="s">
        <v>1549</v>
      </c>
      <c r="E545" s="15" t="s">
        <v>1550</v>
      </c>
      <c r="F545" s="16" t="s">
        <v>16</v>
      </c>
      <c r="G545" s="17">
        <v>1853800</v>
      </c>
      <c r="H545" s="17">
        <v>0</v>
      </c>
      <c r="I545" s="17">
        <v>1853800</v>
      </c>
      <c r="J545" s="18">
        <v>3060200</v>
      </c>
      <c r="K545" s="22">
        <f t="shared" si="9"/>
        <v>4914000</v>
      </c>
      <c r="L545" s="20" t="str">
        <f>VLOOKUP(D545,[1]Sheet1!$C$6:$H$856,6,0)</f>
        <v>Khoa Công nghệ Thông tin</v>
      </c>
      <c r="M545" s="19" t="str">
        <f t="shared" si="8"/>
        <v>20T4</v>
      </c>
    </row>
    <row r="546" spans="1:13" s="19" customFormat="1" ht="18" customHeight="1" x14ac:dyDescent="0.2">
      <c r="A546" s="11">
        <v>541</v>
      </c>
      <c r="B546" s="12" t="s">
        <v>1551</v>
      </c>
      <c r="C546" s="13" t="s">
        <v>1552</v>
      </c>
      <c r="D546" s="14" t="s">
        <v>1549</v>
      </c>
      <c r="E546" s="15" t="s">
        <v>1553</v>
      </c>
      <c r="F546" s="16" t="s">
        <v>16</v>
      </c>
      <c r="G546" s="17">
        <v>3749000</v>
      </c>
      <c r="H546" s="17">
        <v>0</v>
      </c>
      <c r="I546" s="17">
        <v>3749000</v>
      </c>
      <c r="J546" s="18">
        <v>1165000</v>
      </c>
      <c r="K546" s="22">
        <f t="shared" si="9"/>
        <v>4914000</v>
      </c>
      <c r="L546" s="20" t="str">
        <f>VLOOKUP(D546,[1]Sheet1!$C$6:$H$856,6,0)</f>
        <v>Khoa Công nghệ Thông tin</v>
      </c>
      <c r="M546" s="19" t="str">
        <f t="shared" si="8"/>
        <v>20T4</v>
      </c>
    </row>
    <row r="547" spans="1:13" s="19" customFormat="1" ht="18" customHeight="1" x14ac:dyDescent="0.2">
      <c r="A547" s="11">
        <v>542</v>
      </c>
      <c r="B547" s="12" t="s">
        <v>1554</v>
      </c>
      <c r="C547" s="13" t="s">
        <v>1555</v>
      </c>
      <c r="D547" s="14" t="s">
        <v>1549</v>
      </c>
      <c r="E547" s="15" t="s">
        <v>1553</v>
      </c>
      <c r="F547" s="16" t="s">
        <v>16</v>
      </c>
      <c r="G547" s="17">
        <v>3749000</v>
      </c>
      <c r="H547" s="17">
        <v>0</v>
      </c>
      <c r="I547" s="17">
        <v>3749000</v>
      </c>
      <c r="J547" s="18">
        <v>1165000</v>
      </c>
      <c r="K547" s="22">
        <f t="shared" si="9"/>
        <v>4914000</v>
      </c>
      <c r="L547" s="20" t="str">
        <f>VLOOKUP(D547,[1]Sheet1!$C$6:$H$856,6,0)</f>
        <v>Khoa Công nghệ Thông tin</v>
      </c>
      <c r="M547" s="19" t="str">
        <f t="shared" si="8"/>
        <v>20T4</v>
      </c>
    </row>
    <row r="548" spans="1:13" s="19" customFormat="1" ht="18" customHeight="1" x14ac:dyDescent="0.2">
      <c r="A548" s="11">
        <v>543</v>
      </c>
      <c r="B548" s="12" t="s">
        <v>1556</v>
      </c>
      <c r="C548" s="13" t="s">
        <v>1557</v>
      </c>
      <c r="D548" s="14" t="s">
        <v>1549</v>
      </c>
      <c r="E548" s="15" t="s">
        <v>1558</v>
      </c>
      <c r="F548" s="16" t="s">
        <v>16</v>
      </c>
      <c r="G548" s="17">
        <v>4249000</v>
      </c>
      <c r="H548" s="17">
        <v>0</v>
      </c>
      <c r="I548" s="17">
        <v>4249000</v>
      </c>
      <c r="J548" s="18">
        <v>665000</v>
      </c>
      <c r="K548" s="22">
        <f t="shared" si="9"/>
        <v>4914000</v>
      </c>
      <c r="L548" s="20" t="str">
        <f>VLOOKUP(D548,[1]Sheet1!$C$6:$H$856,6,0)</f>
        <v>Khoa Công nghệ Thông tin</v>
      </c>
      <c r="M548" s="19" t="str">
        <f t="shared" si="8"/>
        <v>20T4</v>
      </c>
    </row>
    <row r="549" spans="1:13" s="19" customFormat="1" ht="18" customHeight="1" x14ac:dyDescent="0.2">
      <c r="A549" s="11">
        <v>544</v>
      </c>
      <c r="B549" s="12" t="s">
        <v>1559</v>
      </c>
      <c r="C549" s="13" t="s">
        <v>1560</v>
      </c>
      <c r="D549" s="14" t="s">
        <v>1561</v>
      </c>
      <c r="E549" s="15" t="s">
        <v>1562</v>
      </c>
      <c r="F549" s="16" t="s">
        <v>16</v>
      </c>
      <c r="G549" s="17">
        <v>2249000</v>
      </c>
      <c r="H549" s="17">
        <v>0</v>
      </c>
      <c r="I549" s="17">
        <v>2249000</v>
      </c>
      <c r="J549" s="18">
        <v>2665000</v>
      </c>
      <c r="K549" s="22">
        <f t="shared" si="9"/>
        <v>4914000</v>
      </c>
      <c r="L549" s="20" t="str">
        <f>VLOOKUP(D549,[1]Sheet1!$C$6:$H$856,6,0)</f>
        <v>Khoa Công nghệ Thông tin</v>
      </c>
      <c r="M549" s="19" t="str">
        <f t="shared" si="8"/>
        <v>20T4</v>
      </c>
    </row>
    <row r="550" spans="1:13" s="19" customFormat="1" ht="18" customHeight="1" x14ac:dyDescent="0.2">
      <c r="A550" s="11">
        <v>545</v>
      </c>
      <c r="B550" s="12" t="s">
        <v>1563</v>
      </c>
      <c r="C550" s="13" t="s">
        <v>1564</v>
      </c>
      <c r="D550" s="14" t="s">
        <v>1561</v>
      </c>
      <c r="E550" s="15" t="s">
        <v>1565</v>
      </c>
      <c r="F550" s="16" t="s">
        <v>16</v>
      </c>
      <c r="G550" s="17">
        <v>2249000</v>
      </c>
      <c r="H550" s="17">
        <v>0</v>
      </c>
      <c r="I550" s="17">
        <v>2249000</v>
      </c>
      <c r="J550" s="18">
        <v>2665000</v>
      </c>
      <c r="K550" s="22">
        <f t="shared" si="9"/>
        <v>4914000</v>
      </c>
      <c r="L550" s="20" t="str">
        <f>VLOOKUP(D550,[1]Sheet1!$C$6:$H$856,6,0)</f>
        <v>Khoa Công nghệ Thông tin</v>
      </c>
      <c r="M550" s="19" t="str">
        <f t="shared" si="8"/>
        <v>20T4</v>
      </c>
    </row>
    <row r="551" spans="1:13" s="19" customFormat="1" ht="18" customHeight="1" x14ac:dyDescent="0.2">
      <c r="A551" s="11">
        <v>546</v>
      </c>
      <c r="B551" s="12" t="s">
        <v>1566</v>
      </c>
      <c r="C551" s="13" t="s">
        <v>1567</v>
      </c>
      <c r="D551" s="14" t="s">
        <v>1568</v>
      </c>
      <c r="E551" s="15" t="s">
        <v>1569</v>
      </c>
      <c r="F551" s="16" t="s">
        <v>16</v>
      </c>
      <c r="G551" s="17">
        <v>2812220</v>
      </c>
      <c r="H551" s="17">
        <v>0</v>
      </c>
      <c r="I551" s="17">
        <v>2812220</v>
      </c>
      <c r="J551" s="18">
        <v>2101780</v>
      </c>
      <c r="K551" s="22">
        <f t="shared" si="9"/>
        <v>4914000</v>
      </c>
      <c r="L551" s="20" t="str">
        <f>VLOOKUP(D551,[1]Sheet1!$C$6:$H$856,6,0)</f>
        <v>Khoa Công nghệ Thông tin</v>
      </c>
      <c r="M551" s="19" t="str">
        <f t="shared" si="8"/>
        <v>20T4</v>
      </c>
    </row>
    <row r="552" spans="1:13" s="19" customFormat="1" ht="18" customHeight="1" x14ac:dyDescent="0.2">
      <c r="A552" s="11">
        <v>547</v>
      </c>
      <c r="B552" s="12" t="s">
        <v>1570</v>
      </c>
      <c r="C552" s="13" t="s">
        <v>1571</v>
      </c>
      <c r="D552" s="14" t="s">
        <v>1572</v>
      </c>
      <c r="E552" s="15" t="s">
        <v>1573</v>
      </c>
      <c r="F552" s="16" t="s">
        <v>16</v>
      </c>
      <c r="G552" s="17">
        <v>1249000</v>
      </c>
      <c r="H552" s="17">
        <v>0</v>
      </c>
      <c r="I552" s="17">
        <v>1249000</v>
      </c>
      <c r="J552" s="18">
        <v>3665000</v>
      </c>
      <c r="K552" s="22">
        <f t="shared" si="9"/>
        <v>4914000</v>
      </c>
      <c r="L552" s="20" t="str">
        <f>VLOOKUP(D552,[1]Sheet1!$C$6:$H$856,6,0)</f>
        <v>Khoa Công nghệ Thông tin</v>
      </c>
      <c r="M552" s="19" t="str">
        <f t="shared" si="8"/>
        <v>20T4</v>
      </c>
    </row>
    <row r="553" spans="1:13" s="19" customFormat="1" ht="18" customHeight="1" x14ac:dyDescent="0.2">
      <c r="A553" s="11">
        <v>548</v>
      </c>
      <c r="B553" s="12" t="s">
        <v>1574</v>
      </c>
      <c r="C553" s="13" t="s">
        <v>1575</v>
      </c>
      <c r="D553" s="14" t="s">
        <v>1576</v>
      </c>
      <c r="E553" s="15" t="s">
        <v>1577</v>
      </c>
      <c r="F553" s="16" t="s">
        <v>16</v>
      </c>
      <c r="G553" s="17">
        <v>2157000</v>
      </c>
      <c r="H553" s="17">
        <v>0</v>
      </c>
      <c r="I553" s="17">
        <v>2157000</v>
      </c>
      <c r="J553" s="18">
        <v>1665000</v>
      </c>
      <c r="K553" s="22">
        <f t="shared" si="9"/>
        <v>3822000</v>
      </c>
      <c r="L553" s="20" t="str">
        <f>VLOOKUP(D553,[1]Sheet1!$C$6:$H$856,6,0)</f>
        <v>Khoa Công nghệ Thông tin</v>
      </c>
      <c r="M553" s="19" t="str">
        <f t="shared" si="8"/>
        <v>20T4</v>
      </c>
    </row>
    <row r="554" spans="1:13" s="19" customFormat="1" ht="18" customHeight="1" x14ac:dyDescent="0.2">
      <c r="A554" s="11">
        <v>549</v>
      </c>
      <c r="B554" s="12" t="s">
        <v>1578</v>
      </c>
      <c r="C554" s="13" t="s">
        <v>1579</v>
      </c>
      <c r="D554" s="14" t="s">
        <v>1580</v>
      </c>
      <c r="E554" s="15" t="s">
        <v>1581</v>
      </c>
      <c r="F554" s="16" t="s">
        <v>742</v>
      </c>
      <c r="G554" s="17">
        <v>4814000</v>
      </c>
      <c r="H554" s="17">
        <v>0</v>
      </c>
      <c r="I554" s="17">
        <v>4814000</v>
      </c>
      <c r="J554" s="18">
        <v>100000</v>
      </c>
      <c r="K554" s="22">
        <f t="shared" si="9"/>
        <v>4914000</v>
      </c>
      <c r="L554" s="20" t="str">
        <f>VLOOKUP(D554,[1]Sheet1!$C$6:$H$856,6,0)</f>
        <v>Khoa Công nghệ Thông tin</v>
      </c>
      <c r="M554" s="19" t="str">
        <f t="shared" si="8"/>
        <v>20T4</v>
      </c>
    </row>
    <row r="555" spans="1:13" s="19" customFormat="1" ht="18" customHeight="1" x14ac:dyDescent="0.2">
      <c r="A555" s="11">
        <v>550</v>
      </c>
      <c r="B555" s="12" t="s">
        <v>1582</v>
      </c>
      <c r="C555" s="13" t="s">
        <v>1583</v>
      </c>
      <c r="D555" s="14" t="s">
        <v>1584</v>
      </c>
      <c r="E555" s="15" t="s">
        <v>68</v>
      </c>
      <c r="F555" s="16" t="s">
        <v>16</v>
      </c>
      <c r="G555" s="17">
        <v>1878000</v>
      </c>
      <c r="H555" s="17">
        <v>105000</v>
      </c>
      <c r="I555" s="17">
        <v>1983000</v>
      </c>
      <c r="J555" s="18">
        <v>0</v>
      </c>
      <c r="L555" s="20" t="str">
        <f>VLOOKUP(D555,[1]Sheet1!$C$6:$H$856,6,0)</f>
        <v>Khoa Điện - Điện tử</v>
      </c>
      <c r="M555" s="19" t="str">
        <f t="shared" si="8"/>
        <v>18C1</v>
      </c>
    </row>
    <row r="556" spans="1:13" s="19" customFormat="1" ht="18" customHeight="1" x14ac:dyDescent="0.2">
      <c r="A556" s="11">
        <v>551</v>
      </c>
      <c r="B556" s="12" t="s">
        <v>1585</v>
      </c>
      <c r="C556" s="13" t="s">
        <v>1586</v>
      </c>
      <c r="D556" s="14" t="s">
        <v>1584</v>
      </c>
      <c r="E556" s="15" t="s">
        <v>1587</v>
      </c>
      <c r="F556" s="16" t="s">
        <v>16</v>
      </c>
      <c r="G556" s="17">
        <v>1878000</v>
      </c>
      <c r="H556" s="17">
        <v>105000</v>
      </c>
      <c r="I556" s="17">
        <v>1983000</v>
      </c>
      <c r="J556" s="18">
        <v>0</v>
      </c>
      <c r="L556" s="20" t="str">
        <f>VLOOKUP(D556,[1]Sheet1!$C$6:$H$856,6,0)</f>
        <v>Khoa Điện - Điện tử</v>
      </c>
      <c r="M556" s="19" t="str">
        <f t="shared" si="8"/>
        <v>18C1</v>
      </c>
    </row>
    <row r="557" spans="1:13" s="19" customFormat="1" ht="18" customHeight="1" x14ac:dyDescent="0.2">
      <c r="A557" s="11">
        <v>552</v>
      </c>
      <c r="B557" s="12" t="s">
        <v>1588</v>
      </c>
      <c r="C557" s="13" t="s">
        <v>1589</v>
      </c>
      <c r="D557" s="14" t="s">
        <v>1590</v>
      </c>
      <c r="E557" s="15" t="s">
        <v>1076</v>
      </c>
      <c r="F557" s="16" t="s">
        <v>16</v>
      </c>
      <c r="G557" s="17">
        <v>1878000</v>
      </c>
      <c r="H557" s="17">
        <v>105000</v>
      </c>
      <c r="I557" s="17">
        <v>1983000</v>
      </c>
      <c r="J557" s="18">
        <v>0</v>
      </c>
      <c r="L557" s="20" t="str">
        <f>VLOOKUP(D557,[1]Sheet1!$C$6:$H$856,6,0)</f>
        <v>Khoa Điện - Điện tử</v>
      </c>
      <c r="M557" s="19" t="str">
        <f t="shared" si="8"/>
        <v>18C1</v>
      </c>
    </row>
    <row r="558" spans="1:13" s="19" customFormat="1" ht="18" customHeight="1" x14ac:dyDescent="0.2">
      <c r="A558" s="11">
        <v>553</v>
      </c>
      <c r="B558" s="12" t="s">
        <v>1591</v>
      </c>
      <c r="C558" s="13" t="s">
        <v>1592</v>
      </c>
      <c r="D558" s="14" t="s">
        <v>1593</v>
      </c>
      <c r="E558" s="15" t="s">
        <v>453</v>
      </c>
      <c r="F558" s="16" t="s">
        <v>16</v>
      </c>
      <c r="G558" s="17">
        <v>1878000</v>
      </c>
      <c r="H558" s="17">
        <v>105000</v>
      </c>
      <c r="I558" s="17">
        <v>1983000</v>
      </c>
      <c r="J558" s="18">
        <v>0</v>
      </c>
      <c r="L558" s="20" t="str">
        <f>VLOOKUP(D558,[1]Sheet1!$C$6:$H$856,6,0)</f>
        <v>Khoa Điện - Điện tử</v>
      </c>
      <c r="M558" s="19" t="str">
        <f t="shared" si="8"/>
        <v>18C1</v>
      </c>
    </row>
    <row r="559" spans="1:13" s="19" customFormat="1" ht="18" customHeight="1" x14ac:dyDescent="0.2">
      <c r="A559" s="11">
        <v>554</v>
      </c>
      <c r="B559" s="12" t="s">
        <v>1594</v>
      </c>
      <c r="C559" s="13" t="s">
        <v>1595</v>
      </c>
      <c r="D559" s="14" t="s">
        <v>1593</v>
      </c>
      <c r="E559" s="15" t="s">
        <v>1596</v>
      </c>
      <c r="F559" s="16" t="s">
        <v>16</v>
      </c>
      <c r="G559" s="17">
        <v>1878000</v>
      </c>
      <c r="H559" s="17">
        <v>105000</v>
      </c>
      <c r="I559" s="17">
        <v>1983000</v>
      </c>
      <c r="J559" s="18">
        <v>0</v>
      </c>
      <c r="L559" s="20" t="str">
        <f>VLOOKUP(D559,[1]Sheet1!$C$6:$H$856,6,0)</f>
        <v>Khoa Điện - Điện tử</v>
      </c>
      <c r="M559" s="19" t="str">
        <f t="shared" si="8"/>
        <v>18C1</v>
      </c>
    </row>
    <row r="560" spans="1:13" s="19" customFormat="1" ht="18" customHeight="1" x14ac:dyDescent="0.2">
      <c r="A560" s="11">
        <v>555</v>
      </c>
      <c r="B560" s="12" t="s">
        <v>1597</v>
      </c>
      <c r="C560" s="13" t="s">
        <v>1598</v>
      </c>
      <c r="D560" s="14" t="s">
        <v>1599</v>
      </c>
      <c r="E560" s="15" t="s">
        <v>1600</v>
      </c>
      <c r="F560" s="16" t="s">
        <v>16</v>
      </c>
      <c r="G560" s="17">
        <v>1878000</v>
      </c>
      <c r="H560" s="17">
        <v>105000</v>
      </c>
      <c r="I560" s="17">
        <v>1983000</v>
      </c>
      <c r="J560" s="18">
        <v>0</v>
      </c>
      <c r="L560" s="20" t="str">
        <f>VLOOKUP(D560,[1]Sheet1!$C$6:$H$856,6,0)</f>
        <v>Khoa Điện - Điện tử</v>
      </c>
      <c r="M560" s="19" t="str">
        <f t="shared" si="8"/>
        <v>18C1</v>
      </c>
    </row>
    <row r="561" spans="1:13" s="19" customFormat="1" ht="18" customHeight="1" x14ac:dyDescent="0.2">
      <c r="A561" s="11">
        <v>556</v>
      </c>
      <c r="B561" s="12" t="s">
        <v>1601</v>
      </c>
      <c r="C561" s="13" t="s">
        <v>1602</v>
      </c>
      <c r="D561" s="14" t="s">
        <v>1599</v>
      </c>
      <c r="E561" s="15" t="s">
        <v>1102</v>
      </c>
      <c r="F561" s="16" t="s">
        <v>16</v>
      </c>
      <c r="G561" s="17">
        <v>1878000</v>
      </c>
      <c r="H561" s="17">
        <v>105000</v>
      </c>
      <c r="I561" s="17">
        <v>1983000</v>
      </c>
      <c r="J561" s="18">
        <v>0</v>
      </c>
      <c r="L561" s="20" t="str">
        <f>VLOOKUP(D561,[1]Sheet1!$C$6:$H$856,6,0)</f>
        <v>Khoa Điện - Điện tử</v>
      </c>
      <c r="M561" s="19" t="str">
        <f t="shared" si="8"/>
        <v>18C1</v>
      </c>
    </row>
    <row r="562" spans="1:13" s="19" customFormat="1" ht="18" customHeight="1" x14ac:dyDescent="0.2">
      <c r="A562" s="11">
        <v>557</v>
      </c>
      <c r="B562" s="12" t="s">
        <v>1603</v>
      </c>
      <c r="C562" s="13" t="s">
        <v>1604</v>
      </c>
      <c r="D562" s="14" t="s">
        <v>1599</v>
      </c>
      <c r="E562" s="15" t="s">
        <v>178</v>
      </c>
      <c r="F562" s="16" t="s">
        <v>16</v>
      </c>
      <c r="G562" s="17">
        <v>1878000</v>
      </c>
      <c r="H562" s="17">
        <v>105000</v>
      </c>
      <c r="I562" s="17">
        <v>1983000</v>
      </c>
      <c r="J562" s="18">
        <v>0</v>
      </c>
      <c r="L562" s="20" t="str">
        <f>VLOOKUP(D562,[1]Sheet1!$C$6:$H$856,6,0)</f>
        <v>Khoa Điện - Điện tử</v>
      </c>
      <c r="M562" s="19" t="str">
        <f t="shared" si="8"/>
        <v>18C1</v>
      </c>
    </row>
    <row r="563" spans="1:13" s="19" customFormat="1" ht="18" customHeight="1" x14ac:dyDescent="0.2">
      <c r="A563" s="11">
        <v>558</v>
      </c>
      <c r="B563" s="12" t="s">
        <v>1605</v>
      </c>
      <c r="C563" s="13" t="s">
        <v>1606</v>
      </c>
      <c r="D563" s="14" t="s">
        <v>1599</v>
      </c>
      <c r="E563" s="15" t="s">
        <v>1607</v>
      </c>
      <c r="F563" s="16" t="s">
        <v>16</v>
      </c>
      <c r="G563" s="17">
        <v>1878000</v>
      </c>
      <c r="H563" s="17">
        <v>105000</v>
      </c>
      <c r="I563" s="17">
        <v>1983000</v>
      </c>
      <c r="J563" s="18">
        <v>0</v>
      </c>
      <c r="L563" s="20" t="str">
        <f>VLOOKUP(D563,[1]Sheet1!$C$6:$H$856,6,0)</f>
        <v>Khoa Điện - Điện tử</v>
      </c>
      <c r="M563" s="19" t="str">
        <f t="shared" si="8"/>
        <v>18C1</v>
      </c>
    </row>
    <row r="564" spans="1:13" s="19" customFormat="1" ht="18" customHeight="1" x14ac:dyDescent="0.2">
      <c r="A564" s="11">
        <v>559</v>
      </c>
      <c r="B564" s="12" t="s">
        <v>1608</v>
      </c>
      <c r="C564" s="13" t="s">
        <v>1609</v>
      </c>
      <c r="D564" s="14" t="s">
        <v>1610</v>
      </c>
      <c r="E564" s="15" t="s">
        <v>1611</v>
      </c>
      <c r="F564" s="16" t="s">
        <v>16</v>
      </c>
      <c r="G564" s="17">
        <v>1878000</v>
      </c>
      <c r="H564" s="17">
        <v>105000</v>
      </c>
      <c r="I564" s="17">
        <v>1983000</v>
      </c>
      <c r="J564" s="18">
        <v>0</v>
      </c>
      <c r="L564" s="20" t="str">
        <f>VLOOKUP(D564,[1]Sheet1!$C$6:$H$856,6,0)</f>
        <v>Khoa Điện - Điện tử</v>
      </c>
      <c r="M564" s="19" t="str">
        <f t="shared" si="8"/>
        <v>18C1</v>
      </c>
    </row>
    <row r="565" spans="1:13" s="19" customFormat="1" ht="18" customHeight="1" x14ac:dyDescent="0.2">
      <c r="A565" s="11">
        <v>560</v>
      </c>
      <c r="B565" s="12" t="s">
        <v>1612</v>
      </c>
      <c r="C565" s="13" t="s">
        <v>1613</v>
      </c>
      <c r="D565" s="14" t="s">
        <v>1610</v>
      </c>
      <c r="E565" s="15" t="s">
        <v>1614</v>
      </c>
      <c r="F565" s="16" t="s">
        <v>16</v>
      </c>
      <c r="G565" s="17">
        <v>1878000</v>
      </c>
      <c r="H565" s="17">
        <v>105000</v>
      </c>
      <c r="I565" s="17">
        <v>1983000</v>
      </c>
      <c r="J565" s="18">
        <v>0</v>
      </c>
      <c r="L565" s="20" t="str">
        <f>VLOOKUP(D565,[1]Sheet1!$C$6:$H$856,6,0)</f>
        <v>Khoa Điện - Điện tử</v>
      </c>
      <c r="M565" s="19" t="str">
        <f t="shared" si="8"/>
        <v>18C1</v>
      </c>
    </row>
    <row r="566" spans="1:13" s="19" customFormat="1" ht="18" customHeight="1" x14ac:dyDescent="0.2">
      <c r="A566" s="11">
        <v>561</v>
      </c>
      <c r="B566" s="12" t="s">
        <v>1615</v>
      </c>
      <c r="C566" s="13" t="s">
        <v>1616</v>
      </c>
      <c r="D566" s="14" t="s">
        <v>1610</v>
      </c>
      <c r="E566" s="15" t="s">
        <v>1617</v>
      </c>
      <c r="F566" s="16" t="s">
        <v>16</v>
      </c>
      <c r="G566" s="17">
        <v>1878000</v>
      </c>
      <c r="H566" s="17">
        <v>105000</v>
      </c>
      <c r="I566" s="17">
        <v>1983000</v>
      </c>
      <c r="J566" s="18">
        <v>0</v>
      </c>
      <c r="L566" s="20" t="str">
        <f>VLOOKUP(D566,[1]Sheet1!$C$6:$H$856,6,0)</f>
        <v>Khoa Điện - Điện tử</v>
      </c>
      <c r="M566" s="19" t="str">
        <f t="shared" si="8"/>
        <v>18C1</v>
      </c>
    </row>
    <row r="567" spans="1:13" s="19" customFormat="1" ht="18" customHeight="1" x14ac:dyDescent="0.2">
      <c r="A567" s="11">
        <v>562</v>
      </c>
      <c r="B567" s="12" t="s">
        <v>1618</v>
      </c>
      <c r="C567" s="13" t="s">
        <v>1619</v>
      </c>
      <c r="D567" s="14" t="s">
        <v>1620</v>
      </c>
      <c r="E567" s="15" t="s">
        <v>1621</v>
      </c>
      <c r="F567" s="16" t="s">
        <v>16</v>
      </c>
      <c r="G567" s="17">
        <v>1878000</v>
      </c>
      <c r="H567" s="17">
        <v>105000</v>
      </c>
      <c r="I567" s="17">
        <v>1983000</v>
      </c>
      <c r="J567" s="18">
        <v>0</v>
      </c>
      <c r="L567" s="20" t="str">
        <f>VLOOKUP(D567,[1]Sheet1!$C$6:$H$856,6,0)</f>
        <v>Khoa Điện - Điện tử</v>
      </c>
      <c r="M567" s="19" t="str">
        <f t="shared" si="8"/>
        <v>18C1</v>
      </c>
    </row>
    <row r="568" spans="1:13" s="19" customFormat="1" ht="18" customHeight="1" x14ac:dyDescent="0.2">
      <c r="A568" s="11">
        <v>563</v>
      </c>
      <c r="B568" s="12" t="s">
        <v>1622</v>
      </c>
      <c r="C568" s="13" t="s">
        <v>1623</v>
      </c>
      <c r="D568" s="14" t="s">
        <v>1624</v>
      </c>
      <c r="E568" s="15" t="s">
        <v>1625</v>
      </c>
      <c r="F568" s="16" t="s">
        <v>16</v>
      </c>
      <c r="G568" s="17">
        <v>1878000</v>
      </c>
      <c r="H568" s="17">
        <v>105000</v>
      </c>
      <c r="I568" s="17">
        <v>1983000</v>
      </c>
      <c r="J568" s="18">
        <v>0</v>
      </c>
      <c r="L568" s="20" t="str">
        <f>VLOOKUP(D568,[1]Sheet1!$C$6:$H$856,6,0)</f>
        <v>Khoa Điện - Điện tử</v>
      </c>
      <c r="M568" s="19" t="str">
        <f t="shared" si="8"/>
        <v>18C1</v>
      </c>
    </row>
    <row r="569" spans="1:13" s="19" customFormat="1" ht="18" customHeight="1" x14ac:dyDescent="0.2">
      <c r="A569" s="11">
        <v>564</v>
      </c>
      <c r="B569" s="12" t="s">
        <v>1626</v>
      </c>
      <c r="C569" s="13" t="s">
        <v>1627</v>
      </c>
      <c r="D569" s="14" t="s">
        <v>1624</v>
      </c>
      <c r="E569" s="15" t="s">
        <v>1628</v>
      </c>
      <c r="F569" s="16" t="s">
        <v>16</v>
      </c>
      <c r="G569" s="17">
        <v>1878000</v>
      </c>
      <c r="H569" s="17">
        <v>105000</v>
      </c>
      <c r="I569" s="17">
        <v>1983000</v>
      </c>
      <c r="J569" s="18">
        <v>0</v>
      </c>
      <c r="L569" s="20" t="str">
        <f>VLOOKUP(D569,[1]Sheet1!$C$6:$H$856,6,0)</f>
        <v>Khoa Điện - Điện tử</v>
      </c>
      <c r="M569" s="19" t="str">
        <f t="shared" si="8"/>
        <v>18C1</v>
      </c>
    </row>
    <row r="570" spans="1:13" s="19" customFormat="1" ht="18" customHeight="1" x14ac:dyDescent="0.2">
      <c r="A570" s="11">
        <v>565</v>
      </c>
      <c r="B570" s="12" t="s">
        <v>1629</v>
      </c>
      <c r="C570" s="13" t="s">
        <v>1630</v>
      </c>
      <c r="D570" s="14" t="s">
        <v>1624</v>
      </c>
      <c r="E570" s="15" t="s">
        <v>1631</v>
      </c>
      <c r="F570" s="16" t="s">
        <v>16</v>
      </c>
      <c r="G570" s="17">
        <v>1878000</v>
      </c>
      <c r="H570" s="17">
        <v>105000</v>
      </c>
      <c r="I570" s="17">
        <v>1983000</v>
      </c>
      <c r="J570" s="18">
        <v>0</v>
      </c>
      <c r="K570" s="21"/>
      <c r="L570" s="20" t="str">
        <f>VLOOKUP(D570,[1]Sheet1!$C$6:$H$856,6,0)</f>
        <v>Khoa Điện - Điện tử</v>
      </c>
      <c r="M570" s="19" t="str">
        <f t="shared" si="8"/>
        <v>18C1</v>
      </c>
    </row>
    <row r="571" spans="1:13" s="19" customFormat="1" ht="18" customHeight="1" x14ac:dyDescent="0.2">
      <c r="A571" s="11">
        <v>566</v>
      </c>
      <c r="B571" s="12" t="s">
        <v>1632</v>
      </c>
      <c r="C571" s="13" t="s">
        <v>1633</v>
      </c>
      <c r="D571" s="14" t="s">
        <v>1634</v>
      </c>
      <c r="E571" s="15" t="s">
        <v>1635</v>
      </c>
      <c r="F571" s="16" t="s">
        <v>16</v>
      </c>
      <c r="G571" s="17">
        <v>2185000</v>
      </c>
      <c r="H571" s="17">
        <v>0</v>
      </c>
      <c r="I571" s="17">
        <v>2185000</v>
      </c>
      <c r="J571" s="18">
        <v>0</v>
      </c>
      <c r="L571" s="20" t="str">
        <f>VLOOKUP(D571,[1]Sheet1!$C$6:$H$856,6,0)</f>
        <v>Khoa Điện - Điện tử</v>
      </c>
      <c r="M571" s="19" t="str">
        <f t="shared" si="8"/>
        <v>18C2</v>
      </c>
    </row>
    <row r="572" spans="1:13" s="19" customFormat="1" ht="18" customHeight="1" x14ac:dyDescent="0.2">
      <c r="A572" s="11">
        <v>567</v>
      </c>
      <c r="B572" s="12" t="s">
        <v>1636</v>
      </c>
      <c r="C572" s="13" t="s">
        <v>1637</v>
      </c>
      <c r="D572" s="14" t="s">
        <v>1638</v>
      </c>
      <c r="E572" s="15" t="s">
        <v>1179</v>
      </c>
      <c r="F572" s="16" t="s">
        <v>16</v>
      </c>
      <c r="G572" s="17">
        <v>7040000</v>
      </c>
      <c r="H572" s="17">
        <v>708220</v>
      </c>
      <c r="I572" s="17">
        <v>7748220</v>
      </c>
      <c r="J572" s="18">
        <v>0</v>
      </c>
      <c r="K572" s="21"/>
      <c r="L572" s="20" t="str">
        <f>VLOOKUP(D572,[1]Sheet1!$C$6:$H$856,6,0)</f>
        <v>Khoa Điện - Điện tử</v>
      </c>
      <c r="M572" s="19" t="str">
        <f t="shared" si="8"/>
        <v>19C1</v>
      </c>
    </row>
    <row r="573" spans="1:13" s="19" customFormat="1" ht="18" customHeight="1" x14ac:dyDescent="0.2">
      <c r="A573" s="11">
        <v>568</v>
      </c>
      <c r="B573" s="12" t="s">
        <v>1639</v>
      </c>
      <c r="C573" s="13" t="s">
        <v>1640</v>
      </c>
      <c r="D573" s="14" t="s">
        <v>1638</v>
      </c>
      <c r="E573" s="15" t="s">
        <v>1641</v>
      </c>
      <c r="F573" s="16" t="s">
        <v>16</v>
      </c>
      <c r="G573" s="17">
        <v>7040000</v>
      </c>
      <c r="H573" s="17">
        <v>708220</v>
      </c>
      <c r="I573" s="17">
        <v>7748220</v>
      </c>
      <c r="J573" s="18">
        <v>0</v>
      </c>
      <c r="L573" s="20" t="str">
        <f>VLOOKUP(D573,[1]Sheet1!$C$6:$H$856,6,0)</f>
        <v>Khoa Điện - Điện tử</v>
      </c>
      <c r="M573" s="19" t="str">
        <f t="shared" si="8"/>
        <v>19C1</v>
      </c>
    </row>
    <row r="574" spans="1:13" s="19" customFormat="1" ht="18" customHeight="1" x14ac:dyDescent="0.2">
      <c r="A574" s="11">
        <v>569</v>
      </c>
      <c r="B574" s="12" t="s">
        <v>1642</v>
      </c>
      <c r="C574" s="13" t="s">
        <v>1643</v>
      </c>
      <c r="D574" s="14" t="s">
        <v>1638</v>
      </c>
      <c r="E574" s="15" t="s">
        <v>1644</v>
      </c>
      <c r="F574" s="16" t="s">
        <v>16</v>
      </c>
      <c r="G574" s="17">
        <v>7040000</v>
      </c>
      <c r="H574" s="17">
        <v>708220</v>
      </c>
      <c r="I574" s="17">
        <v>7748220</v>
      </c>
      <c r="J574" s="18">
        <v>0</v>
      </c>
      <c r="L574" s="20" t="str">
        <f>VLOOKUP(D574,[1]Sheet1!$C$6:$H$856,6,0)</f>
        <v>Khoa Điện - Điện tử</v>
      </c>
      <c r="M574" s="19" t="str">
        <f t="shared" si="8"/>
        <v>19C1</v>
      </c>
    </row>
    <row r="575" spans="1:13" s="19" customFormat="1" ht="18" customHeight="1" x14ac:dyDescent="0.2">
      <c r="A575" s="11">
        <v>570</v>
      </c>
      <c r="B575" s="12" t="s">
        <v>1645</v>
      </c>
      <c r="C575" s="13" t="s">
        <v>1646</v>
      </c>
      <c r="D575" s="14" t="s">
        <v>1638</v>
      </c>
      <c r="E575" s="15" t="s">
        <v>1647</v>
      </c>
      <c r="F575" s="16" t="s">
        <v>16</v>
      </c>
      <c r="G575" s="17">
        <v>7040000</v>
      </c>
      <c r="H575" s="17">
        <v>708220</v>
      </c>
      <c r="I575" s="17">
        <v>7748220</v>
      </c>
      <c r="J575" s="18">
        <v>0</v>
      </c>
      <c r="L575" s="20" t="str">
        <f>VLOOKUP(D575,[1]Sheet1!$C$6:$H$856,6,0)</f>
        <v>Khoa Điện - Điện tử</v>
      </c>
      <c r="M575" s="19" t="str">
        <f t="shared" si="8"/>
        <v>19C1</v>
      </c>
    </row>
    <row r="576" spans="1:13" s="19" customFormat="1" ht="18" customHeight="1" x14ac:dyDescent="0.2">
      <c r="A576" s="11">
        <v>571</v>
      </c>
      <c r="B576" s="12" t="s">
        <v>1648</v>
      </c>
      <c r="C576" s="13" t="s">
        <v>1649</v>
      </c>
      <c r="D576" s="14" t="s">
        <v>1638</v>
      </c>
      <c r="E576" s="15" t="s">
        <v>1650</v>
      </c>
      <c r="F576" s="16" t="s">
        <v>16</v>
      </c>
      <c r="G576" s="17">
        <v>6260000</v>
      </c>
      <c r="H576" s="17">
        <v>708220</v>
      </c>
      <c r="I576" s="17">
        <v>6968220</v>
      </c>
      <c r="J576" s="18">
        <v>780000</v>
      </c>
      <c r="L576" s="20" t="str">
        <f>VLOOKUP(D576,[1]Sheet1!$C$6:$H$856,6,0)</f>
        <v>Khoa Điện - Điện tử</v>
      </c>
      <c r="M576" s="19" t="str">
        <f t="shared" si="8"/>
        <v>19C1</v>
      </c>
    </row>
    <row r="577" spans="1:13" s="19" customFormat="1" ht="18" customHeight="1" x14ac:dyDescent="0.2">
      <c r="A577" s="11">
        <v>572</v>
      </c>
      <c r="B577" s="12" t="s">
        <v>1651</v>
      </c>
      <c r="C577" s="13" t="s">
        <v>1652</v>
      </c>
      <c r="D577" s="14" t="s">
        <v>1638</v>
      </c>
      <c r="E577" s="15" t="s">
        <v>1154</v>
      </c>
      <c r="F577" s="16" t="s">
        <v>16</v>
      </c>
      <c r="G577" s="17">
        <v>7040000</v>
      </c>
      <c r="H577" s="17">
        <v>708220</v>
      </c>
      <c r="I577" s="17">
        <v>7748220</v>
      </c>
      <c r="J577" s="18">
        <v>0</v>
      </c>
      <c r="L577" s="20" t="str">
        <f>VLOOKUP(D577,[1]Sheet1!$C$6:$H$856,6,0)</f>
        <v>Khoa Điện - Điện tử</v>
      </c>
      <c r="M577" s="19" t="str">
        <f t="shared" si="8"/>
        <v>19C1</v>
      </c>
    </row>
    <row r="578" spans="1:13" s="19" customFormat="1" ht="18" customHeight="1" x14ac:dyDescent="0.2">
      <c r="A578" s="11">
        <v>573</v>
      </c>
      <c r="B578" s="12" t="s">
        <v>1653</v>
      </c>
      <c r="C578" s="13" t="s">
        <v>1654</v>
      </c>
      <c r="D578" s="14" t="s">
        <v>1638</v>
      </c>
      <c r="E578" s="15" t="s">
        <v>1655</v>
      </c>
      <c r="F578" s="16" t="s">
        <v>16</v>
      </c>
      <c r="G578" s="17">
        <v>7040000</v>
      </c>
      <c r="H578" s="17">
        <v>708220</v>
      </c>
      <c r="I578" s="17">
        <v>7748220</v>
      </c>
      <c r="J578" s="18">
        <v>0</v>
      </c>
      <c r="L578" s="20" t="str">
        <f>VLOOKUP(D578,[1]Sheet1!$C$6:$H$856,6,0)</f>
        <v>Khoa Điện - Điện tử</v>
      </c>
      <c r="M578" s="19" t="str">
        <f t="shared" si="8"/>
        <v>19C1</v>
      </c>
    </row>
    <row r="579" spans="1:13" s="19" customFormat="1" ht="18" customHeight="1" x14ac:dyDescent="0.2">
      <c r="A579" s="11">
        <v>574</v>
      </c>
      <c r="B579" s="12" t="s">
        <v>1656</v>
      </c>
      <c r="C579" s="13" t="s">
        <v>1657</v>
      </c>
      <c r="D579" s="14" t="s">
        <v>1638</v>
      </c>
      <c r="E579" s="15" t="s">
        <v>49</v>
      </c>
      <c r="F579" s="16" t="s">
        <v>16</v>
      </c>
      <c r="G579" s="17">
        <v>7040000</v>
      </c>
      <c r="H579" s="17">
        <v>708220</v>
      </c>
      <c r="I579" s="17">
        <v>7748220</v>
      </c>
      <c r="J579" s="18">
        <v>0</v>
      </c>
      <c r="L579" s="20" t="str">
        <f>VLOOKUP(D579,[1]Sheet1!$C$6:$H$856,6,0)</f>
        <v>Khoa Điện - Điện tử</v>
      </c>
      <c r="M579" s="19" t="str">
        <f t="shared" si="8"/>
        <v>19C1</v>
      </c>
    </row>
    <row r="580" spans="1:13" s="19" customFormat="1" ht="18" customHeight="1" x14ac:dyDescent="0.2">
      <c r="A580" s="11">
        <v>575</v>
      </c>
      <c r="B580" s="12" t="s">
        <v>1658</v>
      </c>
      <c r="C580" s="13" t="s">
        <v>1659</v>
      </c>
      <c r="D580" s="14" t="s">
        <v>1638</v>
      </c>
      <c r="E580" s="15" t="s">
        <v>1660</v>
      </c>
      <c r="F580" s="16" t="s">
        <v>16</v>
      </c>
      <c r="G580" s="17">
        <v>7040000</v>
      </c>
      <c r="H580" s="17">
        <v>708220</v>
      </c>
      <c r="I580" s="17">
        <v>7748220</v>
      </c>
      <c r="J580" s="18">
        <v>0</v>
      </c>
      <c r="L580" s="20" t="str">
        <f>VLOOKUP(D580,[1]Sheet1!$C$6:$H$856,6,0)</f>
        <v>Khoa Điện - Điện tử</v>
      </c>
      <c r="M580" s="19" t="str">
        <f t="shared" si="8"/>
        <v>19C1</v>
      </c>
    </row>
    <row r="581" spans="1:13" s="19" customFormat="1" ht="18" customHeight="1" x14ac:dyDescent="0.2">
      <c r="A581" s="11">
        <v>576</v>
      </c>
      <c r="B581" s="12" t="s">
        <v>1661</v>
      </c>
      <c r="C581" s="13" t="s">
        <v>1662</v>
      </c>
      <c r="D581" s="14" t="s">
        <v>1638</v>
      </c>
      <c r="E581" s="15" t="s">
        <v>252</v>
      </c>
      <c r="F581" s="16" t="s">
        <v>16</v>
      </c>
      <c r="G581" s="17">
        <v>7040000</v>
      </c>
      <c r="H581" s="17">
        <v>708220</v>
      </c>
      <c r="I581" s="17">
        <v>7748220</v>
      </c>
      <c r="J581" s="18">
        <v>0</v>
      </c>
      <c r="L581" s="20" t="str">
        <f>VLOOKUP(D581,[1]Sheet1!$C$6:$H$856,6,0)</f>
        <v>Khoa Điện - Điện tử</v>
      </c>
      <c r="M581" s="19" t="str">
        <f t="shared" si="8"/>
        <v>19C1</v>
      </c>
    </row>
    <row r="582" spans="1:13" s="19" customFormat="1" ht="18" customHeight="1" x14ac:dyDescent="0.2">
      <c r="A582" s="11">
        <v>577</v>
      </c>
      <c r="B582" s="12" t="s">
        <v>1663</v>
      </c>
      <c r="C582" s="13" t="s">
        <v>1664</v>
      </c>
      <c r="D582" s="14" t="s">
        <v>1638</v>
      </c>
      <c r="E582" s="15" t="s">
        <v>1665</v>
      </c>
      <c r="F582" s="16" t="s">
        <v>16</v>
      </c>
      <c r="G582" s="17">
        <v>7040000</v>
      </c>
      <c r="H582" s="17">
        <v>708220</v>
      </c>
      <c r="I582" s="17">
        <v>7748220</v>
      </c>
      <c r="J582" s="18">
        <v>0</v>
      </c>
      <c r="L582" s="20" t="str">
        <f>VLOOKUP(D582,[1]Sheet1!$C$6:$H$856,6,0)</f>
        <v>Khoa Điện - Điện tử</v>
      </c>
      <c r="M582" s="19" t="str">
        <f t="shared" ref="M582:M645" si="10">LEFT(D582,4)</f>
        <v>19C1</v>
      </c>
    </row>
    <row r="583" spans="1:13" s="19" customFormat="1" ht="18" customHeight="1" x14ac:dyDescent="0.2">
      <c r="A583" s="11">
        <v>578</v>
      </c>
      <c r="B583" s="12" t="s">
        <v>1666</v>
      </c>
      <c r="C583" s="13" t="s">
        <v>1667</v>
      </c>
      <c r="D583" s="14" t="s">
        <v>1638</v>
      </c>
      <c r="E583" s="15" t="s">
        <v>113</v>
      </c>
      <c r="F583" s="16" t="s">
        <v>16</v>
      </c>
      <c r="G583" s="17">
        <v>7040000</v>
      </c>
      <c r="H583" s="17">
        <v>708220</v>
      </c>
      <c r="I583" s="17">
        <v>7748220</v>
      </c>
      <c r="J583" s="18">
        <v>0</v>
      </c>
      <c r="L583" s="20" t="str">
        <f>VLOOKUP(D583,[1]Sheet1!$C$6:$H$856,6,0)</f>
        <v>Khoa Điện - Điện tử</v>
      </c>
      <c r="M583" s="19" t="str">
        <f t="shared" si="10"/>
        <v>19C1</v>
      </c>
    </row>
    <row r="584" spans="1:13" s="19" customFormat="1" ht="18" customHeight="1" x14ac:dyDescent="0.2">
      <c r="A584" s="11">
        <v>579</v>
      </c>
      <c r="B584" s="12" t="s">
        <v>1668</v>
      </c>
      <c r="C584" s="13" t="s">
        <v>1669</v>
      </c>
      <c r="D584" s="14" t="s">
        <v>1638</v>
      </c>
      <c r="E584" s="15" t="s">
        <v>442</v>
      </c>
      <c r="F584" s="16" t="s">
        <v>16</v>
      </c>
      <c r="G584" s="17">
        <v>7040000</v>
      </c>
      <c r="H584" s="17">
        <v>708220</v>
      </c>
      <c r="I584" s="17">
        <v>7748220</v>
      </c>
      <c r="J584" s="18">
        <v>0</v>
      </c>
      <c r="L584" s="20" t="str">
        <f>VLOOKUP(D584,[1]Sheet1!$C$6:$H$856,6,0)</f>
        <v>Khoa Điện - Điện tử</v>
      </c>
      <c r="M584" s="19" t="str">
        <f t="shared" si="10"/>
        <v>19C1</v>
      </c>
    </row>
    <row r="585" spans="1:13" s="19" customFormat="1" ht="18" customHeight="1" x14ac:dyDescent="0.2">
      <c r="A585" s="11">
        <v>580</v>
      </c>
      <c r="B585" s="12" t="s">
        <v>1670</v>
      </c>
      <c r="C585" s="13" t="s">
        <v>1671</v>
      </c>
      <c r="D585" s="14" t="s">
        <v>1638</v>
      </c>
      <c r="E585" s="15" t="s">
        <v>968</v>
      </c>
      <c r="F585" s="16" t="s">
        <v>16</v>
      </c>
      <c r="G585" s="17">
        <v>780000</v>
      </c>
      <c r="H585" s="17">
        <v>0</v>
      </c>
      <c r="I585" s="17">
        <v>780000</v>
      </c>
      <c r="J585" s="18">
        <v>6260000</v>
      </c>
      <c r="L585" s="20" t="str">
        <f>VLOOKUP(D585,[1]Sheet1!$C$6:$H$856,6,0)</f>
        <v>Khoa Điện - Điện tử</v>
      </c>
      <c r="M585" s="19" t="str">
        <f t="shared" si="10"/>
        <v>19C1</v>
      </c>
    </row>
    <row r="586" spans="1:13" s="19" customFormat="1" ht="18" customHeight="1" x14ac:dyDescent="0.2">
      <c r="A586" s="11">
        <v>581</v>
      </c>
      <c r="B586" s="12" t="s">
        <v>1672</v>
      </c>
      <c r="C586" s="13" t="s">
        <v>1673</v>
      </c>
      <c r="D586" s="14" t="s">
        <v>1638</v>
      </c>
      <c r="E586" s="15" t="s">
        <v>506</v>
      </c>
      <c r="F586" s="16" t="s">
        <v>16</v>
      </c>
      <c r="G586" s="17">
        <v>7040000</v>
      </c>
      <c r="H586" s="17">
        <v>708220</v>
      </c>
      <c r="I586" s="17">
        <v>7748220</v>
      </c>
      <c r="J586" s="18">
        <v>0</v>
      </c>
      <c r="L586" s="20" t="str">
        <f>VLOOKUP(D586,[1]Sheet1!$C$6:$H$856,6,0)</f>
        <v>Khoa Điện - Điện tử</v>
      </c>
      <c r="M586" s="19" t="str">
        <f t="shared" si="10"/>
        <v>19C1</v>
      </c>
    </row>
    <row r="587" spans="1:13" s="19" customFormat="1" ht="18" customHeight="1" x14ac:dyDescent="0.2">
      <c r="A587" s="11">
        <v>582</v>
      </c>
      <c r="B587" s="12" t="s">
        <v>1674</v>
      </c>
      <c r="C587" s="13" t="s">
        <v>1675</v>
      </c>
      <c r="D587" s="14" t="s">
        <v>1638</v>
      </c>
      <c r="E587" s="15" t="s">
        <v>1676</v>
      </c>
      <c r="F587" s="16" t="s">
        <v>16</v>
      </c>
      <c r="G587" s="17">
        <v>7040000</v>
      </c>
      <c r="H587" s="17">
        <v>708220</v>
      </c>
      <c r="I587" s="17">
        <v>7748220</v>
      </c>
      <c r="J587" s="18">
        <v>0</v>
      </c>
      <c r="L587" s="20" t="str">
        <f>VLOOKUP(D587,[1]Sheet1!$C$6:$H$856,6,0)</f>
        <v>Khoa Điện - Điện tử</v>
      </c>
      <c r="M587" s="19" t="str">
        <f t="shared" si="10"/>
        <v>19C1</v>
      </c>
    </row>
    <row r="588" spans="1:13" s="19" customFormat="1" ht="18" customHeight="1" x14ac:dyDescent="0.2">
      <c r="A588" s="11">
        <v>583</v>
      </c>
      <c r="B588" s="12" t="s">
        <v>1677</v>
      </c>
      <c r="C588" s="13" t="s">
        <v>1678</v>
      </c>
      <c r="D588" s="14" t="s">
        <v>1638</v>
      </c>
      <c r="E588" s="15" t="s">
        <v>241</v>
      </c>
      <c r="F588" s="16" t="s">
        <v>16</v>
      </c>
      <c r="G588" s="17">
        <v>7040000</v>
      </c>
      <c r="H588" s="17">
        <v>708220</v>
      </c>
      <c r="I588" s="17">
        <v>7748220</v>
      </c>
      <c r="J588" s="18">
        <v>0</v>
      </c>
      <c r="L588" s="20" t="str">
        <f>VLOOKUP(D588,[1]Sheet1!$C$6:$H$856,6,0)</f>
        <v>Khoa Điện - Điện tử</v>
      </c>
      <c r="M588" s="19" t="str">
        <f t="shared" si="10"/>
        <v>19C1</v>
      </c>
    </row>
    <row r="589" spans="1:13" s="19" customFormat="1" ht="18" customHeight="1" x14ac:dyDescent="0.2">
      <c r="A589" s="11">
        <v>584</v>
      </c>
      <c r="B589" s="12" t="s">
        <v>1679</v>
      </c>
      <c r="C589" s="13" t="s">
        <v>1680</v>
      </c>
      <c r="D589" s="14" t="s">
        <v>1638</v>
      </c>
      <c r="E589" s="15" t="s">
        <v>1681</v>
      </c>
      <c r="F589" s="16" t="s">
        <v>16</v>
      </c>
      <c r="G589" s="17">
        <v>7040000</v>
      </c>
      <c r="H589" s="17">
        <v>708220</v>
      </c>
      <c r="I589" s="17">
        <v>7748220</v>
      </c>
      <c r="J589" s="18">
        <v>0</v>
      </c>
      <c r="L589" s="20" t="str">
        <f>VLOOKUP(D589,[1]Sheet1!$C$6:$H$856,6,0)</f>
        <v>Khoa Điện - Điện tử</v>
      </c>
      <c r="M589" s="19" t="str">
        <f t="shared" si="10"/>
        <v>19C1</v>
      </c>
    </row>
    <row r="590" spans="1:13" s="19" customFormat="1" ht="18" customHeight="1" x14ac:dyDescent="0.2">
      <c r="A590" s="11">
        <v>585</v>
      </c>
      <c r="B590" s="12" t="s">
        <v>1682</v>
      </c>
      <c r="C590" s="13" t="s">
        <v>1633</v>
      </c>
      <c r="D590" s="14" t="s">
        <v>1638</v>
      </c>
      <c r="E590" s="15" t="s">
        <v>1154</v>
      </c>
      <c r="F590" s="16" t="s">
        <v>16</v>
      </c>
      <c r="G590" s="17">
        <v>7040000</v>
      </c>
      <c r="H590" s="17">
        <v>708220</v>
      </c>
      <c r="I590" s="17">
        <v>7748220</v>
      </c>
      <c r="J590" s="18">
        <v>0</v>
      </c>
      <c r="L590" s="20" t="str">
        <f>VLOOKUP(D590,[1]Sheet1!$C$6:$H$856,6,0)</f>
        <v>Khoa Điện - Điện tử</v>
      </c>
      <c r="M590" s="19" t="str">
        <f t="shared" si="10"/>
        <v>19C1</v>
      </c>
    </row>
    <row r="591" spans="1:13" s="19" customFormat="1" ht="18" customHeight="1" x14ac:dyDescent="0.2">
      <c r="A591" s="11">
        <v>586</v>
      </c>
      <c r="B591" s="12" t="s">
        <v>1683</v>
      </c>
      <c r="C591" s="13" t="s">
        <v>1684</v>
      </c>
      <c r="D591" s="14" t="s">
        <v>1638</v>
      </c>
      <c r="E591" s="15" t="s">
        <v>1685</v>
      </c>
      <c r="F591" s="16" t="s">
        <v>16</v>
      </c>
      <c r="G591" s="17">
        <v>6260000</v>
      </c>
      <c r="H591" s="17">
        <v>708220</v>
      </c>
      <c r="I591" s="17">
        <v>6968220</v>
      </c>
      <c r="J591" s="18">
        <v>0</v>
      </c>
      <c r="L591" s="20" t="str">
        <f>VLOOKUP(D591,[1]Sheet1!$C$6:$H$856,6,0)</f>
        <v>Khoa Điện - Điện tử</v>
      </c>
      <c r="M591" s="19" t="str">
        <f t="shared" si="10"/>
        <v>19C1</v>
      </c>
    </row>
    <row r="592" spans="1:13" s="19" customFormat="1" ht="18" customHeight="1" x14ac:dyDescent="0.2">
      <c r="A592" s="11">
        <v>587</v>
      </c>
      <c r="B592" s="12" t="s">
        <v>1686</v>
      </c>
      <c r="C592" s="13" t="s">
        <v>1687</v>
      </c>
      <c r="D592" s="14" t="s">
        <v>1638</v>
      </c>
      <c r="E592" s="15" t="s">
        <v>1688</v>
      </c>
      <c r="F592" s="16" t="s">
        <v>16</v>
      </c>
      <c r="G592" s="17">
        <v>7040000</v>
      </c>
      <c r="H592" s="17">
        <v>708220</v>
      </c>
      <c r="I592" s="17">
        <v>7748220</v>
      </c>
      <c r="J592" s="18">
        <v>0</v>
      </c>
      <c r="L592" s="20" t="str">
        <f>VLOOKUP(D592,[1]Sheet1!$C$6:$H$856,6,0)</f>
        <v>Khoa Điện - Điện tử</v>
      </c>
      <c r="M592" s="19" t="str">
        <f t="shared" si="10"/>
        <v>19C1</v>
      </c>
    </row>
    <row r="593" spans="1:13" s="19" customFormat="1" ht="18" customHeight="1" x14ac:dyDescent="0.2">
      <c r="A593" s="11">
        <v>588</v>
      </c>
      <c r="B593" s="12" t="s">
        <v>1689</v>
      </c>
      <c r="C593" s="13" t="s">
        <v>1690</v>
      </c>
      <c r="D593" s="14" t="s">
        <v>1638</v>
      </c>
      <c r="E593" s="15" t="s">
        <v>1176</v>
      </c>
      <c r="F593" s="16" t="s">
        <v>16</v>
      </c>
      <c r="G593" s="17">
        <v>7040000</v>
      </c>
      <c r="H593" s="17">
        <v>708220</v>
      </c>
      <c r="I593" s="17">
        <v>7748220</v>
      </c>
      <c r="J593" s="18">
        <v>0</v>
      </c>
      <c r="L593" s="20" t="str">
        <f>VLOOKUP(D593,[1]Sheet1!$C$6:$H$856,6,0)</f>
        <v>Khoa Điện - Điện tử</v>
      </c>
      <c r="M593" s="19" t="str">
        <f t="shared" si="10"/>
        <v>19C1</v>
      </c>
    </row>
    <row r="594" spans="1:13" s="19" customFormat="1" ht="18" customHeight="1" x14ac:dyDescent="0.2">
      <c r="A594" s="11">
        <v>589</v>
      </c>
      <c r="B594" s="12" t="s">
        <v>1691</v>
      </c>
      <c r="C594" s="13" t="s">
        <v>1692</v>
      </c>
      <c r="D594" s="14" t="s">
        <v>1638</v>
      </c>
      <c r="E594" s="15" t="s">
        <v>910</v>
      </c>
      <c r="F594" s="16" t="s">
        <v>16</v>
      </c>
      <c r="G594" s="17">
        <v>7040000</v>
      </c>
      <c r="H594" s="17">
        <v>708220</v>
      </c>
      <c r="I594" s="17">
        <v>7748220</v>
      </c>
      <c r="J594" s="18">
        <v>0</v>
      </c>
      <c r="L594" s="20" t="str">
        <f>VLOOKUP(D594,[1]Sheet1!$C$6:$H$856,6,0)</f>
        <v>Khoa Điện - Điện tử</v>
      </c>
      <c r="M594" s="19" t="str">
        <f t="shared" si="10"/>
        <v>19C1</v>
      </c>
    </row>
    <row r="595" spans="1:13" s="19" customFormat="1" ht="18" customHeight="1" x14ac:dyDescent="0.2">
      <c r="A595" s="11">
        <v>590</v>
      </c>
      <c r="B595" s="12" t="s">
        <v>1693</v>
      </c>
      <c r="C595" s="13" t="s">
        <v>1694</v>
      </c>
      <c r="D595" s="14" t="s">
        <v>1638</v>
      </c>
      <c r="E595" s="15" t="s">
        <v>1695</v>
      </c>
      <c r="F595" s="16" t="s">
        <v>16</v>
      </c>
      <c r="G595" s="17">
        <v>7040000</v>
      </c>
      <c r="H595" s="17">
        <v>708220</v>
      </c>
      <c r="I595" s="17">
        <v>7748220</v>
      </c>
      <c r="J595" s="18">
        <v>0</v>
      </c>
      <c r="L595" s="20" t="str">
        <f>VLOOKUP(D595,[1]Sheet1!$C$6:$H$856,6,0)</f>
        <v>Khoa Điện - Điện tử</v>
      </c>
      <c r="M595" s="19" t="str">
        <f t="shared" si="10"/>
        <v>19C1</v>
      </c>
    </row>
    <row r="596" spans="1:13" s="19" customFormat="1" ht="18" customHeight="1" x14ac:dyDescent="0.2">
      <c r="A596" s="11">
        <v>591</v>
      </c>
      <c r="B596" s="12" t="s">
        <v>1696</v>
      </c>
      <c r="C596" s="13" t="s">
        <v>1697</v>
      </c>
      <c r="D596" s="14" t="s">
        <v>1638</v>
      </c>
      <c r="E596" s="15" t="s">
        <v>994</v>
      </c>
      <c r="F596" s="16" t="s">
        <v>16</v>
      </c>
      <c r="G596" s="17">
        <v>7040000</v>
      </c>
      <c r="H596" s="17">
        <v>708220</v>
      </c>
      <c r="I596" s="17">
        <v>7748220</v>
      </c>
      <c r="J596" s="18">
        <v>0</v>
      </c>
      <c r="L596" s="20" t="str">
        <f>VLOOKUP(D596,[1]Sheet1!$C$6:$H$856,6,0)</f>
        <v>Khoa Điện - Điện tử</v>
      </c>
      <c r="M596" s="19" t="str">
        <f t="shared" si="10"/>
        <v>19C1</v>
      </c>
    </row>
    <row r="597" spans="1:13" s="19" customFormat="1" ht="18" customHeight="1" x14ac:dyDescent="0.2">
      <c r="A597" s="11">
        <v>592</v>
      </c>
      <c r="B597" s="12" t="s">
        <v>1698</v>
      </c>
      <c r="C597" s="13" t="s">
        <v>1699</v>
      </c>
      <c r="D597" s="14" t="s">
        <v>1700</v>
      </c>
      <c r="E597" s="15" t="s">
        <v>1701</v>
      </c>
      <c r="F597" s="16" t="s">
        <v>16</v>
      </c>
      <c r="G597" s="17">
        <v>6727000</v>
      </c>
      <c r="H597" s="17">
        <v>708220</v>
      </c>
      <c r="I597" s="17">
        <v>7435220</v>
      </c>
      <c r="J597" s="18">
        <v>0</v>
      </c>
      <c r="L597" s="20" t="str">
        <f>VLOOKUP(D597,[1]Sheet1!$C$6:$H$856,6,0)</f>
        <v>Khoa Điện - Điện tử</v>
      </c>
      <c r="M597" s="19" t="str">
        <f t="shared" si="10"/>
        <v>19C1</v>
      </c>
    </row>
    <row r="598" spans="1:13" s="19" customFormat="1" ht="18" customHeight="1" x14ac:dyDescent="0.2">
      <c r="A598" s="11">
        <v>593</v>
      </c>
      <c r="B598" s="12" t="s">
        <v>1702</v>
      </c>
      <c r="C598" s="13" t="s">
        <v>1703</v>
      </c>
      <c r="D598" s="14" t="s">
        <v>1700</v>
      </c>
      <c r="E598" s="15" t="s">
        <v>1704</v>
      </c>
      <c r="F598" s="16" t="s">
        <v>16</v>
      </c>
      <c r="G598" s="17">
        <v>6727000</v>
      </c>
      <c r="H598" s="17">
        <v>120000</v>
      </c>
      <c r="I598" s="17">
        <v>6847000</v>
      </c>
      <c r="J598" s="18">
        <v>0</v>
      </c>
      <c r="L598" s="20" t="str">
        <f>VLOOKUP(D598,[1]Sheet1!$C$6:$H$856,6,0)</f>
        <v>Khoa Điện - Điện tử</v>
      </c>
      <c r="M598" s="19" t="str">
        <f t="shared" si="10"/>
        <v>19C1</v>
      </c>
    </row>
    <row r="599" spans="1:13" s="19" customFormat="1" ht="18" customHeight="1" x14ac:dyDescent="0.2">
      <c r="A599" s="11">
        <v>594</v>
      </c>
      <c r="B599" s="12" t="s">
        <v>1705</v>
      </c>
      <c r="C599" s="13" t="s">
        <v>1706</v>
      </c>
      <c r="D599" s="14" t="s">
        <v>1700</v>
      </c>
      <c r="E599" s="15" t="s">
        <v>1707</v>
      </c>
      <c r="F599" s="16" t="s">
        <v>16</v>
      </c>
      <c r="G599" s="17">
        <v>6727000</v>
      </c>
      <c r="H599" s="17">
        <v>708220</v>
      </c>
      <c r="I599" s="17">
        <v>7435220</v>
      </c>
      <c r="J599" s="18">
        <v>0</v>
      </c>
      <c r="L599" s="20" t="str">
        <f>VLOOKUP(D599,[1]Sheet1!$C$6:$H$856,6,0)</f>
        <v>Khoa Điện - Điện tử</v>
      </c>
      <c r="M599" s="19" t="str">
        <f t="shared" si="10"/>
        <v>19C1</v>
      </c>
    </row>
    <row r="600" spans="1:13" s="19" customFormat="1" ht="18" customHeight="1" x14ac:dyDescent="0.2">
      <c r="A600" s="11">
        <v>595</v>
      </c>
      <c r="B600" s="12" t="s">
        <v>1708</v>
      </c>
      <c r="C600" s="13" t="s">
        <v>1709</v>
      </c>
      <c r="D600" s="14" t="s">
        <v>1700</v>
      </c>
      <c r="E600" s="15" t="s">
        <v>208</v>
      </c>
      <c r="F600" s="16" t="s">
        <v>16</v>
      </c>
      <c r="G600" s="17">
        <v>6727000</v>
      </c>
      <c r="H600" s="17">
        <v>708220</v>
      </c>
      <c r="I600" s="17">
        <v>7435220</v>
      </c>
      <c r="J600" s="18">
        <v>0</v>
      </c>
      <c r="L600" s="20" t="str">
        <f>VLOOKUP(D600,[1]Sheet1!$C$6:$H$856,6,0)</f>
        <v>Khoa Điện - Điện tử</v>
      </c>
      <c r="M600" s="19" t="str">
        <f t="shared" si="10"/>
        <v>19C1</v>
      </c>
    </row>
    <row r="601" spans="1:13" s="19" customFormat="1" ht="18" customHeight="1" x14ac:dyDescent="0.2">
      <c r="A601" s="11">
        <v>596</v>
      </c>
      <c r="B601" s="12" t="s">
        <v>1710</v>
      </c>
      <c r="C601" s="13" t="s">
        <v>1711</v>
      </c>
      <c r="D601" s="14" t="s">
        <v>1700</v>
      </c>
      <c r="E601" s="15" t="s">
        <v>1712</v>
      </c>
      <c r="F601" s="16" t="s">
        <v>16</v>
      </c>
      <c r="G601" s="17">
        <v>6727000</v>
      </c>
      <c r="H601" s="17">
        <v>708220</v>
      </c>
      <c r="I601" s="17">
        <v>7435220</v>
      </c>
      <c r="J601" s="18">
        <v>0</v>
      </c>
      <c r="L601" s="20" t="str">
        <f>VLOOKUP(D601,[1]Sheet1!$C$6:$H$856,6,0)</f>
        <v>Khoa Điện - Điện tử</v>
      </c>
      <c r="M601" s="19" t="str">
        <f t="shared" si="10"/>
        <v>19C1</v>
      </c>
    </row>
    <row r="602" spans="1:13" s="19" customFormat="1" ht="18" customHeight="1" x14ac:dyDescent="0.2">
      <c r="A602" s="11">
        <v>597</v>
      </c>
      <c r="B602" s="12" t="s">
        <v>1713</v>
      </c>
      <c r="C602" s="13" t="s">
        <v>1714</v>
      </c>
      <c r="D602" s="14" t="s">
        <v>1700</v>
      </c>
      <c r="E602" s="15" t="s">
        <v>1715</v>
      </c>
      <c r="F602" s="16" t="s">
        <v>16</v>
      </c>
      <c r="G602" s="17">
        <v>6727000</v>
      </c>
      <c r="H602" s="17">
        <v>708220</v>
      </c>
      <c r="I602" s="17">
        <v>7435220</v>
      </c>
      <c r="J602" s="18">
        <v>0</v>
      </c>
      <c r="L602" s="20" t="str">
        <f>VLOOKUP(D602,[1]Sheet1!$C$6:$H$856,6,0)</f>
        <v>Khoa Điện - Điện tử</v>
      </c>
      <c r="M602" s="19" t="str">
        <f t="shared" si="10"/>
        <v>19C1</v>
      </c>
    </row>
    <row r="603" spans="1:13" s="19" customFormat="1" ht="18" customHeight="1" x14ac:dyDescent="0.2">
      <c r="A603" s="11">
        <v>598</v>
      </c>
      <c r="B603" s="12" t="s">
        <v>1716</v>
      </c>
      <c r="C603" s="13" t="s">
        <v>1717</v>
      </c>
      <c r="D603" s="14" t="s">
        <v>1700</v>
      </c>
      <c r="E603" s="15" t="s">
        <v>1216</v>
      </c>
      <c r="F603" s="16" t="s">
        <v>16</v>
      </c>
      <c r="G603" s="17">
        <v>6727000</v>
      </c>
      <c r="H603" s="17">
        <v>708220</v>
      </c>
      <c r="I603" s="17">
        <v>7435220</v>
      </c>
      <c r="J603" s="18">
        <v>0</v>
      </c>
      <c r="K603" s="21"/>
      <c r="L603" s="20" t="str">
        <f>VLOOKUP(D603,[1]Sheet1!$C$6:$H$856,6,0)</f>
        <v>Khoa Điện - Điện tử</v>
      </c>
      <c r="M603" s="19" t="str">
        <f t="shared" si="10"/>
        <v>19C1</v>
      </c>
    </row>
    <row r="604" spans="1:13" s="19" customFormat="1" ht="18" customHeight="1" x14ac:dyDescent="0.2">
      <c r="A604" s="11">
        <v>599</v>
      </c>
      <c r="B604" s="12" t="s">
        <v>1718</v>
      </c>
      <c r="C604" s="13" t="s">
        <v>1719</v>
      </c>
      <c r="D604" s="14" t="s">
        <v>1700</v>
      </c>
      <c r="E604" s="15" t="s">
        <v>426</v>
      </c>
      <c r="F604" s="16" t="s">
        <v>16</v>
      </c>
      <c r="G604" s="17">
        <v>6727000</v>
      </c>
      <c r="H604" s="17">
        <v>708220</v>
      </c>
      <c r="I604" s="17">
        <v>7435220</v>
      </c>
      <c r="J604" s="18">
        <v>0</v>
      </c>
      <c r="L604" s="20" t="str">
        <f>VLOOKUP(D604,[1]Sheet1!$C$6:$H$856,6,0)</f>
        <v>Khoa Điện - Điện tử</v>
      </c>
      <c r="M604" s="19" t="str">
        <f t="shared" si="10"/>
        <v>19C1</v>
      </c>
    </row>
    <row r="605" spans="1:13" s="19" customFormat="1" ht="18" customHeight="1" x14ac:dyDescent="0.2">
      <c r="A605" s="11">
        <v>600</v>
      </c>
      <c r="B605" s="12" t="s">
        <v>1720</v>
      </c>
      <c r="C605" s="13" t="s">
        <v>1721</v>
      </c>
      <c r="D605" s="14" t="s">
        <v>1700</v>
      </c>
      <c r="E605" s="15" t="s">
        <v>910</v>
      </c>
      <c r="F605" s="16" t="s">
        <v>16</v>
      </c>
      <c r="G605" s="17">
        <v>6727000</v>
      </c>
      <c r="H605" s="17">
        <v>708220</v>
      </c>
      <c r="I605" s="17">
        <v>7435220</v>
      </c>
      <c r="J605" s="18">
        <v>0</v>
      </c>
      <c r="L605" s="20" t="str">
        <f>VLOOKUP(D605,[1]Sheet1!$C$6:$H$856,6,0)</f>
        <v>Khoa Điện - Điện tử</v>
      </c>
      <c r="M605" s="19" t="str">
        <f t="shared" si="10"/>
        <v>19C1</v>
      </c>
    </row>
    <row r="606" spans="1:13" s="19" customFormat="1" ht="18" customHeight="1" x14ac:dyDescent="0.2">
      <c r="A606" s="11">
        <v>601</v>
      </c>
      <c r="B606" s="12" t="s">
        <v>1722</v>
      </c>
      <c r="C606" s="13" t="s">
        <v>1723</v>
      </c>
      <c r="D606" s="14" t="s">
        <v>1700</v>
      </c>
      <c r="E606" s="15" t="s">
        <v>1724</v>
      </c>
      <c r="F606" s="16" t="s">
        <v>16</v>
      </c>
      <c r="G606" s="17">
        <v>6727000</v>
      </c>
      <c r="H606" s="17">
        <v>708220</v>
      </c>
      <c r="I606" s="17">
        <v>7435220</v>
      </c>
      <c r="J606" s="18">
        <v>0</v>
      </c>
      <c r="L606" s="20" t="str">
        <f>VLOOKUP(D606,[1]Sheet1!$C$6:$H$856,6,0)</f>
        <v>Khoa Điện - Điện tử</v>
      </c>
      <c r="M606" s="19" t="str">
        <f t="shared" si="10"/>
        <v>19C1</v>
      </c>
    </row>
    <row r="607" spans="1:13" s="19" customFormat="1" ht="18" customHeight="1" x14ac:dyDescent="0.2">
      <c r="A607" s="11">
        <v>602</v>
      </c>
      <c r="B607" s="12" t="s">
        <v>1725</v>
      </c>
      <c r="C607" s="13" t="s">
        <v>1726</v>
      </c>
      <c r="D607" s="14" t="s">
        <v>1700</v>
      </c>
      <c r="E607" s="15" t="s">
        <v>1727</v>
      </c>
      <c r="F607" s="16" t="s">
        <v>16</v>
      </c>
      <c r="G607" s="17">
        <v>6727000</v>
      </c>
      <c r="H607" s="17">
        <v>708220</v>
      </c>
      <c r="I607" s="17">
        <v>7435220</v>
      </c>
      <c r="J607" s="18">
        <v>0</v>
      </c>
      <c r="L607" s="20" t="str">
        <f>VLOOKUP(D607,[1]Sheet1!$C$6:$H$856,6,0)</f>
        <v>Khoa Điện - Điện tử</v>
      </c>
      <c r="M607" s="19" t="str">
        <f t="shared" si="10"/>
        <v>19C1</v>
      </c>
    </row>
    <row r="608" spans="1:13" s="19" customFormat="1" ht="18" customHeight="1" x14ac:dyDescent="0.2">
      <c r="A608" s="11">
        <v>603</v>
      </c>
      <c r="B608" s="12" t="s">
        <v>1728</v>
      </c>
      <c r="C608" s="13" t="s">
        <v>1729</v>
      </c>
      <c r="D608" s="14" t="s">
        <v>1700</v>
      </c>
      <c r="E608" s="15" t="s">
        <v>1730</v>
      </c>
      <c r="F608" s="16" t="s">
        <v>16</v>
      </c>
      <c r="G608" s="17">
        <v>6727000</v>
      </c>
      <c r="H608" s="17">
        <v>708220</v>
      </c>
      <c r="I608" s="17">
        <v>7435220</v>
      </c>
      <c r="J608" s="18">
        <v>0</v>
      </c>
      <c r="L608" s="20" t="str">
        <f>VLOOKUP(D608,[1]Sheet1!$C$6:$H$856,6,0)</f>
        <v>Khoa Điện - Điện tử</v>
      </c>
      <c r="M608" s="19" t="str">
        <f t="shared" si="10"/>
        <v>19C1</v>
      </c>
    </row>
    <row r="609" spans="1:13" s="19" customFormat="1" ht="18" customHeight="1" x14ac:dyDescent="0.2">
      <c r="A609" s="11">
        <v>604</v>
      </c>
      <c r="B609" s="12" t="s">
        <v>1731</v>
      </c>
      <c r="C609" s="13" t="s">
        <v>1732</v>
      </c>
      <c r="D609" s="14" t="s">
        <v>1700</v>
      </c>
      <c r="E609" s="15" t="s">
        <v>1733</v>
      </c>
      <c r="F609" s="16" t="s">
        <v>16</v>
      </c>
      <c r="G609" s="17">
        <v>6727000</v>
      </c>
      <c r="H609" s="17">
        <v>708220</v>
      </c>
      <c r="I609" s="17">
        <v>7435220</v>
      </c>
      <c r="J609" s="18">
        <v>0</v>
      </c>
      <c r="L609" s="20" t="str">
        <f>VLOOKUP(D609,[1]Sheet1!$C$6:$H$856,6,0)</f>
        <v>Khoa Điện - Điện tử</v>
      </c>
      <c r="M609" s="19" t="str">
        <f t="shared" si="10"/>
        <v>19C1</v>
      </c>
    </row>
    <row r="610" spans="1:13" s="19" customFormat="1" ht="18" customHeight="1" x14ac:dyDescent="0.2">
      <c r="A610" s="11">
        <v>605</v>
      </c>
      <c r="B610" s="12" t="s">
        <v>1734</v>
      </c>
      <c r="C610" s="13" t="s">
        <v>1735</v>
      </c>
      <c r="D610" s="14" t="s">
        <v>1700</v>
      </c>
      <c r="E610" s="15" t="s">
        <v>1736</v>
      </c>
      <c r="F610" s="16" t="s">
        <v>16</v>
      </c>
      <c r="G610" s="17">
        <v>6727000</v>
      </c>
      <c r="H610" s="17">
        <v>708220</v>
      </c>
      <c r="I610" s="17">
        <v>7435220</v>
      </c>
      <c r="J610" s="18">
        <v>0</v>
      </c>
      <c r="L610" s="20" t="str">
        <f>VLOOKUP(D610,[1]Sheet1!$C$6:$H$856,6,0)</f>
        <v>Khoa Điện - Điện tử</v>
      </c>
      <c r="M610" s="19" t="str">
        <f t="shared" si="10"/>
        <v>19C1</v>
      </c>
    </row>
    <row r="611" spans="1:13" s="19" customFormat="1" ht="18" customHeight="1" x14ac:dyDescent="0.2">
      <c r="A611" s="11">
        <v>606</v>
      </c>
      <c r="B611" s="12" t="s">
        <v>1737</v>
      </c>
      <c r="C611" s="13" t="s">
        <v>1738</v>
      </c>
      <c r="D611" s="14" t="s">
        <v>1700</v>
      </c>
      <c r="E611" s="15" t="s">
        <v>904</v>
      </c>
      <c r="F611" s="16" t="s">
        <v>16</v>
      </c>
      <c r="G611" s="17">
        <v>6727000</v>
      </c>
      <c r="H611" s="17">
        <v>145000</v>
      </c>
      <c r="I611" s="17">
        <v>6872000</v>
      </c>
      <c r="J611" s="18">
        <v>0</v>
      </c>
      <c r="L611" s="20" t="str">
        <f>VLOOKUP(D611,[1]Sheet1!$C$6:$H$856,6,0)</f>
        <v>Khoa Điện - Điện tử</v>
      </c>
      <c r="M611" s="19" t="str">
        <f t="shared" si="10"/>
        <v>19C1</v>
      </c>
    </row>
    <row r="612" spans="1:13" s="19" customFormat="1" ht="18" customHeight="1" x14ac:dyDescent="0.2">
      <c r="A612" s="11">
        <v>607</v>
      </c>
      <c r="B612" s="12" t="s">
        <v>1739</v>
      </c>
      <c r="C612" s="13" t="s">
        <v>1740</v>
      </c>
      <c r="D612" s="14" t="s">
        <v>1700</v>
      </c>
      <c r="E612" s="15" t="s">
        <v>1741</v>
      </c>
      <c r="F612" s="16" t="s">
        <v>16</v>
      </c>
      <c r="G612" s="17">
        <v>780000</v>
      </c>
      <c r="H612" s="17">
        <v>0</v>
      </c>
      <c r="I612" s="17">
        <v>780000</v>
      </c>
      <c r="J612" s="18">
        <v>5947000</v>
      </c>
      <c r="L612" s="20" t="str">
        <f>VLOOKUP(D612,[1]Sheet1!$C$6:$H$856,6,0)</f>
        <v>Khoa Điện - Điện tử</v>
      </c>
      <c r="M612" s="19" t="str">
        <f t="shared" si="10"/>
        <v>19C1</v>
      </c>
    </row>
    <row r="613" spans="1:13" s="19" customFormat="1" ht="18" customHeight="1" x14ac:dyDescent="0.2">
      <c r="A613" s="11">
        <v>608</v>
      </c>
      <c r="B613" s="12" t="s">
        <v>1742</v>
      </c>
      <c r="C613" s="13" t="s">
        <v>1743</v>
      </c>
      <c r="D613" s="14" t="s">
        <v>1700</v>
      </c>
      <c r="E613" s="15" t="s">
        <v>1744</v>
      </c>
      <c r="F613" s="16" t="s">
        <v>16</v>
      </c>
      <c r="G613" s="17">
        <v>6727000</v>
      </c>
      <c r="H613" s="17">
        <v>708220</v>
      </c>
      <c r="I613" s="17">
        <v>7435220</v>
      </c>
      <c r="J613" s="18">
        <v>0</v>
      </c>
      <c r="L613" s="20" t="str">
        <f>VLOOKUP(D613,[1]Sheet1!$C$6:$H$856,6,0)</f>
        <v>Khoa Điện - Điện tử</v>
      </c>
      <c r="M613" s="19" t="str">
        <f t="shared" si="10"/>
        <v>19C1</v>
      </c>
    </row>
    <row r="614" spans="1:13" s="19" customFormat="1" ht="18" customHeight="1" x14ac:dyDescent="0.2">
      <c r="A614" s="11">
        <v>609</v>
      </c>
      <c r="B614" s="12" t="s">
        <v>1745</v>
      </c>
      <c r="C614" s="13" t="s">
        <v>1746</v>
      </c>
      <c r="D614" s="14" t="s">
        <v>1700</v>
      </c>
      <c r="E614" s="15" t="s">
        <v>1747</v>
      </c>
      <c r="F614" s="16" t="s">
        <v>16</v>
      </c>
      <c r="G614" s="17">
        <v>6727000</v>
      </c>
      <c r="H614" s="17">
        <v>708220</v>
      </c>
      <c r="I614" s="17">
        <v>7435220</v>
      </c>
      <c r="J614" s="18">
        <v>0</v>
      </c>
      <c r="L614" s="20" t="str">
        <f>VLOOKUP(D614,[1]Sheet1!$C$6:$H$856,6,0)</f>
        <v>Khoa Điện - Điện tử</v>
      </c>
      <c r="M614" s="19" t="str">
        <f t="shared" si="10"/>
        <v>19C1</v>
      </c>
    </row>
    <row r="615" spans="1:13" s="19" customFormat="1" ht="18" customHeight="1" x14ac:dyDescent="0.2">
      <c r="A615" s="11">
        <v>610</v>
      </c>
      <c r="B615" s="12" t="s">
        <v>1748</v>
      </c>
      <c r="C615" s="13" t="s">
        <v>1749</v>
      </c>
      <c r="D615" s="14" t="s">
        <v>1700</v>
      </c>
      <c r="E615" s="15" t="s">
        <v>910</v>
      </c>
      <c r="F615" s="16" t="s">
        <v>16</v>
      </c>
      <c r="G615" s="17">
        <v>6727000</v>
      </c>
      <c r="H615" s="17">
        <v>708220</v>
      </c>
      <c r="I615" s="17">
        <v>7435220</v>
      </c>
      <c r="J615" s="18">
        <v>0</v>
      </c>
      <c r="L615" s="20" t="str">
        <f>VLOOKUP(D615,[1]Sheet1!$C$6:$H$856,6,0)</f>
        <v>Khoa Điện - Điện tử</v>
      </c>
      <c r="M615" s="19" t="str">
        <f t="shared" si="10"/>
        <v>19C1</v>
      </c>
    </row>
    <row r="616" spans="1:13" s="19" customFormat="1" ht="18" customHeight="1" x14ac:dyDescent="0.2">
      <c r="A616" s="11">
        <v>611</v>
      </c>
      <c r="B616" s="12" t="s">
        <v>1750</v>
      </c>
      <c r="C616" s="13" t="s">
        <v>1751</v>
      </c>
      <c r="D616" s="14" t="s">
        <v>1700</v>
      </c>
      <c r="E616" s="15" t="s">
        <v>1752</v>
      </c>
      <c r="F616" s="16" t="s">
        <v>16</v>
      </c>
      <c r="G616" s="17">
        <v>6727000</v>
      </c>
      <c r="H616" s="17">
        <v>708220</v>
      </c>
      <c r="I616" s="17">
        <v>7435220</v>
      </c>
      <c r="J616" s="18">
        <v>0</v>
      </c>
      <c r="L616" s="20" t="str">
        <f>VLOOKUP(D616,[1]Sheet1!$C$6:$H$856,6,0)</f>
        <v>Khoa Điện - Điện tử</v>
      </c>
      <c r="M616" s="19" t="str">
        <f t="shared" si="10"/>
        <v>19C1</v>
      </c>
    </row>
    <row r="617" spans="1:13" s="19" customFormat="1" ht="18" customHeight="1" x14ac:dyDescent="0.2">
      <c r="A617" s="11">
        <v>612</v>
      </c>
      <c r="B617" s="12" t="s">
        <v>1753</v>
      </c>
      <c r="C617" s="13" t="s">
        <v>61</v>
      </c>
      <c r="D617" s="14" t="s">
        <v>1700</v>
      </c>
      <c r="E617" s="15" t="s">
        <v>1754</v>
      </c>
      <c r="F617" s="16" t="s">
        <v>16</v>
      </c>
      <c r="G617" s="17">
        <v>6727000</v>
      </c>
      <c r="H617" s="17">
        <v>708220</v>
      </c>
      <c r="I617" s="17">
        <v>7435220</v>
      </c>
      <c r="J617" s="18">
        <v>0</v>
      </c>
      <c r="L617" s="20" t="str">
        <f>VLOOKUP(D617,[1]Sheet1!$C$6:$H$856,6,0)</f>
        <v>Khoa Điện - Điện tử</v>
      </c>
      <c r="M617" s="19" t="str">
        <f t="shared" si="10"/>
        <v>19C1</v>
      </c>
    </row>
    <row r="618" spans="1:13" s="19" customFormat="1" ht="18" customHeight="1" x14ac:dyDescent="0.2">
      <c r="A618" s="11">
        <v>613</v>
      </c>
      <c r="B618" s="12" t="s">
        <v>1755</v>
      </c>
      <c r="C618" s="13" t="s">
        <v>1756</v>
      </c>
      <c r="D618" s="14" t="s">
        <v>1700</v>
      </c>
      <c r="E618" s="15" t="s">
        <v>1757</v>
      </c>
      <c r="F618" s="16" t="s">
        <v>16</v>
      </c>
      <c r="G618" s="17">
        <v>6727000</v>
      </c>
      <c r="H618" s="17">
        <v>708220</v>
      </c>
      <c r="I618" s="17">
        <v>7435220</v>
      </c>
      <c r="J618" s="18">
        <v>0</v>
      </c>
      <c r="L618" s="20" t="str">
        <f>VLOOKUP(D618,[1]Sheet1!$C$6:$H$856,6,0)</f>
        <v>Khoa Điện - Điện tử</v>
      </c>
      <c r="M618" s="19" t="str">
        <f t="shared" si="10"/>
        <v>19C1</v>
      </c>
    </row>
    <row r="619" spans="1:13" s="19" customFormat="1" ht="18" customHeight="1" x14ac:dyDescent="0.2">
      <c r="A619" s="11">
        <v>614</v>
      </c>
      <c r="B619" s="12" t="s">
        <v>1758</v>
      </c>
      <c r="C619" s="13" t="s">
        <v>1759</v>
      </c>
      <c r="D619" s="14" t="s">
        <v>1700</v>
      </c>
      <c r="E619" s="15" t="s">
        <v>95</v>
      </c>
      <c r="F619" s="16" t="s">
        <v>16</v>
      </c>
      <c r="G619" s="17">
        <v>6727000</v>
      </c>
      <c r="H619" s="17">
        <v>708220</v>
      </c>
      <c r="I619" s="17">
        <v>7435220</v>
      </c>
      <c r="J619" s="18">
        <v>0</v>
      </c>
      <c r="L619" s="20" t="str">
        <f>VLOOKUP(D619,[1]Sheet1!$C$6:$H$856,6,0)</f>
        <v>Khoa Điện - Điện tử</v>
      </c>
      <c r="M619" s="19" t="str">
        <f t="shared" si="10"/>
        <v>19C1</v>
      </c>
    </row>
    <row r="620" spans="1:13" s="19" customFormat="1" ht="18" customHeight="1" x14ac:dyDescent="0.2">
      <c r="A620" s="11">
        <v>615</v>
      </c>
      <c r="B620" s="12" t="s">
        <v>1760</v>
      </c>
      <c r="C620" s="13" t="s">
        <v>1761</v>
      </c>
      <c r="D620" s="14" t="s">
        <v>1700</v>
      </c>
      <c r="E620" s="15" t="s">
        <v>1762</v>
      </c>
      <c r="F620" s="16" t="s">
        <v>16</v>
      </c>
      <c r="G620" s="17">
        <v>6727000</v>
      </c>
      <c r="H620" s="17">
        <v>708220</v>
      </c>
      <c r="I620" s="17">
        <v>7435220</v>
      </c>
      <c r="J620" s="18">
        <v>0</v>
      </c>
      <c r="L620" s="20" t="str">
        <f>VLOOKUP(D620,[1]Sheet1!$C$6:$H$856,6,0)</f>
        <v>Khoa Điện - Điện tử</v>
      </c>
      <c r="M620" s="19" t="str">
        <f t="shared" si="10"/>
        <v>19C1</v>
      </c>
    </row>
    <row r="621" spans="1:13" s="19" customFormat="1" ht="18" customHeight="1" x14ac:dyDescent="0.2">
      <c r="A621" s="11">
        <v>616</v>
      </c>
      <c r="B621" s="12" t="s">
        <v>1763</v>
      </c>
      <c r="C621" s="13" t="s">
        <v>1764</v>
      </c>
      <c r="D621" s="14" t="s">
        <v>1700</v>
      </c>
      <c r="E621" s="15" t="s">
        <v>1765</v>
      </c>
      <c r="F621" s="16" t="s">
        <v>16</v>
      </c>
      <c r="G621" s="17">
        <v>6727000</v>
      </c>
      <c r="H621" s="17">
        <v>708220</v>
      </c>
      <c r="I621" s="17">
        <v>7435220</v>
      </c>
      <c r="J621" s="18">
        <v>0</v>
      </c>
      <c r="L621" s="20" t="str">
        <f>VLOOKUP(D621,[1]Sheet1!$C$6:$H$856,6,0)</f>
        <v>Khoa Điện - Điện tử</v>
      </c>
      <c r="M621" s="19" t="str">
        <f t="shared" si="10"/>
        <v>19C1</v>
      </c>
    </row>
    <row r="622" spans="1:13" s="19" customFormat="1" ht="18" customHeight="1" x14ac:dyDescent="0.2">
      <c r="A622" s="11">
        <v>617</v>
      </c>
      <c r="B622" s="12" t="s">
        <v>1766</v>
      </c>
      <c r="C622" s="13" t="s">
        <v>1767</v>
      </c>
      <c r="D622" s="14" t="s">
        <v>1700</v>
      </c>
      <c r="E622" s="15" t="s">
        <v>1768</v>
      </c>
      <c r="F622" s="16" t="s">
        <v>16</v>
      </c>
      <c r="G622" s="17">
        <v>6727000</v>
      </c>
      <c r="H622" s="17">
        <v>708220</v>
      </c>
      <c r="I622" s="17">
        <v>7435220</v>
      </c>
      <c r="J622" s="18">
        <v>0</v>
      </c>
      <c r="L622" s="20" t="str">
        <f>VLOOKUP(D622,[1]Sheet1!$C$6:$H$856,6,0)</f>
        <v>Khoa Điện - Điện tử</v>
      </c>
      <c r="M622" s="19" t="str">
        <f t="shared" si="10"/>
        <v>19C1</v>
      </c>
    </row>
    <row r="623" spans="1:13" s="19" customFormat="1" ht="18" customHeight="1" x14ac:dyDescent="0.2">
      <c r="A623" s="11">
        <v>618</v>
      </c>
      <c r="B623" s="12" t="s">
        <v>1769</v>
      </c>
      <c r="C623" s="13" t="s">
        <v>1770</v>
      </c>
      <c r="D623" s="14" t="s">
        <v>1700</v>
      </c>
      <c r="E623" s="15" t="s">
        <v>1013</v>
      </c>
      <c r="F623" s="16" t="s">
        <v>16</v>
      </c>
      <c r="G623" s="17">
        <v>6727000</v>
      </c>
      <c r="H623" s="17">
        <v>708220</v>
      </c>
      <c r="I623" s="17">
        <v>7435220</v>
      </c>
      <c r="J623" s="18">
        <v>0</v>
      </c>
      <c r="L623" s="20" t="str">
        <f>VLOOKUP(D623,[1]Sheet1!$C$6:$H$856,6,0)</f>
        <v>Khoa Điện - Điện tử</v>
      </c>
      <c r="M623" s="19" t="str">
        <f t="shared" si="10"/>
        <v>19C1</v>
      </c>
    </row>
    <row r="624" spans="1:13" s="19" customFormat="1" ht="18" customHeight="1" x14ac:dyDescent="0.2">
      <c r="A624" s="11">
        <v>619</v>
      </c>
      <c r="B624" s="12" t="s">
        <v>1771</v>
      </c>
      <c r="C624" s="13" t="s">
        <v>1772</v>
      </c>
      <c r="D624" s="14" t="s">
        <v>1700</v>
      </c>
      <c r="E624" s="15" t="s">
        <v>1773</v>
      </c>
      <c r="F624" s="16" t="s">
        <v>16</v>
      </c>
      <c r="G624" s="17">
        <v>6727000</v>
      </c>
      <c r="H624" s="17">
        <v>708220</v>
      </c>
      <c r="I624" s="17">
        <v>7435220</v>
      </c>
      <c r="J624" s="18">
        <v>0</v>
      </c>
      <c r="L624" s="20" t="str">
        <f>VLOOKUP(D624,[1]Sheet1!$C$6:$H$856,6,0)</f>
        <v>Khoa Điện - Điện tử</v>
      </c>
      <c r="M624" s="19" t="str">
        <f t="shared" si="10"/>
        <v>19C1</v>
      </c>
    </row>
    <row r="625" spans="1:13" s="19" customFormat="1" ht="18" customHeight="1" x14ac:dyDescent="0.2">
      <c r="A625" s="11">
        <v>620</v>
      </c>
      <c r="B625" s="12" t="s">
        <v>1774</v>
      </c>
      <c r="C625" s="13" t="s">
        <v>1775</v>
      </c>
      <c r="D625" s="14" t="s">
        <v>1700</v>
      </c>
      <c r="E625" s="15" t="s">
        <v>1271</v>
      </c>
      <c r="F625" s="16" t="s">
        <v>16</v>
      </c>
      <c r="G625" s="17">
        <v>6727000</v>
      </c>
      <c r="H625" s="17">
        <v>708220</v>
      </c>
      <c r="I625" s="17">
        <v>7435220</v>
      </c>
      <c r="J625" s="18">
        <v>0</v>
      </c>
      <c r="L625" s="20" t="str">
        <f>VLOOKUP(D625,[1]Sheet1!$C$6:$H$856,6,0)</f>
        <v>Khoa Điện - Điện tử</v>
      </c>
      <c r="M625" s="19" t="str">
        <f t="shared" si="10"/>
        <v>19C1</v>
      </c>
    </row>
    <row r="626" spans="1:13" s="19" customFormat="1" ht="18" customHeight="1" x14ac:dyDescent="0.2">
      <c r="A626" s="11">
        <v>621</v>
      </c>
      <c r="B626" s="12" t="s">
        <v>1776</v>
      </c>
      <c r="C626" s="13" t="s">
        <v>1777</v>
      </c>
      <c r="D626" s="14" t="s">
        <v>1700</v>
      </c>
      <c r="E626" s="15" t="s">
        <v>1778</v>
      </c>
      <c r="F626" s="16" t="s">
        <v>16</v>
      </c>
      <c r="G626" s="17">
        <v>6727000</v>
      </c>
      <c r="H626" s="17">
        <v>708220</v>
      </c>
      <c r="I626" s="17">
        <v>7435220</v>
      </c>
      <c r="J626" s="18">
        <v>0</v>
      </c>
      <c r="L626" s="20" t="str">
        <f>VLOOKUP(D626,[1]Sheet1!$C$6:$H$856,6,0)</f>
        <v>Khoa Điện - Điện tử</v>
      </c>
      <c r="M626" s="19" t="str">
        <f t="shared" si="10"/>
        <v>19C1</v>
      </c>
    </row>
    <row r="627" spans="1:13" s="19" customFormat="1" ht="18" customHeight="1" x14ac:dyDescent="0.2">
      <c r="A627" s="11">
        <v>622</v>
      </c>
      <c r="B627" s="12" t="s">
        <v>1779</v>
      </c>
      <c r="C627" s="13" t="s">
        <v>1780</v>
      </c>
      <c r="D627" s="14" t="s">
        <v>1700</v>
      </c>
      <c r="E627" s="15" t="s">
        <v>354</v>
      </c>
      <c r="F627" s="16" t="s">
        <v>16</v>
      </c>
      <c r="G627" s="17">
        <v>6727000</v>
      </c>
      <c r="H627" s="17">
        <v>708220</v>
      </c>
      <c r="I627" s="17">
        <v>7435220</v>
      </c>
      <c r="J627" s="18">
        <v>0</v>
      </c>
      <c r="L627" s="20" t="str">
        <f>VLOOKUP(D627,[1]Sheet1!$C$6:$H$856,6,0)</f>
        <v>Khoa Điện - Điện tử</v>
      </c>
      <c r="M627" s="19" t="str">
        <f t="shared" si="10"/>
        <v>19C1</v>
      </c>
    </row>
    <row r="628" spans="1:13" s="19" customFormat="1" ht="18" customHeight="1" x14ac:dyDescent="0.2">
      <c r="A628" s="11">
        <v>623</v>
      </c>
      <c r="B628" s="12" t="s">
        <v>1781</v>
      </c>
      <c r="C628" s="13" t="s">
        <v>1782</v>
      </c>
      <c r="D628" s="14" t="s">
        <v>1700</v>
      </c>
      <c r="E628" s="15" t="s">
        <v>1239</v>
      </c>
      <c r="F628" s="16" t="s">
        <v>16</v>
      </c>
      <c r="G628" s="17">
        <v>6727000</v>
      </c>
      <c r="H628" s="17">
        <v>708220</v>
      </c>
      <c r="I628" s="17">
        <v>7435220</v>
      </c>
      <c r="J628" s="18">
        <v>0</v>
      </c>
      <c r="L628" s="20" t="str">
        <f>VLOOKUP(D628,[1]Sheet1!$C$6:$H$856,6,0)</f>
        <v>Khoa Điện - Điện tử</v>
      </c>
      <c r="M628" s="19" t="str">
        <f t="shared" si="10"/>
        <v>19C1</v>
      </c>
    </row>
    <row r="629" spans="1:13" s="19" customFormat="1" ht="18" customHeight="1" x14ac:dyDescent="0.2">
      <c r="A629" s="11">
        <v>624</v>
      </c>
      <c r="B629" s="12" t="s">
        <v>1783</v>
      </c>
      <c r="C629" s="13" t="s">
        <v>1784</v>
      </c>
      <c r="D629" s="14" t="s">
        <v>1700</v>
      </c>
      <c r="E629" s="15" t="s">
        <v>1785</v>
      </c>
      <c r="F629" s="16" t="s">
        <v>16</v>
      </c>
      <c r="G629" s="17">
        <v>6727000</v>
      </c>
      <c r="H629" s="17">
        <v>708220</v>
      </c>
      <c r="I629" s="17">
        <v>7435220</v>
      </c>
      <c r="J629" s="18">
        <v>0</v>
      </c>
      <c r="L629" s="20" t="str">
        <f>VLOOKUP(D629,[1]Sheet1!$C$6:$H$856,6,0)</f>
        <v>Khoa Điện - Điện tử</v>
      </c>
      <c r="M629" s="19" t="str">
        <f t="shared" si="10"/>
        <v>19C1</v>
      </c>
    </row>
    <row r="630" spans="1:13" s="19" customFormat="1" ht="18" customHeight="1" x14ac:dyDescent="0.2">
      <c r="A630" s="11">
        <v>625</v>
      </c>
      <c r="B630" s="12" t="s">
        <v>1786</v>
      </c>
      <c r="C630" s="13" t="s">
        <v>1787</v>
      </c>
      <c r="D630" s="14" t="s">
        <v>1700</v>
      </c>
      <c r="E630" s="15" t="s">
        <v>1707</v>
      </c>
      <c r="F630" s="16" t="s">
        <v>16</v>
      </c>
      <c r="G630" s="17">
        <v>6727000</v>
      </c>
      <c r="H630" s="17">
        <v>708220</v>
      </c>
      <c r="I630" s="17">
        <v>7435220</v>
      </c>
      <c r="J630" s="18">
        <v>0</v>
      </c>
      <c r="L630" s="20" t="str">
        <f>VLOOKUP(D630,[1]Sheet1!$C$6:$H$856,6,0)</f>
        <v>Khoa Điện - Điện tử</v>
      </c>
      <c r="M630" s="19" t="str">
        <f t="shared" si="10"/>
        <v>19C1</v>
      </c>
    </row>
    <row r="631" spans="1:13" s="19" customFormat="1" ht="18" customHeight="1" x14ac:dyDescent="0.2">
      <c r="A631" s="11">
        <v>626</v>
      </c>
      <c r="B631" s="12" t="s">
        <v>1788</v>
      </c>
      <c r="C631" s="13" t="s">
        <v>1789</v>
      </c>
      <c r="D631" s="14" t="s">
        <v>1700</v>
      </c>
      <c r="E631" s="15" t="s">
        <v>1790</v>
      </c>
      <c r="F631" s="16" t="s">
        <v>16</v>
      </c>
      <c r="G631" s="17">
        <v>6727000</v>
      </c>
      <c r="H631" s="17">
        <v>708220</v>
      </c>
      <c r="I631" s="17">
        <v>7435220</v>
      </c>
      <c r="J631" s="18">
        <v>0</v>
      </c>
      <c r="L631" s="20" t="str">
        <f>VLOOKUP(D631,[1]Sheet1!$C$6:$H$856,6,0)</f>
        <v>Khoa Điện - Điện tử</v>
      </c>
      <c r="M631" s="19" t="str">
        <f t="shared" si="10"/>
        <v>19C1</v>
      </c>
    </row>
    <row r="632" spans="1:13" s="19" customFormat="1" ht="18" customHeight="1" x14ac:dyDescent="0.2">
      <c r="A632" s="11">
        <v>627</v>
      </c>
      <c r="B632" s="12" t="s">
        <v>1791</v>
      </c>
      <c r="C632" s="13" t="s">
        <v>1792</v>
      </c>
      <c r="D632" s="14" t="s">
        <v>1700</v>
      </c>
      <c r="E632" s="15" t="s">
        <v>1695</v>
      </c>
      <c r="F632" s="16" t="s">
        <v>16</v>
      </c>
      <c r="G632" s="17">
        <v>6727000</v>
      </c>
      <c r="H632" s="17">
        <v>708220</v>
      </c>
      <c r="I632" s="17">
        <v>7435220</v>
      </c>
      <c r="J632" s="18">
        <v>0</v>
      </c>
      <c r="L632" s="20" t="str">
        <f>VLOOKUP(D632,[1]Sheet1!$C$6:$H$856,6,0)</f>
        <v>Khoa Điện - Điện tử</v>
      </c>
      <c r="M632" s="19" t="str">
        <f t="shared" si="10"/>
        <v>19C1</v>
      </c>
    </row>
    <row r="633" spans="1:13" s="19" customFormat="1" ht="18" customHeight="1" x14ac:dyDescent="0.2">
      <c r="A633" s="11">
        <v>628</v>
      </c>
      <c r="B633" s="12" t="s">
        <v>1793</v>
      </c>
      <c r="C633" s="13" t="s">
        <v>1794</v>
      </c>
      <c r="D633" s="14" t="s">
        <v>1700</v>
      </c>
      <c r="E633" s="15" t="s">
        <v>203</v>
      </c>
      <c r="F633" s="16" t="s">
        <v>16</v>
      </c>
      <c r="G633" s="17">
        <v>6727000</v>
      </c>
      <c r="H633" s="17">
        <v>708220</v>
      </c>
      <c r="I633" s="17">
        <v>7435220</v>
      </c>
      <c r="J633" s="18">
        <v>0</v>
      </c>
      <c r="L633" s="20" t="str">
        <f>VLOOKUP(D633,[1]Sheet1!$C$6:$H$856,6,0)</f>
        <v>Khoa Điện - Điện tử</v>
      </c>
      <c r="M633" s="19" t="str">
        <f t="shared" si="10"/>
        <v>19C1</v>
      </c>
    </row>
    <row r="634" spans="1:13" s="19" customFormat="1" ht="18" customHeight="1" x14ac:dyDescent="0.2">
      <c r="A634" s="11">
        <v>629</v>
      </c>
      <c r="B634" s="12" t="s">
        <v>1795</v>
      </c>
      <c r="C634" s="13" t="s">
        <v>1796</v>
      </c>
      <c r="D634" s="14" t="s">
        <v>1700</v>
      </c>
      <c r="E634" s="15" t="s">
        <v>1797</v>
      </c>
      <c r="F634" s="16" t="s">
        <v>16</v>
      </c>
      <c r="G634" s="17">
        <v>6727000</v>
      </c>
      <c r="H634" s="17">
        <v>708220</v>
      </c>
      <c r="I634" s="17">
        <v>7435220</v>
      </c>
      <c r="J634" s="18">
        <v>0</v>
      </c>
      <c r="L634" s="20" t="str">
        <f>VLOOKUP(D634,[1]Sheet1!$C$6:$H$856,6,0)</f>
        <v>Khoa Điện - Điện tử</v>
      </c>
      <c r="M634" s="19" t="str">
        <f t="shared" si="10"/>
        <v>19C1</v>
      </c>
    </row>
    <row r="635" spans="1:13" s="19" customFormat="1" ht="18" customHeight="1" x14ac:dyDescent="0.2">
      <c r="A635" s="11">
        <v>630</v>
      </c>
      <c r="B635" s="12" t="s">
        <v>1798</v>
      </c>
      <c r="C635" s="13" t="s">
        <v>1799</v>
      </c>
      <c r="D635" s="14" t="s">
        <v>1700</v>
      </c>
      <c r="E635" s="15" t="s">
        <v>151</v>
      </c>
      <c r="F635" s="16" t="s">
        <v>16</v>
      </c>
      <c r="G635" s="17">
        <v>6727000</v>
      </c>
      <c r="H635" s="17">
        <v>708220</v>
      </c>
      <c r="I635" s="17">
        <v>7435220</v>
      </c>
      <c r="J635" s="18">
        <v>0</v>
      </c>
      <c r="L635" s="20" t="str">
        <f>VLOOKUP(D635,[1]Sheet1!$C$6:$H$856,6,0)</f>
        <v>Khoa Điện - Điện tử</v>
      </c>
      <c r="M635" s="19" t="str">
        <f t="shared" si="10"/>
        <v>19C1</v>
      </c>
    </row>
    <row r="636" spans="1:13" s="19" customFormat="1" ht="18" customHeight="1" x14ac:dyDescent="0.2">
      <c r="A636" s="11">
        <v>631</v>
      </c>
      <c r="B636" s="12" t="s">
        <v>1800</v>
      </c>
      <c r="C636" s="13" t="s">
        <v>1801</v>
      </c>
      <c r="D636" s="14" t="s">
        <v>1700</v>
      </c>
      <c r="E636" s="15" t="s">
        <v>414</v>
      </c>
      <c r="F636" s="16" t="s">
        <v>16</v>
      </c>
      <c r="G636" s="17">
        <v>6727000</v>
      </c>
      <c r="H636" s="17">
        <v>708220</v>
      </c>
      <c r="I636" s="17">
        <v>7435220</v>
      </c>
      <c r="J636" s="18">
        <v>0</v>
      </c>
      <c r="L636" s="20" t="str">
        <f>VLOOKUP(D636,[1]Sheet1!$C$6:$H$856,6,0)</f>
        <v>Khoa Điện - Điện tử</v>
      </c>
      <c r="M636" s="19" t="str">
        <f t="shared" si="10"/>
        <v>19C1</v>
      </c>
    </row>
    <row r="637" spans="1:13" s="19" customFormat="1" ht="18" customHeight="1" x14ac:dyDescent="0.2">
      <c r="A637" s="11">
        <v>632</v>
      </c>
      <c r="B637" s="12" t="s">
        <v>1802</v>
      </c>
      <c r="C637" s="13" t="s">
        <v>1803</v>
      </c>
      <c r="D637" s="14" t="s">
        <v>1700</v>
      </c>
      <c r="E637" s="15" t="s">
        <v>1804</v>
      </c>
      <c r="F637" s="16" t="s">
        <v>16</v>
      </c>
      <c r="G637" s="17">
        <v>6727000</v>
      </c>
      <c r="H637" s="17">
        <v>708220</v>
      </c>
      <c r="I637" s="17">
        <v>7435220</v>
      </c>
      <c r="J637" s="18">
        <v>0</v>
      </c>
      <c r="L637" s="20" t="str">
        <f>VLOOKUP(D637,[1]Sheet1!$C$6:$H$856,6,0)</f>
        <v>Khoa Điện - Điện tử</v>
      </c>
      <c r="M637" s="19" t="str">
        <f t="shared" si="10"/>
        <v>19C1</v>
      </c>
    </row>
    <row r="638" spans="1:13" s="19" customFormat="1" ht="18" customHeight="1" x14ac:dyDescent="0.2">
      <c r="A638" s="11">
        <v>633</v>
      </c>
      <c r="B638" s="12" t="s">
        <v>1805</v>
      </c>
      <c r="C638" s="13" t="s">
        <v>1806</v>
      </c>
      <c r="D638" s="14" t="s">
        <v>1700</v>
      </c>
      <c r="E638" s="15" t="s">
        <v>1807</v>
      </c>
      <c r="F638" s="16" t="s">
        <v>16</v>
      </c>
      <c r="G638" s="17">
        <v>6727000</v>
      </c>
      <c r="H638" s="17">
        <v>708220</v>
      </c>
      <c r="I638" s="17">
        <v>7435220</v>
      </c>
      <c r="J638" s="18">
        <v>0</v>
      </c>
      <c r="L638" s="20" t="str">
        <f>VLOOKUP(D638,[1]Sheet1!$C$6:$H$856,6,0)</f>
        <v>Khoa Điện - Điện tử</v>
      </c>
      <c r="M638" s="19" t="str">
        <f t="shared" si="10"/>
        <v>19C1</v>
      </c>
    </row>
    <row r="639" spans="1:13" s="19" customFormat="1" ht="18" customHeight="1" x14ac:dyDescent="0.2">
      <c r="A639" s="11">
        <v>634</v>
      </c>
      <c r="B639" s="12" t="s">
        <v>1808</v>
      </c>
      <c r="C639" s="13" t="s">
        <v>1809</v>
      </c>
      <c r="D639" s="14" t="s">
        <v>1700</v>
      </c>
      <c r="E639" s="15" t="s">
        <v>1042</v>
      </c>
      <c r="F639" s="16" t="s">
        <v>16</v>
      </c>
      <c r="G639" s="17">
        <v>6727000</v>
      </c>
      <c r="H639" s="17">
        <v>708220</v>
      </c>
      <c r="I639" s="17">
        <v>7435220</v>
      </c>
      <c r="J639" s="18">
        <v>0</v>
      </c>
      <c r="L639" s="20" t="str">
        <f>VLOOKUP(D639,[1]Sheet1!$C$6:$H$856,6,0)</f>
        <v>Khoa Điện - Điện tử</v>
      </c>
      <c r="M639" s="19" t="str">
        <f t="shared" si="10"/>
        <v>19C1</v>
      </c>
    </row>
    <row r="640" spans="1:13" s="19" customFormat="1" ht="18" customHeight="1" x14ac:dyDescent="0.2">
      <c r="A640" s="11">
        <v>635</v>
      </c>
      <c r="B640" s="12" t="s">
        <v>1810</v>
      </c>
      <c r="C640" s="13" t="s">
        <v>1811</v>
      </c>
      <c r="D640" s="14" t="s">
        <v>1700</v>
      </c>
      <c r="E640" s="15" t="s">
        <v>1812</v>
      </c>
      <c r="F640" s="16" t="s">
        <v>16</v>
      </c>
      <c r="G640" s="17">
        <v>6727000</v>
      </c>
      <c r="H640" s="17">
        <v>708220</v>
      </c>
      <c r="I640" s="17">
        <v>7435220</v>
      </c>
      <c r="J640" s="18">
        <v>0</v>
      </c>
      <c r="L640" s="20" t="str">
        <f>VLOOKUP(D640,[1]Sheet1!$C$6:$H$856,6,0)</f>
        <v>Khoa Điện - Điện tử</v>
      </c>
      <c r="M640" s="19" t="str">
        <f t="shared" si="10"/>
        <v>19C1</v>
      </c>
    </row>
    <row r="641" spans="1:13" s="19" customFormat="1" ht="18" customHeight="1" x14ac:dyDescent="0.2">
      <c r="A641" s="11">
        <v>636</v>
      </c>
      <c r="B641" s="12" t="s">
        <v>1813</v>
      </c>
      <c r="C641" s="13" t="s">
        <v>1814</v>
      </c>
      <c r="D641" s="14" t="s">
        <v>1700</v>
      </c>
      <c r="E641" s="15" t="s">
        <v>1443</v>
      </c>
      <c r="F641" s="16" t="s">
        <v>16</v>
      </c>
      <c r="G641" s="17">
        <v>6727000</v>
      </c>
      <c r="H641" s="17">
        <v>708220</v>
      </c>
      <c r="I641" s="17">
        <v>7435220</v>
      </c>
      <c r="J641" s="18">
        <v>0</v>
      </c>
      <c r="L641" s="20" t="str">
        <f>VLOOKUP(D641,[1]Sheet1!$C$6:$H$856,6,0)</f>
        <v>Khoa Điện - Điện tử</v>
      </c>
      <c r="M641" s="19" t="str">
        <f t="shared" si="10"/>
        <v>19C1</v>
      </c>
    </row>
    <row r="642" spans="1:13" s="19" customFormat="1" ht="18" customHeight="1" x14ac:dyDescent="0.2">
      <c r="A642" s="11">
        <v>637</v>
      </c>
      <c r="B642" s="12" t="s">
        <v>1815</v>
      </c>
      <c r="C642" s="13" t="s">
        <v>1816</v>
      </c>
      <c r="D642" s="14" t="s">
        <v>1700</v>
      </c>
      <c r="E642" s="15" t="s">
        <v>1817</v>
      </c>
      <c r="F642" s="16" t="s">
        <v>16</v>
      </c>
      <c r="G642" s="17">
        <v>6727000</v>
      </c>
      <c r="H642" s="17">
        <v>708220</v>
      </c>
      <c r="I642" s="17">
        <v>7435220</v>
      </c>
      <c r="J642" s="18">
        <v>0</v>
      </c>
      <c r="L642" s="20" t="str">
        <f>VLOOKUP(D642,[1]Sheet1!$C$6:$H$856,6,0)</f>
        <v>Khoa Điện - Điện tử</v>
      </c>
      <c r="M642" s="19" t="str">
        <f t="shared" si="10"/>
        <v>19C1</v>
      </c>
    </row>
    <row r="643" spans="1:13" s="19" customFormat="1" ht="18" customHeight="1" x14ac:dyDescent="0.2">
      <c r="A643" s="11">
        <v>638</v>
      </c>
      <c r="B643" s="12" t="s">
        <v>1818</v>
      </c>
      <c r="C643" s="13" t="s">
        <v>1819</v>
      </c>
      <c r="D643" s="14" t="s">
        <v>1700</v>
      </c>
      <c r="E643" s="15" t="s">
        <v>1820</v>
      </c>
      <c r="F643" s="16" t="s">
        <v>16</v>
      </c>
      <c r="G643" s="17">
        <v>6727000</v>
      </c>
      <c r="H643" s="17">
        <v>708220</v>
      </c>
      <c r="I643" s="17">
        <v>7435220</v>
      </c>
      <c r="J643" s="18">
        <v>0</v>
      </c>
      <c r="L643" s="20" t="str">
        <f>VLOOKUP(D643,[1]Sheet1!$C$6:$H$856,6,0)</f>
        <v>Khoa Điện - Điện tử</v>
      </c>
      <c r="M643" s="19" t="str">
        <f t="shared" si="10"/>
        <v>19C1</v>
      </c>
    </row>
    <row r="644" spans="1:13" s="19" customFormat="1" ht="18" customHeight="1" x14ac:dyDescent="0.2">
      <c r="A644" s="11">
        <v>639</v>
      </c>
      <c r="B644" s="12" t="s">
        <v>1821</v>
      </c>
      <c r="C644" s="13" t="s">
        <v>1822</v>
      </c>
      <c r="D644" s="14" t="s">
        <v>1700</v>
      </c>
      <c r="E644" s="15" t="s">
        <v>1823</v>
      </c>
      <c r="F644" s="16" t="s">
        <v>16</v>
      </c>
      <c r="G644" s="17">
        <v>6727000</v>
      </c>
      <c r="H644" s="17">
        <v>708220</v>
      </c>
      <c r="I644" s="17">
        <v>7435220</v>
      </c>
      <c r="J644" s="18">
        <v>0</v>
      </c>
      <c r="L644" s="20" t="str">
        <f>VLOOKUP(D644,[1]Sheet1!$C$6:$H$856,6,0)</f>
        <v>Khoa Điện - Điện tử</v>
      </c>
      <c r="M644" s="19" t="str">
        <f t="shared" si="10"/>
        <v>19C1</v>
      </c>
    </row>
    <row r="645" spans="1:13" s="19" customFormat="1" ht="18" customHeight="1" x14ac:dyDescent="0.2">
      <c r="A645" s="11">
        <v>640</v>
      </c>
      <c r="B645" s="12" t="s">
        <v>1824</v>
      </c>
      <c r="C645" s="13" t="s">
        <v>1825</v>
      </c>
      <c r="D645" s="14" t="s">
        <v>1826</v>
      </c>
      <c r="E645" s="15" t="s">
        <v>1641</v>
      </c>
      <c r="F645" s="16" t="s">
        <v>16</v>
      </c>
      <c r="G645" s="17">
        <v>6727000</v>
      </c>
      <c r="H645" s="17">
        <v>708220</v>
      </c>
      <c r="I645" s="17">
        <v>7435220</v>
      </c>
      <c r="J645" s="18">
        <v>0</v>
      </c>
      <c r="L645" s="20" t="str">
        <f>VLOOKUP(D645,[1]Sheet1!$C$6:$H$856,6,0)</f>
        <v>Khoa Điện - Điện tử</v>
      </c>
      <c r="M645" s="19" t="str">
        <f t="shared" si="10"/>
        <v>19C1</v>
      </c>
    </row>
    <row r="646" spans="1:13" s="19" customFormat="1" ht="18" customHeight="1" x14ac:dyDescent="0.2">
      <c r="A646" s="11">
        <v>641</v>
      </c>
      <c r="B646" s="12" t="s">
        <v>1827</v>
      </c>
      <c r="C646" s="13" t="s">
        <v>1828</v>
      </c>
      <c r="D646" s="14" t="s">
        <v>1826</v>
      </c>
      <c r="E646" s="15" t="s">
        <v>101</v>
      </c>
      <c r="F646" s="16" t="s">
        <v>16</v>
      </c>
      <c r="G646" s="17">
        <v>6727000</v>
      </c>
      <c r="H646" s="17">
        <v>708220</v>
      </c>
      <c r="I646" s="17">
        <v>7435220</v>
      </c>
      <c r="J646" s="18">
        <v>0</v>
      </c>
      <c r="L646" s="20" t="str">
        <f>VLOOKUP(D646,[1]Sheet1!$C$6:$H$856,6,0)</f>
        <v>Khoa Điện - Điện tử</v>
      </c>
      <c r="M646" s="19" t="str">
        <f t="shared" ref="M646:M709" si="11">LEFT(D646,4)</f>
        <v>19C1</v>
      </c>
    </row>
    <row r="647" spans="1:13" s="19" customFormat="1" ht="18" customHeight="1" x14ac:dyDescent="0.2">
      <c r="A647" s="11">
        <v>642</v>
      </c>
      <c r="B647" s="12" t="s">
        <v>1829</v>
      </c>
      <c r="C647" s="13" t="s">
        <v>1830</v>
      </c>
      <c r="D647" s="14" t="s">
        <v>1826</v>
      </c>
      <c r="E647" s="15" t="s">
        <v>557</v>
      </c>
      <c r="F647" s="16" t="s">
        <v>16</v>
      </c>
      <c r="G647" s="17">
        <v>6727000</v>
      </c>
      <c r="H647" s="17">
        <v>708220</v>
      </c>
      <c r="I647" s="17">
        <v>7435220</v>
      </c>
      <c r="J647" s="18">
        <v>0</v>
      </c>
      <c r="L647" s="20" t="str">
        <f>VLOOKUP(D647,[1]Sheet1!$C$6:$H$856,6,0)</f>
        <v>Khoa Điện - Điện tử</v>
      </c>
      <c r="M647" s="19" t="str">
        <f t="shared" si="11"/>
        <v>19C1</v>
      </c>
    </row>
    <row r="648" spans="1:13" s="19" customFormat="1" ht="18" customHeight="1" x14ac:dyDescent="0.2">
      <c r="A648" s="11">
        <v>643</v>
      </c>
      <c r="B648" s="12" t="s">
        <v>1831</v>
      </c>
      <c r="C648" s="13" t="s">
        <v>1832</v>
      </c>
      <c r="D648" s="14" t="s">
        <v>1826</v>
      </c>
      <c r="E648" s="15" t="s">
        <v>1449</v>
      </c>
      <c r="F648" s="16" t="s">
        <v>16</v>
      </c>
      <c r="G648" s="17">
        <v>6727000</v>
      </c>
      <c r="H648" s="17">
        <v>708220</v>
      </c>
      <c r="I648" s="17">
        <v>7435220</v>
      </c>
      <c r="J648" s="18">
        <v>0</v>
      </c>
      <c r="L648" s="20" t="str">
        <f>VLOOKUP(D648,[1]Sheet1!$C$6:$H$856,6,0)</f>
        <v>Khoa Điện - Điện tử</v>
      </c>
      <c r="M648" s="19" t="str">
        <f t="shared" si="11"/>
        <v>19C1</v>
      </c>
    </row>
    <row r="649" spans="1:13" s="19" customFormat="1" ht="18" customHeight="1" x14ac:dyDescent="0.2">
      <c r="A649" s="11">
        <v>644</v>
      </c>
      <c r="B649" s="12" t="s">
        <v>1833</v>
      </c>
      <c r="C649" s="13" t="s">
        <v>1834</v>
      </c>
      <c r="D649" s="14" t="s">
        <v>1826</v>
      </c>
      <c r="E649" s="15" t="s">
        <v>295</v>
      </c>
      <c r="F649" s="16" t="s">
        <v>16</v>
      </c>
      <c r="G649" s="17">
        <v>6727000</v>
      </c>
      <c r="H649" s="17">
        <v>708220</v>
      </c>
      <c r="I649" s="17">
        <v>7435220</v>
      </c>
      <c r="J649" s="18">
        <v>0</v>
      </c>
      <c r="L649" s="20" t="str">
        <f>VLOOKUP(D649,[1]Sheet1!$C$6:$H$856,6,0)</f>
        <v>Khoa Điện - Điện tử</v>
      </c>
      <c r="M649" s="19" t="str">
        <f t="shared" si="11"/>
        <v>19C1</v>
      </c>
    </row>
    <row r="650" spans="1:13" s="19" customFormat="1" ht="18" customHeight="1" x14ac:dyDescent="0.2">
      <c r="A650" s="11">
        <v>645</v>
      </c>
      <c r="B650" s="12" t="s">
        <v>1835</v>
      </c>
      <c r="C650" s="13" t="s">
        <v>1836</v>
      </c>
      <c r="D650" s="14" t="s">
        <v>1826</v>
      </c>
      <c r="E650" s="15" t="s">
        <v>104</v>
      </c>
      <c r="F650" s="16" t="s">
        <v>16</v>
      </c>
      <c r="G650" s="17">
        <v>6727000</v>
      </c>
      <c r="H650" s="17">
        <v>708220</v>
      </c>
      <c r="I650" s="17">
        <v>7435220</v>
      </c>
      <c r="J650" s="18">
        <v>0</v>
      </c>
      <c r="L650" s="20" t="str">
        <f>VLOOKUP(D650,[1]Sheet1!$C$6:$H$856,6,0)</f>
        <v>Khoa Điện - Điện tử</v>
      </c>
      <c r="M650" s="19" t="str">
        <f t="shared" si="11"/>
        <v>19C1</v>
      </c>
    </row>
    <row r="651" spans="1:13" s="19" customFormat="1" ht="18" customHeight="1" x14ac:dyDescent="0.2">
      <c r="A651" s="11">
        <v>646</v>
      </c>
      <c r="B651" s="12" t="s">
        <v>1837</v>
      </c>
      <c r="C651" s="13" t="s">
        <v>1838</v>
      </c>
      <c r="D651" s="14" t="s">
        <v>1826</v>
      </c>
      <c r="E651" s="15" t="s">
        <v>1839</v>
      </c>
      <c r="F651" s="16" t="s">
        <v>16</v>
      </c>
      <c r="G651" s="17">
        <v>6727000</v>
      </c>
      <c r="H651" s="17">
        <v>708220</v>
      </c>
      <c r="I651" s="17">
        <v>7435220</v>
      </c>
      <c r="J651" s="18">
        <v>0</v>
      </c>
      <c r="L651" s="20" t="str">
        <f>VLOOKUP(D651,[1]Sheet1!$C$6:$H$856,6,0)</f>
        <v>Khoa Điện - Điện tử</v>
      </c>
      <c r="M651" s="19" t="str">
        <f t="shared" si="11"/>
        <v>19C1</v>
      </c>
    </row>
    <row r="652" spans="1:13" s="19" customFormat="1" ht="18" customHeight="1" x14ac:dyDescent="0.2">
      <c r="A652" s="11">
        <v>647</v>
      </c>
      <c r="B652" s="12" t="s">
        <v>1840</v>
      </c>
      <c r="C652" s="13" t="s">
        <v>1841</v>
      </c>
      <c r="D652" s="14" t="s">
        <v>1826</v>
      </c>
      <c r="E652" s="15" t="s">
        <v>1454</v>
      </c>
      <c r="F652" s="16" t="s">
        <v>16</v>
      </c>
      <c r="G652" s="17">
        <v>6727000</v>
      </c>
      <c r="H652" s="17">
        <v>708220</v>
      </c>
      <c r="I652" s="17">
        <v>7435220</v>
      </c>
      <c r="J652" s="18">
        <v>0</v>
      </c>
      <c r="L652" s="20" t="str">
        <f>VLOOKUP(D652,[1]Sheet1!$C$6:$H$856,6,0)</f>
        <v>Khoa Điện - Điện tử</v>
      </c>
      <c r="M652" s="19" t="str">
        <f t="shared" si="11"/>
        <v>19C1</v>
      </c>
    </row>
    <row r="653" spans="1:13" s="19" customFormat="1" ht="18" customHeight="1" x14ac:dyDescent="0.2">
      <c r="A653" s="11">
        <v>648</v>
      </c>
      <c r="B653" s="12" t="s">
        <v>1842</v>
      </c>
      <c r="C653" s="13" t="s">
        <v>1843</v>
      </c>
      <c r="D653" s="14" t="s">
        <v>1826</v>
      </c>
      <c r="E653" s="15" t="s">
        <v>1073</v>
      </c>
      <c r="F653" s="16" t="s">
        <v>16</v>
      </c>
      <c r="G653" s="17">
        <v>6727000</v>
      </c>
      <c r="H653" s="17">
        <v>708220</v>
      </c>
      <c r="I653" s="17">
        <v>7435220</v>
      </c>
      <c r="J653" s="18">
        <v>0</v>
      </c>
      <c r="L653" s="20" t="str">
        <f>VLOOKUP(D653,[1]Sheet1!$C$6:$H$856,6,0)</f>
        <v>Khoa Điện - Điện tử</v>
      </c>
      <c r="M653" s="19" t="str">
        <f t="shared" si="11"/>
        <v>19C1</v>
      </c>
    </row>
    <row r="654" spans="1:13" s="19" customFormat="1" ht="18" customHeight="1" x14ac:dyDescent="0.2">
      <c r="A654" s="11">
        <v>649</v>
      </c>
      <c r="B654" s="12" t="s">
        <v>1844</v>
      </c>
      <c r="C654" s="13" t="s">
        <v>1845</v>
      </c>
      <c r="D654" s="14" t="s">
        <v>1826</v>
      </c>
      <c r="E654" s="15" t="s">
        <v>1846</v>
      </c>
      <c r="F654" s="16" t="s">
        <v>16</v>
      </c>
      <c r="G654" s="17">
        <v>780000</v>
      </c>
      <c r="H654" s="17">
        <v>0</v>
      </c>
      <c r="I654" s="17">
        <v>780000</v>
      </c>
      <c r="J654" s="18">
        <v>5947000</v>
      </c>
      <c r="L654" s="20" t="str">
        <f>VLOOKUP(D654,[1]Sheet1!$C$6:$H$856,6,0)</f>
        <v>Khoa Điện - Điện tử</v>
      </c>
      <c r="M654" s="19" t="str">
        <f t="shared" si="11"/>
        <v>19C1</v>
      </c>
    </row>
    <row r="655" spans="1:13" s="19" customFormat="1" ht="18" customHeight="1" x14ac:dyDescent="0.2">
      <c r="A655" s="11">
        <v>650</v>
      </c>
      <c r="B655" s="12" t="s">
        <v>1847</v>
      </c>
      <c r="C655" s="13" t="s">
        <v>1848</v>
      </c>
      <c r="D655" s="14" t="s">
        <v>1826</v>
      </c>
      <c r="E655" s="15" t="s">
        <v>1849</v>
      </c>
      <c r="F655" s="16" t="s">
        <v>16</v>
      </c>
      <c r="G655" s="17">
        <v>6727000</v>
      </c>
      <c r="H655" s="17">
        <v>708220</v>
      </c>
      <c r="I655" s="17">
        <v>7435220</v>
      </c>
      <c r="J655" s="18">
        <v>0</v>
      </c>
      <c r="L655" s="20" t="str">
        <f>VLOOKUP(D655,[1]Sheet1!$C$6:$H$856,6,0)</f>
        <v>Khoa Điện - Điện tử</v>
      </c>
      <c r="M655" s="19" t="str">
        <f t="shared" si="11"/>
        <v>19C1</v>
      </c>
    </row>
    <row r="656" spans="1:13" s="19" customFormat="1" ht="18" customHeight="1" x14ac:dyDescent="0.2">
      <c r="A656" s="11">
        <v>651</v>
      </c>
      <c r="B656" s="12" t="s">
        <v>1850</v>
      </c>
      <c r="C656" s="13" t="s">
        <v>1851</v>
      </c>
      <c r="D656" s="14" t="s">
        <v>1852</v>
      </c>
      <c r="E656" s="15" t="s">
        <v>1853</v>
      </c>
      <c r="F656" s="16" t="s">
        <v>16</v>
      </c>
      <c r="G656" s="17">
        <v>6727000</v>
      </c>
      <c r="H656" s="17">
        <v>708220</v>
      </c>
      <c r="I656" s="17">
        <v>7435220</v>
      </c>
      <c r="J656" s="18">
        <v>0</v>
      </c>
      <c r="L656" s="20" t="str">
        <f>VLOOKUP(D656,[1]Sheet1!$C$6:$H$856,6,0)</f>
        <v>Khoa Điện - Điện tử</v>
      </c>
      <c r="M656" s="19" t="str">
        <f t="shared" si="11"/>
        <v>19C1</v>
      </c>
    </row>
    <row r="657" spans="1:13" s="19" customFormat="1" ht="18" customHeight="1" x14ac:dyDescent="0.2">
      <c r="A657" s="11">
        <v>652</v>
      </c>
      <c r="B657" s="12" t="s">
        <v>1854</v>
      </c>
      <c r="C657" s="13" t="s">
        <v>1855</v>
      </c>
      <c r="D657" s="14" t="s">
        <v>1852</v>
      </c>
      <c r="E657" s="15" t="s">
        <v>62</v>
      </c>
      <c r="F657" s="16" t="s">
        <v>16</v>
      </c>
      <c r="G657" s="17">
        <v>5947000</v>
      </c>
      <c r="H657" s="17">
        <v>708220</v>
      </c>
      <c r="I657" s="17">
        <v>6655220</v>
      </c>
      <c r="J657" s="18">
        <v>780000</v>
      </c>
      <c r="L657" s="20" t="str">
        <f>VLOOKUP(D657,[1]Sheet1!$C$6:$H$856,6,0)</f>
        <v>Khoa Điện - Điện tử</v>
      </c>
      <c r="M657" s="19" t="str">
        <f t="shared" si="11"/>
        <v>19C1</v>
      </c>
    </row>
    <row r="658" spans="1:13" s="19" customFormat="1" ht="18" customHeight="1" x14ac:dyDescent="0.2">
      <c r="A658" s="11">
        <v>653</v>
      </c>
      <c r="B658" s="12" t="s">
        <v>1856</v>
      </c>
      <c r="C658" s="13" t="s">
        <v>1857</v>
      </c>
      <c r="D658" s="14" t="s">
        <v>1852</v>
      </c>
      <c r="E658" s="15" t="s">
        <v>1778</v>
      </c>
      <c r="F658" s="16" t="s">
        <v>16</v>
      </c>
      <c r="G658" s="17">
        <v>6727000</v>
      </c>
      <c r="H658" s="17">
        <v>708220</v>
      </c>
      <c r="I658" s="17">
        <v>7435220</v>
      </c>
      <c r="J658" s="18">
        <v>0</v>
      </c>
      <c r="L658" s="20" t="str">
        <f>VLOOKUP(D658,[1]Sheet1!$C$6:$H$856,6,0)</f>
        <v>Khoa Điện - Điện tử</v>
      </c>
      <c r="M658" s="19" t="str">
        <f t="shared" si="11"/>
        <v>19C1</v>
      </c>
    </row>
    <row r="659" spans="1:13" s="19" customFormat="1" ht="18" customHeight="1" x14ac:dyDescent="0.2">
      <c r="A659" s="11">
        <v>654</v>
      </c>
      <c r="B659" s="12" t="s">
        <v>1858</v>
      </c>
      <c r="C659" s="13" t="s">
        <v>1859</v>
      </c>
      <c r="D659" s="14" t="s">
        <v>1852</v>
      </c>
      <c r="E659" s="15" t="s">
        <v>1860</v>
      </c>
      <c r="F659" s="16" t="s">
        <v>16</v>
      </c>
      <c r="G659" s="17">
        <v>6727000</v>
      </c>
      <c r="H659" s="17">
        <v>708220</v>
      </c>
      <c r="I659" s="17">
        <v>7435220</v>
      </c>
      <c r="J659" s="18">
        <v>0</v>
      </c>
      <c r="L659" s="20" t="str">
        <f>VLOOKUP(D659,[1]Sheet1!$C$6:$H$856,6,0)</f>
        <v>Khoa Điện - Điện tử</v>
      </c>
      <c r="M659" s="19" t="str">
        <f t="shared" si="11"/>
        <v>19C1</v>
      </c>
    </row>
    <row r="660" spans="1:13" s="19" customFormat="1" ht="18" customHeight="1" x14ac:dyDescent="0.2">
      <c r="A660" s="11">
        <v>655</v>
      </c>
      <c r="B660" s="12" t="s">
        <v>1861</v>
      </c>
      <c r="C660" s="13" t="s">
        <v>1862</v>
      </c>
      <c r="D660" s="14" t="s">
        <v>1852</v>
      </c>
      <c r="E660" s="15" t="s">
        <v>1863</v>
      </c>
      <c r="F660" s="16" t="s">
        <v>16</v>
      </c>
      <c r="G660" s="17">
        <v>6727000</v>
      </c>
      <c r="H660" s="17">
        <v>708220</v>
      </c>
      <c r="I660" s="17">
        <v>7435220</v>
      </c>
      <c r="J660" s="18">
        <v>0</v>
      </c>
      <c r="L660" s="20" t="str">
        <f>VLOOKUP(D660,[1]Sheet1!$C$6:$H$856,6,0)</f>
        <v>Khoa Điện - Điện tử</v>
      </c>
      <c r="M660" s="19" t="str">
        <f t="shared" si="11"/>
        <v>19C1</v>
      </c>
    </row>
    <row r="661" spans="1:13" s="19" customFormat="1" ht="18" customHeight="1" x14ac:dyDescent="0.2">
      <c r="A661" s="11">
        <v>656</v>
      </c>
      <c r="B661" s="12" t="s">
        <v>1864</v>
      </c>
      <c r="C661" s="13" t="s">
        <v>1865</v>
      </c>
      <c r="D661" s="14" t="s">
        <v>1852</v>
      </c>
      <c r="E661" s="15" t="s">
        <v>1866</v>
      </c>
      <c r="F661" s="16" t="s">
        <v>16</v>
      </c>
      <c r="G661" s="17">
        <v>6727000</v>
      </c>
      <c r="H661" s="17">
        <v>708220</v>
      </c>
      <c r="I661" s="17">
        <v>7435220</v>
      </c>
      <c r="J661" s="18">
        <v>0</v>
      </c>
      <c r="L661" s="20" t="str">
        <f>VLOOKUP(D661,[1]Sheet1!$C$6:$H$856,6,0)</f>
        <v>Khoa Điện - Điện tử</v>
      </c>
      <c r="M661" s="19" t="str">
        <f t="shared" si="11"/>
        <v>19C1</v>
      </c>
    </row>
    <row r="662" spans="1:13" s="19" customFormat="1" ht="18" customHeight="1" x14ac:dyDescent="0.2">
      <c r="A662" s="11">
        <v>657</v>
      </c>
      <c r="B662" s="12" t="s">
        <v>1867</v>
      </c>
      <c r="C662" s="13" t="s">
        <v>1868</v>
      </c>
      <c r="D662" s="14" t="s">
        <v>1852</v>
      </c>
      <c r="E662" s="15" t="s">
        <v>1869</v>
      </c>
      <c r="F662" s="16" t="s">
        <v>16</v>
      </c>
      <c r="G662" s="17">
        <v>6727000</v>
      </c>
      <c r="H662" s="17">
        <v>708220</v>
      </c>
      <c r="I662" s="17">
        <v>7435220</v>
      </c>
      <c r="J662" s="18">
        <v>0</v>
      </c>
      <c r="L662" s="20" t="str">
        <f>VLOOKUP(D662,[1]Sheet1!$C$6:$H$856,6,0)</f>
        <v>Khoa Điện - Điện tử</v>
      </c>
      <c r="M662" s="19" t="str">
        <f t="shared" si="11"/>
        <v>19C1</v>
      </c>
    </row>
    <row r="663" spans="1:13" s="19" customFormat="1" ht="18" customHeight="1" x14ac:dyDescent="0.2">
      <c r="A663" s="11">
        <v>658</v>
      </c>
      <c r="B663" s="12" t="s">
        <v>1870</v>
      </c>
      <c r="C663" s="13" t="s">
        <v>1871</v>
      </c>
      <c r="D663" s="14" t="s">
        <v>1852</v>
      </c>
      <c r="E663" s="15" t="s">
        <v>252</v>
      </c>
      <c r="F663" s="16" t="s">
        <v>16</v>
      </c>
      <c r="G663" s="17">
        <v>6727000</v>
      </c>
      <c r="H663" s="17">
        <v>708220</v>
      </c>
      <c r="I663" s="17">
        <v>7435220</v>
      </c>
      <c r="J663" s="18">
        <v>0</v>
      </c>
      <c r="L663" s="20" t="str">
        <f>VLOOKUP(D663,[1]Sheet1!$C$6:$H$856,6,0)</f>
        <v>Khoa Điện - Điện tử</v>
      </c>
      <c r="M663" s="19" t="str">
        <f t="shared" si="11"/>
        <v>19C1</v>
      </c>
    </row>
    <row r="664" spans="1:13" s="19" customFormat="1" ht="18" customHeight="1" x14ac:dyDescent="0.2">
      <c r="A664" s="11">
        <v>659</v>
      </c>
      <c r="B664" s="12" t="s">
        <v>1872</v>
      </c>
      <c r="C664" s="13" t="s">
        <v>1873</v>
      </c>
      <c r="D664" s="14" t="s">
        <v>1852</v>
      </c>
      <c r="E664" s="15" t="s">
        <v>1874</v>
      </c>
      <c r="F664" s="16" t="s">
        <v>16</v>
      </c>
      <c r="G664" s="17">
        <v>6727000</v>
      </c>
      <c r="H664" s="17">
        <v>708220</v>
      </c>
      <c r="I664" s="17">
        <v>7435220</v>
      </c>
      <c r="J664" s="18">
        <v>0</v>
      </c>
      <c r="L664" s="20" t="str">
        <f>VLOOKUP(D664,[1]Sheet1!$C$6:$H$856,6,0)</f>
        <v>Khoa Điện - Điện tử</v>
      </c>
      <c r="M664" s="19" t="str">
        <f t="shared" si="11"/>
        <v>19C1</v>
      </c>
    </row>
    <row r="665" spans="1:13" s="19" customFormat="1" ht="18" customHeight="1" x14ac:dyDescent="0.2">
      <c r="A665" s="11">
        <v>660</v>
      </c>
      <c r="B665" s="12" t="s">
        <v>1875</v>
      </c>
      <c r="C665" s="13" t="s">
        <v>1876</v>
      </c>
      <c r="D665" s="14" t="s">
        <v>1852</v>
      </c>
      <c r="E665" s="15" t="s">
        <v>1877</v>
      </c>
      <c r="F665" s="16" t="s">
        <v>16</v>
      </c>
      <c r="G665" s="17">
        <v>6727000</v>
      </c>
      <c r="H665" s="17">
        <v>708220</v>
      </c>
      <c r="I665" s="17">
        <v>7435220</v>
      </c>
      <c r="J665" s="18">
        <v>0</v>
      </c>
      <c r="L665" s="20" t="str">
        <f>VLOOKUP(D665,[1]Sheet1!$C$6:$H$856,6,0)</f>
        <v>Khoa Điện - Điện tử</v>
      </c>
      <c r="M665" s="19" t="str">
        <f t="shared" si="11"/>
        <v>19C1</v>
      </c>
    </row>
    <row r="666" spans="1:13" s="19" customFormat="1" ht="18" customHeight="1" x14ac:dyDescent="0.2">
      <c r="A666" s="11">
        <v>661</v>
      </c>
      <c r="B666" s="12" t="s">
        <v>1878</v>
      </c>
      <c r="C666" s="13" t="s">
        <v>1879</v>
      </c>
      <c r="D666" s="14" t="s">
        <v>1852</v>
      </c>
      <c r="E666" s="15" t="s">
        <v>1392</v>
      </c>
      <c r="F666" s="16" t="s">
        <v>16</v>
      </c>
      <c r="G666" s="17">
        <v>6727000</v>
      </c>
      <c r="H666" s="17">
        <v>708220</v>
      </c>
      <c r="I666" s="17">
        <v>7435220</v>
      </c>
      <c r="J666" s="18">
        <v>0</v>
      </c>
      <c r="L666" s="20" t="str">
        <f>VLOOKUP(D666,[1]Sheet1!$C$6:$H$856,6,0)</f>
        <v>Khoa Điện - Điện tử</v>
      </c>
      <c r="M666" s="19" t="str">
        <f t="shared" si="11"/>
        <v>19C1</v>
      </c>
    </row>
    <row r="667" spans="1:13" s="19" customFormat="1" ht="18" customHeight="1" x14ac:dyDescent="0.2">
      <c r="A667" s="11">
        <v>662</v>
      </c>
      <c r="B667" s="12" t="s">
        <v>1880</v>
      </c>
      <c r="C667" s="13" t="s">
        <v>1881</v>
      </c>
      <c r="D667" s="14" t="s">
        <v>1852</v>
      </c>
      <c r="E667" s="15" t="s">
        <v>113</v>
      </c>
      <c r="F667" s="16" t="s">
        <v>16</v>
      </c>
      <c r="G667" s="17">
        <v>6727000</v>
      </c>
      <c r="H667" s="17">
        <v>708220</v>
      </c>
      <c r="I667" s="17">
        <v>7435220</v>
      </c>
      <c r="J667" s="18">
        <v>0</v>
      </c>
      <c r="L667" s="20" t="str">
        <f>VLOOKUP(D667,[1]Sheet1!$C$6:$H$856,6,0)</f>
        <v>Khoa Điện - Điện tử</v>
      </c>
      <c r="M667" s="19" t="str">
        <f t="shared" si="11"/>
        <v>19C1</v>
      </c>
    </row>
    <row r="668" spans="1:13" s="19" customFormat="1" ht="18" customHeight="1" x14ac:dyDescent="0.2">
      <c r="A668" s="11">
        <v>663</v>
      </c>
      <c r="B668" s="12" t="s">
        <v>1882</v>
      </c>
      <c r="C668" s="13" t="s">
        <v>864</v>
      </c>
      <c r="D668" s="14" t="s">
        <v>1852</v>
      </c>
      <c r="E668" s="15" t="s">
        <v>157</v>
      </c>
      <c r="F668" s="16" t="s">
        <v>16</v>
      </c>
      <c r="G668" s="17">
        <v>780000</v>
      </c>
      <c r="H668" s="17">
        <v>0</v>
      </c>
      <c r="I668" s="17">
        <v>780000</v>
      </c>
      <c r="J668" s="18">
        <v>5947000</v>
      </c>
      <c r="L668" s="20" t="str">
        <f>VLOOKUP(D668,[1]Sheet1!$C$6:$H$856,6,0)</f>
        <v>Khoa Điện - Điện tử</v>
      </c>
      <c r="M668" s="19" t="str">
        <f t="shared" si="11"/>
        <v>19C1</v>
      </c>
    </row>
    <row r="669" spans="1:13" s="19" customFormat="1" ht="18" customHeight="1" x14ac:dyDescent="0.2">
      <c r="A669" s="11">
        <v>664</v>
      </c>
      <c r="B669" s="12" t="s">
        <v>1883</v>
      </c>
      <c r="C669" s="13" t="s">
        <v>1884</v>
      </c>
      <c r="D669" s="14" t="s">
        <v>1852</v>
      </c>
      <c r="E669" s="15" t="s">
        <v>1885</v>
      </c>
      <c r="F669" s="16" t="s">
        <v>16</v>
      </c>
      <c r="G669" s="17">
        <v>6727000</v>
      </c>
      <c r="H669" s="17">
        <v>708220</v>
      </c>
      <c r="I669" s="17">
        <v>7435220</v>
      </c>
      <c r="J669" s="18">
        <v>0</v>
      </c>
      <c r="L669" s="20" t="str">
        <f>VLOOKUP(D669,[1]Sheet1!$C$6:$H$856,6,0)</f>
        <v>Khoa Điện - Điện tử</v>
      </c>
      <c r="M669" s="19" t="str">
        <f t="shared" si="11"/>
        <v>19C1</v>
      </c>
    </row>
    <row r="670" spans="1:13" s="19" customFormat="1" ht="18" customHeight="1" x14ac:dyDescent="0.2">
      <c r="A670" s="11">
        <v>665</v>
      </c>
      <c r="B670" s="12" t="s">
        <v>1886</v>
      </c>
      <c r="C670" s="13" t="s">
        <v>1887</v>
      </c>
      <c r="D670" s="14" t="s">
        <v>1852</v>
      </c>
      <c r="E670" s="15" t="s">
        <v>1888</v>
      </c>
      <c r="F670" s="16" t="s">
        <v>16</v>
      </c>
      <c r="G670" s="17">
        <v>6727000</v>
      </c>
      <c r="H670" s="17">
        <v>708220</v>
      </c>
      <c r="I670" s="17">
        <v>7435220</v>
      </c>
      <c r="J670" s="18">
        <v>0</v>
      </c>
      <c r="L670" s="20" t="str">
        <f>VLOOKUP(D670,[1]Sheet1!$C$6:$H$856,6,0)</f>
        <v>Khoa Điện - Điện tử</v>
      </c>
      <c r="M670" s="19" t="str">
        <f t="shared" si="11"/>
        <v>19C1</v>
      </c>
    </row>
    <row r="671" spans="1:13" s="19" customFormat="1" ht="18" customHeight="1" x14ac:dyDescent="0.2">
      <c r="A671" s="11">
        <v>666</v>
      </c>
      <c r="B671" s="12" t="s">
        <v>1889</v>
      </c>
      <c r="C671" s="13" t="s">
        <v>1890</v>
      </c>
      <c r="D671" s="14" t="s">
        <v>1852</v>
      </c>
      <c r="E671" s="15" t="s">
        <v>949</v>
      </c>
      <c r="F671" s="16" t="s">
        <v>16</v>
      </c>
      <c r="G671" s="17">
        <v>6727000</v>
      </c>
      <c r="H671" s="17">
        <v>708220</v>
      </c>
      <c r="I671" s="17">
        <v>7435220</v>
      </c>
      <c r="J671" s="18">
        <v>0</v>
      </c>
      <c r="L671" s="20" t="str">
        <f>VLOOKUP(D671,[1]Sheet1!$C$6:$H$856,6,0)</f>
        <v>Khoa Điện - Điện tử</v>
      </c>
      <c r="M671" s="19" t="str">
        <f t="shared" si="11"/>
        <v>19C1</v>
      </c>
    </row>
    <row r="672" spans="1:13" s="19" customFormat="1" ht="18" customHeight="1" x14ac:dyDescent="0.2">
      <c r="A672" s="11">
        <v>667</v>
      </c>
      <c r="B672" s="12" t="s">
        <v>1891</v>
      </c>
      <c r="C672" s="13" t="s">
        <v>1892</v>
      </c>
      <c r="D672" s="14" t="s">
        <v>1852</v>
      </c>
      <c r="E672" s="15" t="s">
        <v>1893</v>
      </c>
      <c r="F672" s="16" t="s">
        <v>16</v>
      </c>
      <c r="G672" s="17">
        <v>6727000</v>
      </c>
      <c r="H672" s="17">
        <v>708220</v>
      </c>
      <c r="I672" s="17">
        <v>7435220</v>
      </c>
      <c r="J672" s="18">
        <v>0</v>
      </c>
      <c r="L672" s="20" t="str">
        <f>VLOOKUP(D672,[1]Sheet1!$C$6:$H$856,6,0)</f>
        <v>Khoa Điện - Điện tử</v>
      </c>
      <c r="M672" s="19" t="str">
        <f t="shared" si="11"/>
        <v>19C1</v>
      </c>
    </row>
    <row r="673" spans="1:13" s="19" customFormat="1" ht="18" customHeight="1" x14ac:dyDescent="0.2">
      <c r="A673" s="11">
        <v>668</v>
      </c>
      <c r="B673" s="12" t="s">
        <v>1894</v>
      </c>
      <c r="C673" s="13" t="s">
        <v>1895</v>
      </c>
      <c r="D673" s="14" t="s">
        <v>1852</v>
      </c>
      <c r="E673" s="15" t="s">
        <v>1896</v>
      </c>
      <c r="F673" s="16" t="s">
        <v>16</v>
      </c>
      <c r="G673" s="17">
        <v>6727000</v>
      </c>
      <c r="H673" s="17">
        <v>708220</v>
      </c>
      <c r="I673" s="17">
        <v>7435220</v>
      </c>
      <c r="J673" s="18">
        <v>0</v>
      </c>
      <c r="L673" s="20" t="str">
        <f>VLOOKUP(D673,[1]Sheet1!$C$6:$H$856,6,0)</f>
        <v>Khoa Điện - Điện tử</v>
      </c>
      <c r="M673" s="19" t="str">
        <f t="shared" si="11"/>
        <v>19C1</v>
      </c>
    </row>
    <row r="674" spans="1:13" s="19" customFormat="1" ht="18" customHeight="1" x14ac:dyDescent="0.2">
      <c r="A674" s="11">
        <v>669</v>
      </c>
      <c r="B674" s="12" t="s">
        <v>1897</v>
      </c>
      <c r="C674" s="13" t="s">
        <v>1898</v>
      </c>
      <c r="D674" s="14" t="s">
        <v>1899</v>
      </c>
      <c r="E674" s="15" t="s">
        <v>281</v>
      </c>
      <c r="F674" s="16" t="s">
        <v>16</v>
      </c>
      <c r="G674" s="17">
        <v>6727000</v>
      </c>
      <c r="H674" s="17">
        <v>708220</v>
      </c>
      <c r="I674" s="17">
        <v>7435220</v>
      </c>
      <c r="J674" s="18">
        <v>0</v>
      </c>
      <c r="L674" s="20" t="str">
        <f>VLOOKUP(D674,[1]Sheet1!$C$6:$H$856,6,0)</f>
        <v>Khoa Điện - Điện tử</v>
      </c>
      <c r="M674" s="19" t="str">
        <f t="shared" si="11"/>
        <v>19C1</v>
      </c>
    </row>
    <row r="675" spans="1:13" s="19" customFormat="1" ht="18" customHeight="1" x14ac:dyDescent="0.2">
      <c r="A675" s="11">
        <v>670</v>
      </c>
      <c r="B675" s="12" t="s">
        <v>1900</v>
      </c>
      <c r="C675" s="13" t="s">
        <v>1901</v>
      </c>
      <c r="D675" s="14" t="s">
        <v>1899</v>
      </c>
      <c r="E675" s="15" t="s">
        <v>432</v>
      </c>
      <c r="F675" s="16" t="s">
        <v>16</v>
      </c>
      <c r="G675" s="17">
        <v>6727000</v>
      </c>
      <c r="H675" s="17">
        <v>708220</v>
      </c>
      <c r="I675" s="17">
        <v>7435220</v>
      </c>
      <c r="J675" s="18">
        <v>0</v>
      </c>
      <c r="L675" s="20" t="str">
        <f>VLOOKUP(D675,[1]Sheet1!$C$6:$H$856,6,0)</f>
        <v>Khoa Điện - Điện tử</v>
      </c>
      <c r="M675" s="19" t="str">
        <f t="shared" si="11"/>
        <v>19C1</v>
      </c>
    </row>
    <row r="676" spans="1:13" s="19" customFormat="1" ht="18" customHeight="1" x14ac:dyDescent="0.2">
      <c r="A676" s="11">
        <v>671</v>
      </c>
      <c r="B676" s="12" t="s">
        <v>1902</v>
      </c>
      <c r="C676" s="13" t="s">
        <v>1903</v>
      </c>
      <c r="D676" s="14" t="s">
        <v>1899</v>
      </c>
      <c r="E676" s="15" t="s">
        <v>386</v>
      </c>
      <c r="F676" s="16" t="s">
        <v>16</v>
      </c>
      <c r="G676" s="17">
        <v>6727000</v>
      </c>
      <c r="H676" s="17">
        <v>708220</v>
      </c>
      <c r="I676" s="17">
        <v>7435220</v>
      </c>
      <c r="J676" s="18">
        <v>0</v>
      </c>
      <c r="L676" s="20" t="str">
        <f>VLOOKUP(D676,[1]Sheet1!$C$6:$H$856,6,0)</f>
        <v>Khoa Điện - Điện tử</v>
      </c>
      <c r="M676" s="19" t="str">
        <f t="shared" si="11"/>
        <v>19C1</v>
      </c>
    </row>
    <row r="677" spans="1:13" s="19" customFormat="1" ht="18" customHeight="1" x14ac:dyDescent="0.2">
      <c r="A677" s="11">
        <v>672</v>
      </c>
      <c r="B677" s="12" t="s">
        <v>1904</v>
      </c>
      <c r="C677" s="13" t="s">
        <v>1905</v>
      </c>
      <c r="D677" s="14" t="s">
        <v>1899</v>
      </c>
      <c r="E677" s="15" t="s">
        <v>1906</v>
      </c>
      <c r="F677" s="16" t="s">
        <v>16</v>
      </c>
      <c r="G677" s="17">
        <v>6727000</v>
      </c>
      <c r="H677" s="17">
        <v>708220</v>
      </c>
      <c r="I677" s="17">
        <v>7435220</v>
      </c>
      <c r="J677" s="18">
        <v>0</v>
      </c>
      <c r="L677" s="20" t="str">
        <f>VLOOKUP(D677,[1]Sheet1!$C$6:$H$856,6,0)</f>
        <v>Khoa Điện - Điện tử</v>
      </c>
      <c r="M677" s="19" t="str">
        <f t="shared" si="11"/>
        <v>19C1</v>
      </c>
    </row>
    <row r="678" spans="1:13" s="19" customFormat="1" ht="18" customHeight="1" x14ac:dyDescent="0.2">
      <c r="A678" s="11">
        <v>673</v>
      </c>
      <c r="B678" s="12" t="s">
        <v>1907</v>
      </c>
      <c r="C678" s="13" t="s">
        <v>1908</v>
      </c>
      <c r="D678" s="14" t="s">
        <v>1899</v>
      </c>
      <c r="E678" s="15" t="s">
        <v>1744</v>
      </c>
      <c r="F678" s="16" t="s">
        <v>16</v>
      </c>
      <c r="G678" s="17">
        <v>6727000</v>
      </c>
      <c r="H678" s="17">
        <v>708220</v>
      </c>
      <c r="I678" s="17">
        <v>7435220</v>
      </c>
      <c r="J678" s="18">
        <v>0</v>
      </c>
      <c r="L678" s="20" t="str">
        <f>VLOOKUP(D678,[1]Sheet1!$C$6:$H$856,6,0)</f>
        <v>Khoa Điện - Điện tử</v>
      </c>
      <c r="M678" s="19" t="str">
        <f t="shared" si="11"/>
        <v>19C1</v>
      </c>
    </row>
    <row r="679" spans="1:13" s="19" customFormat="1" ht="18" customHeight="1" x14ac:dyDescent="0.2">
      <c r="A679" s="11">
        <v>674</v>
      </c>
      <c r="B679" s="12" t="s">
        <v>1909</v>
      </c>
      <c r="C679" s="13" t="s">
        <v>1910</v>
      </c>
      <c r="D679" s="14" t="s">
        <v>1899</v>
      </c>
      <c r="E679" s="15" t="s">
        <v>1911</v>
      </c>
      <c r="F679" s="16" t="s">
        <v>16</v>
      </c>
      <c r="G679" s="17">
        <v>6727000</v>
      </c>
      <c r="H679" s="17">
        <v>708220</v>
      </c>
      <c r="I679" s="17">
        <v>7435220</v>
      </c>
      <c r="J679" s="18">
        <v>0</v>
      </c>
      <c r="L679" s="20" t="str">
        <f>VLOOKUP(D679,[1]Sheet1!$C$6:$H$856,6,0)</f>
        <v>Khoa Điện - Điện tử</v>
      </c>
      <c r="M679" s="19" t="str">
        <f t="shared" si="11"/>
        <v>19C1</v>
      </c>
    </row>
    <row r="680" spans="1:13" s="19" customFormat="1" ht="18" customHeight="1" x14ac:dyDescent="0.2">
      <c r="A680" s="11">
        <v>675</v>
      </c>
      <c r="B680" s="12" t="s">
        <v>1912</v>
      </c>
      <c r="C680" s="13" t="s">
        <v>1913</v>
      </c>
      <c r="D680" s="14" t="s">
        <v>1899</v>
      </c>
      <c r="E680" s="15" t="s">
        <v>1306</v>
      </c>
      <c r="F680" s="16" t="s">
        <v>16</v>
      </c>
      <c r="G680" s="17">
        <v>6727000</v>
      </c>
      <c r="H680" s="17">
        <v>708220</v>
      </c>
      <c r="I680" s="17">
        <v>7435220</v>
      </c>
      <c r="J680" s="18">
        <v>0</v>
      </c>
      <c r="L680" s="20" t="str">
        <f>VLOOKUP(D680,[1]Sheet1!$C$6:$H$856,6,0)</f>
        <v>Khoa Điện - Điện tử</v>
      </c>
      <c r="M680" s="19" t="str">
        <f t="shared" si="11"/>
        <v>19C1</v>
      </c>
    </row>
    <row r="681" spans="1:13" s="19" customFormat="1" ht="18" customHeight="1" x14ac:dyDescent="0.2">
      <c r="A681" s="11">
        <v>676</v>
      </c>
      <c r="B681" s="12" t="s">
        <v>1914</v>
      </c>
      <c r="C681" s="13" t="s">
        <v>1915</v>
      </c>
      <c r="D681" s="14" t="s">
        <v>1899</v>
      </c>
      <c r="E681" s="15" t="s">
        <v>1916</v>
      </c>
      <c r="F681" s="16" t="s">
        <v>742</v>
      </c>
      <c r="G681" s="17">
        <v>6727000</v>
      </c>
      <c r="H681" s="17">
        <v>708220</v>
      </c>
      <c r="I681" s="17">
        <v>7435220</v>
      </c>
      <c r="J681" s="18">
        <v>0</v>
      </c>
      <c r="L681" s="20" t="str">
        <f>VLOOKUP(D681,[1]Sheet1!$C$6:$H$856,6,0)</f>
        <v>Khoa Điện - Điện tử</v>
      </c>
      <c r="M681" s="19" t="str">
        <f t="shared" si="11"/>
        <v>19C1</v>
      </c>
    </row>
    <row r="682" spans="1:13" s="19" customFormat="1" ht="18" customHeight="1" x14ac:dyDescent="0.2">
      <c r="A682" s="11">
        <v>677</v>
      </c>
      <c r="B682" s="12" t="s">
        <v>1917</v>
      </c>
      <c r="C682" s="13" t="s">
        <v>1918</v>
      </c>
      <c r="D682" s="14" t="s">
        <v>1899</v>
      </c>
      <c r="E682" s="15" t="s">
        <v>1919</v>
      </c>
      <c r="F682" s="16" t="s">
        <v>16</v>
      </c>
      <c r="G682" s="17">
        <v>6727000</v>
      </c>
      <c r="H682" s="17">
        <v>708220</v>
      </c>
      <c r="I682" s="17">
        <v>7435220</v>
      </c>
      <c r="J682" s="18">
        <v>0</v>
      </c>
      <c r="L682" s="20" t="str">
        <f>VLOOKUP(D682,[1]Sheet1!$C$6:$H$856,6,0)</f>
        <v>Khoa Điện - Điện tử</v>
      </c>
      <c r="M682" s="19" t="str">
        <f t="shared" si="11"/>
        <v>19C1</v>
      </c>
    </row>
    <row r="683" spans="1:13" s="19" customFormat="1" ht="18" customHeight="1" x14ac:dyDescent="0.2">
      <c r="A683" s="11">
        <v>678</v>
      </c>
      <c r="B683" s="12" t="s">
        <v>1920</v>
      </c>
      <c r="C683" s="13" t="s">
        <v>1921</v>
      </c>
      <c r="D683" s="14" t="s">
        <v>1899</v>
      </c>
      <c r="E683" s="15" t="s">
        <v>1707</v>
      </c>
      <c r="F683" s="16" t="s">
        <v>16</v>
      </c>
      <c r="G683" s="17">
        <v>6727000</v>
      </c>
      <c r="H683" s="17">
        <v>145000</v>
      </c>
      <c r="I683" s="17">
        <v>6872000</v>
      </c>
      <c r="J683" s="18">
        <v>0</v>
      </c>
      <c r="L683" s="20" t="str">
        <f>VLOOKUP(D683,[1]Sheet1!$C$6:$H$856,6,0)</f>
        <v>Khoa Điện - Điện tử</v>
      </c>
      <c r="M683" s="19" t="str">
        <f t="shared" si="11"/>
        <v>19C1</v>
      </c>
    </row>
    <row r="684" spans="1:13" s="19" customFormat="1" ht="18" customHeight="1" x14ac:dyDescent="0.2">
      <c r="A684" s="11">
        <v>679</v>
      </c>
      <c r="B684" s="12" t="s">
        <v>1922</v>
      </c>
      <c r="C684" s="13" t="s">
        <v>1923</v>
      </c>
      <c r="D684" s="14" t="s">
        <v>1899</v>
      </c>
      <c r="E684" s="15" t="s">
        <v>663</v>
      </c>
      <c r="F684" s="16" t="s">
        <v>16</v>
      </c>
      <c r="G684" s="17">
        <v>6727000</v>
      </c>
      <c r="H684" s="17">
        <v>708220</v>
      </c>
      <c r="I684" s="17">
        <v>7435220</v>
      </c>
      <c r="J684" s="18">
        <v>0</v>
      </c>
      <c r="L684" s="20" t="str">
        <f>VLOOKUP(D684,[1]Sheet1!$C$6:$H$856,6,0)</f>
        <v>Khoa Điện - Điện tử</v>
      </c>
      <c r="M684" s="19" t="str">
        <f t="shared" si="11"/>
        <v>19C1</v>
      </c>
    </row>
    <row r="685" spans="1:13" s="19" customFormat="1" ht="18" customHeight="1" x14ac:dyDescent="0.2">
      <c r="A685" s="11">
        <v>680</v>
      </c>
      <c r="B685" s="12" t="s">
        <v>1924</v>
      </c>
      <c r="C685" s="13" t="s">
        <v>1925</v>
      </c>
      <c r="D685" s="14" t="s">
        <v>1899</v>
      </c>
      <c r="E685" s="15" t="s">
        <v>1926</v>
      </c>
      <c r="F685" s="16" t="s">
        <v>16</v>
      </c>
      <c r="G685" s="17">
        <v>6727000</v>
      </c>
      <c r="H685" s="17">
        <v>708220</v>
      </c>
      <c r="I685" s="17">
        <v>7435220</v>
      </c>
      <c r="J685" s="18">
        <v>0</v>
      </c>
      <c r="L685" s="20" t="str">
        <f>VLOOKUP(D685,[1]Sheet1!$C$6:$H$856,6,0)</f>
        <v>Khoa Điện - Điện tử</v>
      </c>
      <c r="M685" s="19" t="str">
        <f t="shared" si="11"/>
        <v>19C1</v>
      </c>
    </row>
    <row r="686" spans="1:13" s="19" customFormat="1" ht="18" customHeight="1" x14ac:dyDescent="0.2">
      <c r="A686" s="11">
        <v>681</v>
      </c>
      <c r="B686" s="12" t="s">
        <v>1927</v>
      </c>
      <c r="C686" s="13" t="s">
        <v>1928</v>
      </c>
      <c r="D686" s="14" t="s">
        <v>1899</v>
      </c>
      <c r="E686" s="15" t="s">
        <v>1660</v>
      </c>
      <c r="F686" s="16" t="s">
        <v>16</v>
      </c>
      <c r="G686" s="17">
        <v>6727000</v>
      </c>
      <c r="H686" s="17">
        <v>708220</v>
      </c>
      <c r="I686" s="17">
        <v>7435220</v>
      </c>
      <c r="J686" s="18">
        <v>0</v>
      </c>
      <c r="L686" s="20" t="str">
        <f>VLOOKUP(D686,[1]Sheet1!$C$6:$H$856,6,0)</f>
        <v>Khoa Điện - Điện tử</v>
      </c>
      <c r="M686" s="19" t="str">
        <f t="shared" si="11"/>
        <v>19C1</v>
      </c>
    </row>
    <row r="687" spans="1:13" s="19" customFormat="1" ht="18" customHeight="1" x14ac:dyDescent="0.2">
      <c r="A687" s="11">
        <v>682</v>
      </c>
      <c r="B687" s="12" t="s">
        <v>1929</v>
      </c>
      <c r="C687" s="13" t="s">
        <v>1930</v>
      </c>
      <c r="D687" s="14" t="s">
        <v>1899</v>
      </c>
      <c r="E687" s="15" t="s">
        <v>1931</v>
      </c>
      <c r="F687" s="16" t="s">
        <v>16</v>
      </c>
      <c r="G687" s="17">
        <v>6727000</v>
      </c>
      <c r="H687" s="17">
        <v>708220</v>
      </c>
      <c r="I687" s="17">
        <v>7435220</v>
      </c>
      <c r="J687" s="18">
        <v>0</v>
      </c>
      <c r="L687" s="20" t="str">
        <f>VLOOKUP(D687,[1]Sheet1!$C$6:$H$856,6,0)</f>
        <v>Khoa Điện - Điện tử</v>
      </c>
      <c r="M687" s="19" t="str">
        <f t="shared" si="11"/>
        <v>19C1</v>
      </c>
    </row>
    <row r="688" spans="1:13" s="19" customFormat="1" ht="18" customHeight="1" x14ac:dyDescent="0.2">
      <c r="A688" s="11">
        <v>683</v>
      </c>
      <c r="B688" s="12" t="s">
        <v>1932</v>
      </c>
      <c r="C688" s="13" t="s">
        <v>1933</v>
      </c>
      <c r="D688" s="14" t="s">
        <v>1899</v>
      </c>
      <c r="E688" s="15" t="s">
        <v>1934</v>
      </c>
      <c r="F688" s="16" t="s">
        <v>16</v>
      </c>
      <c r="G688" s="17">
        <v>6727000</v>
      </c>
      <c r="H688" s="17">
        <v>708220</v>
      </c>
      <c r="I688" s="17">
        <v>7435220</v>
      </c>
      <c r="J688" s="18">
        <v>0</v>
      </c>
      <c r="L688" s="20" t="str">
        <f>VLOOKUP(D688,[1]Sheet1!$C$6:$H$856,6,0)</f>
        <v>Khoa Điện - Điện tử</v>
      </c>
      <c r="M688" s="19" t="str">
        <f t="shared" si="11"/>
        <v>19C1</v>
      </c>
    </row>
    <row r="689" spans="1:13" s="19" customFormat="1" ht="18" customHeight="1" x14ac:dyDescent="0.2">
      <c r="A689" s="11">
        <v>684</v>
      </c>
      <c r="B689" s="12" t="s">
        <v>1935</v>
      </c>
      <c r="C689" s="13" t="s">
        <v>1936</v>
      </c>
      <c r="D689" s="14" t="s">
        <v>1899</v>
      </c>
      <c r="E689" s="15" t="s">
        <v>1937</v>
      </c>
      <c r="F689" s="16" t="s">
        <v>16</v>
      </c>
      <c r="G689" s="17">
        <v>6727000</v>
      </c>
      <c r="H689" s="17">
        <v>708220</v>
      </c>
      <c r="I689" s="17">
        <v>7435220</v>
      </c>
      <c r="J689" s="18">
        <v>0</v>
      </c>
      <c r="L689" s="20" t="str">
        <f>VLOOKUP(D689,[1]Sheet1!$C$6:$H$856,6,0)</f>
        <v>Khoa Điện - Điện tử</v>
      </c>
      <c r="M689" s="19" t="str">
        <f t="shared" si="11"/>
        <v>19C1</v>
      </c>
    </row>
    <row r="690" spans="1:13" s="19" customFormat="1" ht="18" customHeight="1" x14ac:dyDescent="0.2">
      <c r="A690" s="11">
        <v>685</v>
      </c>
      <c r="B690" s="12" t="s">
        <v>1938</v>
      </c>
      <c r="C690" s="13" t="s">
        <v>1939</v>
      </c>
      <c r="D690" s="14" t="s">
        <v>1899</v>
      </c>
      <c r="E690" s="15" t="s">
        <v>432</v>
      </c>
      <c r="F690" s="16" t="s">
        <v>16</v>
      </c>
      <c r="G690" s="17">
        <v>5947000</v>
      </c>
      <c r="H690" s="17">
        <v>708220</v>
      </c>
      <c r="I690" s="17">
        <v>6655220</v>
      </c>
      <c r="J690" s="18">
        <v>0</v>
      </c>
      <c r="L690" s="20" t="str">
        <f>VLOOKUP(D690,[1]Sheet1!$C$6:$H$856,6,0)</f>
        <v>Khoa Điện - Điện tử</v>
      </c>
      <c r="M690" s="19" t="str">
        <f t="shared" si="11"/>
        <v>19C1</v>
      </c>
    </row>
    <row r="691" spans="1:13" s="19" customFormat="1" ht="18" customHeight="1" x14ac:dyDescent="0.2">
      <c r="A691" s="11">
        <v>686</v>
      </c>
      <c r="B691" s="12" t="s">
        <v>1940</v>
      </c>
      <c r="C691" s="13" t="s">
        <v>1941</v>
      </c>
      <c r="D691" s="14" t="s">
        <v>1899</v>
      </c>
      <c r="E691" s="15" t="s">
        <v>1942</v>
      </c>
      <c r="F691" s="16" t="s">
        <v>16</v>
      </c>
      <c r="G691" s="17">
        <v>6727000</v>
      </c>
      <c r="H691" s="17">
        <v>708220</v>
      </c>
      <c r="I691" s="17">
        <v>7435220</v>
      </c>
      <c r="J691" s="18">
        <v>0</v>
      </c>
      <c r="L691" s="20" t="str">
        <f>VLOOKUP(D691,[1]Sheet1!$C$6:$H$856,6,0)</f>
        <v>Khoa Điện - Điện tử</v>
      </c>
      <c r="M691" s="19" t="str">
        <f t="shared" si="11"/>
        <v>19C1</v>
      </c>
    </row>
    <row r="692" spans="1:13" s="19" customFormat="1" ht="18" customHeight="1" x14ac:dyDescent="0.2">
      <c r="A692" s="11">
        <v>687</v>
      </c>
      <c r="B692" s="12" t="s">
        <v>1943</v>
      </c>
      <c r="C692" s="13" t="s">
        <v>1944</v>
      </c>
      <c r="D692" s="14" t="s">
        <v>1899</v>
      </c>
      <c r="E692" s="15" t="s">
        <v>1945</v>
      </c>
      <c r="F692" s="16" t="s">
        <v>16</v>
      </c>
      <c r="G692" s="17">
        <v>6727000</v>
      </c>
      <c r="H692" s="17">
        <v>708220</v>
      </c>
      <c r="I692" s="17">
        <v>7435220</v>
      </c>
      <c r="J692" s="18">
        <v>0</v>
      </c>
      <c r="L692" s="20" t="str">
        <f>VLOOKUP(D692,[1]Sheet1!$C$6:$H$856,6,0)</f>
        <v>Khoa Điện - Điện tử</v>
      </c>
      <c r="M692" s="19" t="str">
        <f t="shared" si="11"/>
        <v>19C1</v>
      </c>
    </row>
    <row r="693" spans="1:13" s="19" customFormat="1" ht="18" customHeight="1" x14ac:dyDescent="0.2">
      <c r="A693" s="11">
        <v>688</v>
      </c>
      <c r="B693" s="12" t="s">
        <v>1946</v>
      </c>
      <c r="C693" s="13" t="s">
        <v>425</v>
      </c>
      <c r="D693" s="14" t="s">
        <v>1899</v>
      </c>
      <c r="E693" s="15" t="s">
        <v>1947</v>
      </c>
      <c r="F693" s="16" t="s">
        <v>16</v>
      </c>
      <c r="G693" s="17">
        <v>6727000</v>
      </c>
      <c r="H693" s="17">
        <v>708220</v>
      </c>
      <c r="I693" s="17">
        <v>7435220</v>
      </c>
      <c r="J693" s="18">
        <v>0</v>
      </c>
      <c r="L693" s="20" t="str">
        <f>VLOOKUP(D693,[1]Sheet1!$C$6:$H$856,6,0)</f>
        <v>Khoa Điện - Điện tử</v>
      </c>
      <c r="M693" s="19" t="str">
        <f t="shared" si="11"/>
        <v>19C1</v>
      </c>
    </row>
    <row r="694" spans="1:13" s="19" customFormat="1" ht="18" customHeight="1" x14ac:dyDescent="0.2">
      <c r="A694" s="11">
        <v>689</v>
      </c>
      <c r="B694" s="12" t="s">
        <v>1948</v>
      </c>
      <c r="C694" s="13" t="s">
        <v>1949</v>
      </c>
      <c r="D694" s="14" t="s">
        <v>1899</v>
      </c>
      <c r="E694" s="15" t="s">
        <v>225</v>
      </c>
      <c r="F694" s="16" t="s">
        <v>16</v>
      </c>
      <c r="G694" s="17">
        <v>6727000</v>
      </c>
      <c r="H694" s="17">
        <v>708220</v>
      </c>
      <c r="I694" s="17">
        <v>7435220</v>
      </c>
      <c r="J694" s="18">
        <v>0</v>
      </c>
      <c r="L694" s="20" t="str">
        <f>VLOOKUP(D694,[1]Sheet1!$C$6:$H$856,6,0)</f>
        <v>Khoa Điện - Điện tử</v>
      </c>
      <c r="M694" s="19" t="str">
        <f t="shared" si="11"/>
        <v>19C1</v>
      </c>
    </row>
    <row r="695" spans="1:13" s="19" customFormat="1" ht="18" customHeight="1" x14ac:dyDescent="0.2">
      <c r="A695" s="11">
        <v>690</v>
      </c>
      <c r="B695" s="12" t="s">
        <v>1950</v>
      </c>
      <c r="C695" s="13" t="s">
        <v>1951</v>
      </c>
      <c r="D695" s="14" t="s">
        <v>1899</v>
      </c>
      <c r="E695" s="15" t="s">
        <v>1952</v>
      </c>
      <c r="F695" s="16" t="s">
        <v>16</v>
      </c>
      <c r="G695" s="17">
        <v>6727000</v>
      </c>
      <c r="H695" s="17">
        <v>708220</v>
      </c>
      <c r="I695" s="17">
        <v>7435220</v>
      </c>
      <c r="J695" s="18">
        <v>0</v>
      </c>
      <c r="L695" s="20" t="str">
        <f>VLOOKUP(D695,[1]Sheet1!$C$6:$H$856,6,0)</f>
        <v>Khoa Điện - Điện tử</v>
      </c>
      <c r="M695" s="19" t="str">
        <f t="shared" si="11"/>
        <v>19C1</v>
      </c>
    </row>
    <row r="696" spans="1:13" s="19" customFormat="1" ht="18" customHeight="1" x14ac:dyDescent="0.2">
      <c r="A696" s="11">
        <v>691</v>
      </c>
      <c r="B696" s="12" t="s">
        <v>1953</v>
      </c>
      <c r="C696" s="13" t="s">
        <v>553</v>
      </c>
      <c r="D696" s="14" t="s">
        <v>1899</v>
      </c>
      <c r="E696" s="15" t="s">
        <v>1016</v>
      </c>
      <c r="F696" s="16" t="s">
        <v>16</v>
      </c>
      <c r="G696" s="17">
        <v>6727000</v>
      </c>
      <c r="H696" s="17">
        <v>708220</v>
      </c>
      <c r="I696" s="17">
        <v>7435220</v>
      </c>
      <c r="J696" s="18">
        <v>0</v>
      </c>
      <c r="L696" s="20" t="str">
        <f>VLOOKUP(D696,[1]Sheet1!$C$6:$H$856,6,0)</f>
        <v>Khoa Điện - Điện tử</v>
      </c>
      <c r="M696" s="19" t="str">
        <f t="shared" si="11"/>
        <v>19C1</v>
      </c>
    </row>
    <row r="697" spans="1:13" s="19" customFormat="1" ht="18" customHeight="1" x14ac:dyDescent="0.2">
      <c r="A697" s="11">
        <v>692</v>
      </c>
      <c r="B697" s="12" t="s">
        <v>1954</v>
      </c>
      <c r="C697" s="13" t="s">
        <v>1955</v>
      </c>
      <c r="D697" s="14" t="s">
        <v>1899</v>
      </c>
      <c r="E697" s="15" t="s">
        <v>1956</v>
      </c>
      <c r="F697" s="16" t="s">
        <v>16</v>
      </c>
      <c r="G697" s="17">
        <v>6727000</v>
      </c>
      <c r="H697" s="17">
        <v>708220</v>
      </c>
      <c r="I697" s="17">
        <v>7435220</v>
      </c>
      <c r="J697" s="18">
        <v>0</v>
      </c>
      <c r="L697" s="20" t="str">
        <f>VLOOKUP(D697,[1]Sheet1!$C$6:$H$856,6,0)</f>
        <v>Khoa Điện - Điện tử</v>
      </c>
      <c r="M697" s="19" t="str">
        <f t="shared" si="11"/>
        <v>19C1</v>
      </c>
    </row>
    <row r="698" spans="1:13" s="19" customFormat="1" ht="18" customHeight="1" x14ac:dyDescent="0.2">
      <c r="A698" s="11">
        <v>693</v>
      </c>
      <c r="B698" s="12" t="s">
        <v>1957</v>
      </c>
      <c r="C698" s="13" t="s">
        <v>1958</v>
      </c>
      <c r="D698" s="14" t="s">
        <v>1899</v>
      </c>
      <c r="E698" s="15" t="s">
        <v>506</v>
      </c>
      <c r="F698" s="16" t="s">
        <v>16</v>
      </c>
      <c r="G698" s="17">
        <v>6727000</v>
      </c>
      <c r="H698" s="17">
        <v>708220</v>
      </c>
      <c r="I698" s="17">
        <v>7435220</v>
      </c>
      <c r="J698" s="18">
        <v>0</v>
      </c>
      <c r="L698" s="20" t="str">
        <f>VLOOKUP(D698,[1]Sheet1!$C$6:$H$856,6,0)</f>
        <v>Khoa Điện - Điện tử</v>
      </c>
      <c r="M698" s="19" t="str">
        <f t="shared" si="11"/>
        <v>19C1</v>
      </c>
    </row>
    <row r="699" spans="1:13" s="19" customFormat="1" ht="18" customHeight="1" x14ac:dyDescent="0.2">
      <c r="A699" s="11">
        <v>694</v>
      </c>
      <c r="B699" s="12" t="s">
        <v>1959</v>
      </c>
      <c r="C699" s="13" t="s">
        <v>1960</v>
      </c>
      <c r="D699" s="14" t="s">
        <v>1899</v>
      </c>
      <c r="E699" s="15" t="s">
        <v>1885</v>
      </c>
      <c r="F699" s="16" t="s">
        <v>16</v>
      </c>
      <c r="G699" s="17">
        <v>6727000</v>
      </c>
      <c r="H699" s="17">
        <v>708220</v>
      </c>
      <c r="I699" s="17">
        <v>7435220</v>
      </c>
      <c r="J699" s="18">
        <v>0</v>
      </c>
      <c r="L699" s="20" t="str">
        <f>VLOOKUP(D699,[1]Sheet1!$C$6:$H$856,6,0)</f>
        <v>Khoa Điện - Điện tử</v>
      </c>
      <c r="M699" s="19" t="str">
        <f t="shared" si="11"/>
        <v>19C1</v>
      </c>
    </row>
    <row r="700" spans="1:13" s="19" customFormat="1" ht="18" customHeight="1" x14ac:dyDescent="0.2">
      <c r="A700" s="11">
        <v>695</v>
      </c>
      <c r="B700" s="12" t="s">
        <v>1961</v>
      </c>
      <c r="C700" s="13" t="s">
        <v>1962</v>
      </c>
      <c r="D700" s="14" t="s">
        <v>1899</v>
      </c>
      <c r="E700" s="15" t="s">
        <v>1963</v>
      </c>
      <c r="F700" s="16" t="s">
        <v>16</v>
      </c>
      <c r="G700" s="17">
        <v>5947000</v>
      </c>
      <c r="H700" s="17">
        <v>708220</v>
      </c>
      <c r="I700" s="17">
        <v>6655220</v>
      </c>
      <c r="J700" s="18">
        <v>0</v>
      </c>
      <c r="L700" s="20" t="str">
        <f>VLOOKUP(D700,[1]Sheet1!$C$6:$H$856,6,0)</f>
        <v>Khoa Điện - Điện tử</v>
      </c>
      <c r="M700" s="19" t="str">
        <f t="shared" si="11"/>
        <v>19C1</v>
      </c>
    </row>
    <row r="701" spans="1:13" s="19" customFormat="1" ht="18" customHeight="1" x14ac:dyDescent="0.2">
      <c r="A701" s="11">
        <v>696</v>
      </c>
      <c r="B701" s="12" t="s">
        <v>1964</v>
      </c>
      <c r="C701" s="13" t="s">
        <v>1965</v>
      </c>
      <c r="D701" s="14" t="s">
        <v>1899</v>
      </c>
      <c r="E701" s="15" t="s">
        <v>1019</v>
      </c>
      <c r="F701" s="16" t="s">
        <v>16</v>
      </c>
      <c r="G701" s="17">
        <v>6727000</v>
      </c>
      <c r="H701" s="17">
        <v>708220</v>
      </c>
      <c r="I701" s="17">
        <v>7435220</v>
      </c>
      <c r="J701" s="18">
        <v>0</v>
      </c>
      <c r="L701" s="20" t="str">
        <f>VLOOKUP(D701,[1]Sheet1!$C$6:$H$856,6,0)</f>
        <v>Khoa Điện - Điện tử</v>
      </c>
      <c r="M701" s="19" t="str">
        <f t="shared" si="11"/>
        <v>19C1</v>
      </c>
    </row>
    <row r="702" spans="1:13" s="19" customFormat="1" ht="18" customHeight="1" x14ac:dyDescent="0.2">
      <c r="A702" s="11">
        <v>697</v>
      </c>
      <c r="B702" s="12" t="s">
        <v>1966</v>
      </c>
      <c r="C702" s="13" t="s">
        <v>1967</v>
      </c>
      <c r="D702" s="14" t="s">
        <v>1968</v>
      </c>
      <c r="E702" s="15" t="s">
        <v>92</v>
      </c>
      <c r="F702" s="16" t="s">
        <v>16</v>
      </c>
      <c r="G702" s="17">
        <v>6727000</v>
      </c>
      <c r="H702" s="17">
        <v>708220</v>
      </c>
      <c r="I702" s="17">
        <v>7435220</v>
      </c>
      <c r="J702" s="18">
        <v>0</v>
      </c>
      <c r="L702" s="20" t="str">
        <f>VLOOKUP(D702,[1]Sheet1!$C$6:$H$856,6,0)</f>
        <v>Khoa Điện - Điện tử</v>
      </c>
      <c r="M702" s="19" t="str">
        <f t="shared" si="11"/>
        <v>19C1</v>
      </c>
    </row>
    <row r="703" spans="1:13" s="19" customFormat="1" ht="18" customHeight="1" x14ac:dyDescent="0.2">
      <c r="A703" s="11">
        <v>698</v>
      </c>
      <c r="B703" s="12" t="s">
        <v>1969</v>
      </c>
      <c r="C703" s="13" t="s">
        <v>1970</v>
      </c>
      <c r="D703" s="14" t="s">
        <v>1968</v>
      </c>
      <c r="E703" s="15" t="s">
        <v>1971</v>
      </c>
      <c r="F703" s="16" t="s">
        <v>16</v>
      </c>
      <c r="G703" s="17">
        <v>6727000</v>
      </c>
      <c r="H703" s="17">
        <v>708220</v>
      </c>
      <c r="I703" s="17">
        <v>7435220</v>
      </c>
      <c r="J703" s="18">
        <v>0</v>
      </c>
      <c r="L703" s="20" t="str">
        <f>VLOOKUP(D703,[1]Sheet1!$C$6:$H$856,6,0)</f>
        <v>Khoa Điện - Điện tử</v>
      </c>
      <c r="M703" s="19" t="str">
        <f t="shared" si="11"/>
        <v>19C1</v>
      </c>
    </row>
    <row r="704" spans="1:13" s="19" customFormat="1" ht="18" customHeight="1" x14ac:dyDescent="0.2">
      <c r="A704" s="11">
        <v>699</v>
      </c>
      <c r="B704" s="12" t="s">
        <v>1972</v>
      </c>
      <c r="C704" s="13" t="s">
        <v>1973</v>
      </c>
      <c r="D704" s="14" t="s">
        <v>1968</v>
      </c>
      <c r="E704" s="15" t="s">
        <v>1807</v>
      </c>
      <c r="F704" s="16" t="s">
        <v>16</v>
      </c>
      <c r="G704" s="17">
        <v>6727000</v>
      </c>
      <c r="H704" s="17">
        <v>708220</v>
      </c>
      <c r="I704" s="17">
        <v>7435220</v>
      </c>
      <c r="J704" s="18">
        <v>0</v>
      </c>
      <c r="L704" s="20" t="str">
        <f>VLOOKUP(D704,[1]Sheet1!$C$6:$H$856,6,0)</f>
        <v>Khoa Điện - Điện tử</v>
      </c>
      <c r="M704" s="19" t="str">
        <f t="shared" si="11"/>
        <v>19C1</v>
      </c>
    </row>
    <row r="705" spans="1:13" s="19" customFormat="1" ht="18" customHeight="1" x14ac:dyDescent="0.2">
      <c r="A705" s="11">
        <v>700</v>
      </c>
      <c r="B705" s="12" t="s">
        <v>1974</v>
      </c>
      <c r="C705" s="13" t="s">
        <v>1975</v>
      </c>
      <c r="D705" s="14" t="s">
        <v>1968</v>
      </c>
      <c r="E705" s="15" t="s">
        <v>1976</v>
      </c>
      <c r="F705" s="16" t="s">
        <v>16</v>
      </c>
      <c r="G705" s="17">
        <v>6727000</v>
      </c>
      <c r="H705" s="17">
        <v>708220</v>
      </c>
      <c r="I705" s="17">
        <v>7435220</v>
      </c>
      <c r="J705" s="18">
        <v>0</v>
      </c>
      <c r="L705" s="20" t="str">
        <f>VLOOKUP(D705,[1]Sheet1!$C$6:$H$856,6,0)</f>
        <v>Khoa Điện - Điện tử</v>
      </c>
      <c r="M705" s="19" t="str">
        <f t="shared" si="11"/>
        <v>19C1</v>
      </c>
    </row>
    <row r="706" spans="1:13" s="19" customFormat="1" ht="18" customHeight="1" x14ac:dyDescent="0.2">
      <c r="A706" s="11">
        <v>701</v>
      </c>
      <c r="B706" s="12" t="s">
        <v>1977</v>
      </c>
      <c r="C706" s="13" t="s">
        <v>1978</v>
      </c>
      <c r="D706" s="14" t="s">
        <v>1968</v>
      </c>
      <c r="E706" s="15" t="s">
        <v>414</v>
      </c>
      <c r="F706" s="16" t="s">
        <v>16</v>
      </c>
      <c r="G706" s="17">
        <v>5947000</v>
      </c>
      <c r="H706" s="17">
        <v>145000</v>
      </c>
      <c r="I706" s="17">
        <v>6092000</v>
      </c>
      <c r="J706" s="18">
        <v>780000</v>
      </c>
      <c r="L706" s="20" t="str">
        <f>VLOOKUP(D706,[1]Sheet1!$C$6:$H$856,6,0)</f>
        <v>Khoa Điện - Điện tử</v>
      </c>
      <c r="M706" s="19" t="str">
        <f t="shared" si="11"/>
        <v>19C1</v>
      </c>
    </row>
    <row r="707" spans="1:13" s="19" customFormat="1" ht="18" customHeight="1" x14ac:dyDescent="0.2">
      <c r="A707" s="11">
        <v>702</v>
      </c>
      <c r="B707" s="12" t="s">
        <v>1979</v>
      </c>
      <c r="C707" s="13" t="s">
        <v>1980</v>
      </c>
      <c r="D707" s="14" t="s">
        <v>1968</v>
      </c>
      <c r="E707" s="15" t="s">
        <v>1981</v>
      </c>
      <c r="F707" s="16" t="s">
        <v>16</v>
      </c>
      <c r="G707" s="17">
        <v>6727000</v>
      </c>
      <c r="H707" s="17">
        <v>708220</v>
      </c>
      <c r="I707" s="17">
        <v>7435220</v>
      </c>
      <c r="J707" s="18">
        <v>0</v>
      </c>
      <c r="L707" s="20" t="str">
        <f>VLOOKUP(D707,[1]Sheet1!$C$6:$H$856,6,0)</f>
        <v>Khoa Điện - Điện tử</v>
      </c>
      <c r="M707" s="19" t="str">
        <f t="shared" si="11"/>
        <v>19C1</v>
      </c>
    </row>
    <row r="708" spans="1:13" s="19" customFormat="1" ht="18" customHeight="1" x14ac:dyDescent="0.2">
      <c r="A708" s="11">
        <v>703</v>
      </c>
      <c r="B708" s="12" t="s">
        <v>1982</v>
      </c>
      <c r="C708" s="13" t="s">
        <v>1983</v>
      </c>
      <c r="D708" s="14" t="s">
        <v>1968</v>
      </c>
      <c r="E708" s="15" t="s">
        <v>289</v>
      </c>
      <c r="F708" s="16" t="s">
        <v>16</v>
      </c>
      <c r="G708" s="17">
        <v>5947000</v>
      </c>
      <c r="H708" s="17">
        <v>708220</v>
      </c>
      <c r="I708" s="17">
        <v>6655220</v>
      </c>
      <c r="J708" s="18">
        <v>0</v>
      </c>
      <c r="L708" s="20" t="str">
        <f>VLOOKUP(D708,[1]Sheet1!$C$6:$H$856,6,0)</f>
        <v>Khoa Điện - Điện tử</v>
      </c>
      <c r="M708" s="19" t="str">
        <f t="shared" si="11"/>
        <v>19C1</v>
      </c>
    </row>
    <row r="709" spans="1:13" s="19" customFormat="1" ht="18" customHeight="1" x14ac:dyDescent="0.2">
      <c r="A709" s="11">
        <v>704</v>
      </c>
      <c r="B709" s="12" t="s">
        <v>1984</v>
      </c>
      <c r="C709" s="13" t="s">
        <v>1985</v>
      </c>
      <c r="D709" s="14" t="s">
        <v>1968</v>
      </c>
      <c r="E709" s="15" t="s">
        <v>548</v>
      </c>
      <c r="F709" s="16" t="s">
        <v>16</v>
      </c>
      <c r="G709" s="17">
        <v>6727000</v>
      </c>
      <c r="H709" s="17">
        <v>708220</v>
      </c>
      <c r="I709" s="17">
        <v>7435220</v>
      </c>
      <c r="J709" s="18">
        <v>0</v>
      </c>
      <c r="L709" s="20" t="str">
        <f>VLOOKUP(D709,[1]Sheet1!$C$6:$H$856,6,0)</f>
        <v>Khoa Điện - Điện tử</v>
      </c>
      <c r="M709" s="19" t="str">
        <f t="shared" si="11"/>
        <v>19C1</v>
      </c>
    </row>
    <row r="710" spans="1:13" s="19" customFormat="1" ht="18" customHeight="1" x14ac:dyDescent="0.2">
      <c r="A710" s="11">
        <v>705</v>
      </c>
      <c r="B710" s="12" t="s">
        <v>1986</v>
      </c>
      <c r="C710" s="13" t="s">
        <v>1987</v>
      </c>
      <c r="D710" s="14" t="s">
        <v>1968</v>
      </c>
      <c r="E710" s="15" t="s">
        <v>1715</v>
      </c>
      <c r="F710" s="16" t="s">
        <v>16</v>
      </c>
      <c r="G710" s="17">
        <v>6727000</v>
      </c>
      <c r="H710" s="17">
        <v>708220</v>
      </c>
      <c r="I710" s="17">
        <v>7435220</v>
      </c>
      <c r="J710" s="18">
        <v>0</v>
      </c>
      <c r="L710" s="20" t="str">
        <f>VLOOKUP(D710,[1]Sheet1!$C$6:$H$856,6,0)</f>
        <v>Khoa Điện - Điện tử</v>
      </c>
      <c r="M710" s="19" t="str">
        <f t="shared" ref="M710:M773" si="12">LEFT(D710,4)</f>
        <v>19C1</v>
      </c>
    </row>
    <row r="711" spans="1:13" s="19" customFormat="1" ht="18" customHeight="1" x14ac:dyDescent="0.2">
      <c r="A711" s="11">
        <v>706</v>
      </c>
      <c r="B711" s="12" t="s">
        <v>1988</v>
      </c>
      <c r="C711" s="13" t="s">
        <v>1989</v>
      </c>
      <c r="D711" s="14" t="s">
        <v>1968</v>
      </c>
      <c r="E711" s="15" t="s">
        <v>439</v>
      </c>
      <c r="F711" s="16" t="s">
        <v>16</v>
      </c>
      <c r="G711" s="17">
        <v>780000</v>
      </c>
      <c r="H711" s="17">
        <v>0</v>
      </c>
      <c r="I711" s="17">
        <v>780000</v>
      </c>
      <c r="J711" s="18">
        <v>5947000</v>
      </c>
      <c r="L711" s="20" t="str">
        <f>VLOOKUP(D711,[1]Sheet1!$C$6:$H$856,6,0)</f>
        <v>Khoa Điện - Điện tử</v>
      </c>
      <c r="M711" s="19" t="str">
        <f t="shared" si="12"/>
        <v>19C1</v>
      </c>
    </row>
    <row r="712" spans="1:13" s="19" customFormat="1" ht="18" customHeight="1" x14ac:dyDescent="0.2">
      <c r="A712" s="11">
        <v>707</v>
      </c>
      <c r="B712" s="12" t="s">
        <v>1990</v>
      </c>
      <c r="C712" s="13" t="s">
        <v>1991</v>
      </c>
      <c r="D712" s="14" t="s">
        <v>1968</v>
      </c>
      <c r="E712" s="15" t="s">
        <v>1992</v>
      </c>
      <c r="F712" s="16" t="s">
        <v>16</v>
      </c>
      <c r="G712" s="17">
        <v>6727000</v>
      </c>
      <c r="H712" s="17">
        <v>708220</v>
      </c>
      <c r="I712" s="17">
        <v>7435220</v>
      </c>
      <c r="J712" s="18">
        <v>0</v>
      </c>
      <c r="L712" s="20" t="str">
        <f>VLOOKUP(D712,[1]Sheet1!$C$6:$H$856,6,0)</f>
        <v>Khoa Điện - Điện tử</v>
      </c>
      <c r="M712" s="19" t="str">
        <f t="shared" si="12"/>
        <v>19C1</v>
      </c>
    </row>
    <row r="713" spans="1:13" s="19" customFormat="1" ht="18" customHeight="1" x14ac:dyDescent="0.2">
      <c r="A713" s="11">
        <v>708</v>
      </c>
      <c r="B713" s="12" t="s">
        <v>1993</v>
      </c>
      <c r="C713" s="13" t="s">
        <v>1994</v>
      </c>
      <c r="D713" s="14" t="s">
        <v>1968</v>
      </c>
      <c r="E713" s="15" t="s">
        <v>1995</v>
      </c>
      <c r="F713" s="16" t="s">
        <v>16</v>
      </c>
      <c r="G713" s="17">
        <v>6727000</v>
      </c>
      <c r="H713" s="17">
        <v>708220</v>
      </c>
      <c r="I713" s="17">
        <v>7435220</v>
      </c>
      <c r="J713" s="18">
        <v>0</v>
      </c>
      <c r="L713" s="20" t="str">
        <f>VLOOKUP(D713,[1]Sheet1!$C$6:$H$856,6,0)</f>
        <v>Khoa Điện - Điện tử</v>
      </c>
      <c r="M713" s="19" t="str">
        <f t="shared" si="12"/>
        <v>19C1</v>
      </c>
    </row>
    <row r="714" spans="1:13" s="19" customFormat="1" ht="18" customHeight="1" x14ac:dyDescent="0.2">
      <c r="A714" s="11">
        <v>709</v>
      </c>
      <c r="B714" s="12" t="s">
        <v>1996</v>
      </c>
      <c r="C714" s="13" t="s">
        <v>1997</v>
      </c>
      <c r="D714" s="14" t="s">
        <v>1968</v>
      </c>
      <c r="E714" s="15" t="s">
        <v>1998</v>
      </c>
      <c r="F714" s="16" t="s">
        <v>16</v>
      </c>
      <c r="G714" s="17">
        <v>6727000</v>
      </c>
      <c r="H714" s="17">
        <v>708220</v>
      </c>
      <c r="I714" s="17">
        <v>7435220</v>
      </c>
      <c r="J714" s="18">
        <v>0</v>
      </c>
      <c r="L714" s="20" t="str">
        <f>VLOOKUP(D714,[1]Sheet1!$C$6:$H$856,6,0)</f>
        <v>Khoa Điện - Điện tử</v>
      </c>
      <c r="M714" s="19" t="str">
        <f t="shared" si="12"/>
        <v>19C1</v>
      </c>
    </row>
    <row r="715" spans="1:13" s="19" customFormat="1" ht="18" customHeight="1" x14ac:dyDescent="0.2">
      <c r="A715" s="11">
        <v>710</v>
      </c>
      <c r="B715" s="12" t="s">
        <v>1999</v>
      </c>
      <c r="C715" s="13" t="s">
        <v>2000</v>
      </c>
      <c r="D715" s="14" t="s">
        <v>1968</v>
      </c>
      <c r="E715" s="15" t="s">
        <v>2001</v>
      </c>
      <c r="F715" s="16" t="s">
        <v>16</v>
      </c>
      <c r="G715" s="17">
        <v>6727000</v>
      </c>
      <c r="H715" s="17">
        <v>708220</v>
      </c>
      <c r="I715" s="17">
        <v>7435220</v>
      </c>
      <c r="J715" s="18">
        <v>0</v>
      </c>
      <c r="L715" s="20" t="str">
        <f>VLOOKUP(D715,[1]Sheet1!$C$6:$H$856,6,0)</f>
        <v>Khoa Điện - Điện tử</v>
      </c>
      <c r="M715" s="19" t="str">
        <f t="shared" si="12"/>
        <v>19C1</v>
      </c>
    </row>
    <row r="716" spans="1:13" s="19" customFormat="1" ht="18" customHeight="1" x14ac:dyDescent="0.2">
      <c r="A716" s="11">
        <v>711</v>
      </c>
      <c r="B716" s="12" t="s">
        <v>2002</v>
      </c>
      <c r="C716" s="13" t="s">
        <v>2003</v>
      </c>
      <c r="D716" s="14" t="s">
        <v>1968</v>
      </c>
      <c r="E716" s="15" t="s">
        <v>95</v>
      </c>
      <c r="F716" s="16" t="s">
        <v>16</v>
      </c>
      <c r="G716" s="17">
        <v>6727000</v>
      </c>
      <c r="H716" s="17">
        <v>708220</v>
      </c>
      <c r="I716" s="17">
        <v>7435220</v>
      </c>
      <c r="J716" s="18">
        <v>0</v>
      </c>
      <c r="L716" s="20" t="str">
        <f>VLOOKUP(D716,[1]Sheet1!$C$6:$H$856,6,0)</f>
        <v>Khoa Điện - Điện tử</v>
      </c>
      <c r="M716" s="19" t="str">
        <f t="shared" si="12"/>
        <v>19C1</v>
      </c>
    </row>
    <row r="717" spans="1:13" s="19" customFormat="1" ht="18" customHeight="1" x14ac:dyDescent="0.2">
      <c r="A717" s="11">
        <v>712</v>
      </c>
      <c r="B717" s="12" t="s">
        <v>2004</v>
      </c>
      <c r="C717" s="13" t="s">
        <v>2005</v>
      </c>
      <c r="D717" s="14" t="s">
        <v>1968</v>
      </c>
      <c r="E717" s="15" t="s">
        <v>1099</v>
      </c>
      <c r="F717" s="16" t="s">
        <v>16</v>
      </c>
      <c r="G717" s="17">
        <v>6727000</v>
      </c>
      <c r="H717" s="17">
        <v>708220</v>
      </c>
      <c r="I717" s="17">
        <v>7435220</v>
      </c>
      <c r="J717" s="18">
        <v>0</v>
      </c>
      <c r="L717" s="20" t="str">
        <f>VLOOKUP(D717,[1]Sheet1!$C$6:$H$856,6,0)</f>
        <v>Khoa Điện - Điện tử</v>
      </c>
      <c r="M717" s="19" t="str">
        <f t="shared" si="12"/>
        <v>19C1</v>
      </c>
    </row>
    <row r="718" spans="1:13" s="19" customFormat="1" ht="18" customHeight="1" x14ac:dyDescent="0.2">
      <c r="A718" s="11">
        <v>713</v>
      </c>
      <c r="B718" s="12" t="s">
        <v>2006</v>
      </c>
      <c r="C718" s="13" t="s">
        <v>2007</v>
      </c>
      <c r="D718" s="14" t="s">
        <v>1968</v>
      </c>
      <c r="E718" s="15" t="s">
        <v>2008</v>
      </c>
      <c r="F718" s="16" t="s">
        <v>16</v>
      </c>
      <c r="G718" s="17">
        <v>6727000</v>
      </c>
      <c r="H718" s="17">
        <v>708220</v>
      </c>
      <c r="I718" s="17">
        <v>7435220</v>
      </c>
      <c r="J718" s="18">
        <v>0</v>
      </c>
      <c r="L718" s="20" t="str">
        <f>VLOOKUP(D718,[1]Sheet1!$C$6:$H$856,6,0)</f>
        <v>Khoa Điện - Điện tử</v>
      </c>
      <c r="M718" s="19" t="str">
        <f t="shared" si="12"/>
        <v>19C1</v>
      </c>
    </row>
    <row r="719" spans="1:13" s="19" customFormat="1" ht="18" customHeight="1" x14ac:dyDescent="0.2">
      <c r="A719" s="11">
        <v>714</v>
      </c>
      <c r="B719" s="12" t="s">
        <v>2009</v>
      </c>
      <c r="C719" s="13" t="s">
        <v>719</v>
      </c>
      <c r="D719" s="14" t="s">
        <v>1968</v>
      </c>
      <c r="E719" s="15" t="s">
        <v>2010</v>
      </c>
      <c r="F719" s="16" t="s">
        <v>16</v>
      </c>
      <c r="G719" s="17">
        <v>6727000</v>
      </c>
      <c r="H719" s="17">
        <v>708220</v>
      </c>
      <c r="I719" s="17">
        <v>7435220</v>
      </c>
      <c r="J719" s="18">
        <v>0</v>
      </c>
      <c r="L719" s="20" t="str">
        <f>VLOOKUP(D719,[1]Sheet1!$C$6:$H$856,6,0)</f>
        <v>Khoa Điện - Điện tử</v>
      </c>
      <c r="M719" s="19" t="str">
        <f t="shared" si="12"/>
        <v>19C1</v>
      </c>
    </row>
    <row r="720" spans="1:13" s="19" customFormat="1" ht="18" customHeight="1" x14ac:dyDescent="0.2">
      <c r="A720" s="11">
        <v>715</v>
      </c>
      <c r="B720" s="12" t="s">
        <v>2011</v>
      </c>
      <c r="C720" s="13" t="s">
        <v>2012</v>
      </c>
      <c r="D720" s="14" t="s">
        <v>1968</v>
      </c>
      <c r="E720" s="15" t="s">
        <v>2013</v>
      </c>
      <c r="F720" s="16" t="s">
        <v>16</v>
      </c>
      <c r="G720" s="17">
        <v>6727000</v>
      </c>
      <c r="H720" s="17">
        <v>708220</v>
      </c>
      <c r="I720" s="17">
        <v>7435220</v>
      </c>
      <c r="J720" s="18">
        <v>0</v>
      </c>
      <c r="L720" s="20" t="str">
        <f>VLOOKUP(D720,[1]Sheet1!$C$6:$H$856,6,0)</f>
        <v>Khoa Điện - Điện tử</v>
      </c>
      <c r="M720" s="19" t="str">
        <f t="shared" si="12"/>
        <v>19C1</v>
      </c>
    </row>
    <row r="721" spans="1:13" s="19" customFormat="1" ht="18" customHeight="1" x14ac:dyDescent="0.2">
      <c r="A721" s="11">
        <v>716</v>
      </c>
      <c r="B721" s="12" t="s">
        <v>2014</v>
      </c>
      <c r="C721" s="13" t="s">
        <v>2015</v>
      </c>
      <c r="D721" s="14" t="s">
        <v>1968</v>
      </c>
      <c r="E721" s="15" t="s">
        <v>673</v>
      </c>
      <c r="F721" s="16" t="s">
        <v>16</v>
      </c>
      <c r="G721" s="17">
        <v>6727000</v>
      </c>
      <c r="H721" s="17">
        <v>708220</v>
      </c>
      <c r="I721" s="17">
        <v>7435220</v>
      </c>
      <c r="J721" s="18">
        <v>0</v>
      </c>
      <c r="L721" s="20" t="str">
        <f>VLOOKUP(D721,[1]Sheet1!$C$6:$H$856,6,0)</f>
        <v>Khoa Điện - Điện tử</v>
      </c>
      <c r="M721" s="19" t="str">
        <f t="shared" si="12"/>
        <v>19C1</v>
      </c>
    </row>
    <row r="722" spans="1:13" s="19" customFormat="1" ht="18" customHeight="1" x14ac:dyDescent="0.2">
      <c r="A722" s="11">
        <v>717</v>
      </c>
      <c r="B722" s="12" t="s">
        <v>2016</v>
      </c>
      <c r="C722" s="13" t="s">
        <v>2017</v>
      </c>
      <c r="D722" s="14" t="s">
        <v>1968</v>
      </c>
      <c r="E722" s="15" t="s">
        <v>442</v>
      </c>
      <c r="F722" s="16" t="s">
        <v>16</v>
      </c>
      <c r="G722" s="17">
        <v>5947000</v>
      </c>
      <c r="H722" s="17">
        <v>708220</v>
      </c>
      <c r="I722" s="17">
        <v>6655220</v>
      </c>
      <c r="J722" s="18">
        <v>780000</v>
      </c>
      <c r="L722" s="20" t="str">
        <f>VLOOKUP(D722,[1]Sheet1!$C$6:$H$856,6,0)</f>
        <v>Khoa Điện - Điện tử</v>
      </c>
      <c r="M722" s="19" t="str">
        <f t="shared" si="12"/>
        <v>19C1</v>
      </c>
    </row>
    <row r="723" spans="1:13" s="19" customFormat="1" ht="18" customHeight="1" x14ac:dyDescent="0.2">
      <c r="A723" s="11">
        <v>718</v>
      </c>
      <c r="B723" s="12" t="s">
        <v>2018</v>
      </c>
      <c r="C723" s="13" t="s">
        <v>2019</v>
      </c>
      <c r="D723" s="14" t="s">
        <v>1968</v>
      </c>
      <c r="E723" s="15" t="s">
        <v>2020</v>
      </c>
      <c r="F723" s="16" t="s">
        <v>16</v>
      </c>
      <c r="G723" s="17">
        <v>6727000</v>
      </c>
      <c r="H723" s="17">
        <v>708220</v>
      </c>
      <c r="I723" s="17">
        <v>7435220</v>
      </c>
      <c r="J723" s="18">
        <v>0</v>
      </c>
      <c r="L723" s="20" t="str">
        <f>VLOOKUP(D723,[1]Sheet1!$C$6:$H$856,6,0)</f>
        <v>Khoa Điện - Điện tử</v>
      </c>
      <c r="M723" s="19" t="str">
        <f t="shared" si="12"/>
        <v>19C1</v>
      </c>
    </row>
    <row r="724" spans="1:13" s="19" customFormat="1" ht="18" customHeight="1" x14ac:dyDescent="0.2">
      <c r="A724" s="11">
        <v>719</v>
      </c>
      <c r="B724" s="12" t="s">
        <v>2021</v>
      </c>
      <c r="C724" s="13" t="s">
        <v>2022</v>
      </c>
      <c r="D724" s="14" t="s">
        <v>1968</v>
      </c>
      <c r="E724" s="15" t="s">
        <v>1059</v>
      </c>
      <c r="F724" s="16" t="s">
        <v>16</v>
      </c>
      <c r="G724" s="17">
        <v>5878000</v>
      </c>
      <c r="H724" s="17">
        <v>708220</v>
      </c>
      <c r="I724" s="17">
        <v>6586220</v>
      </c>
      <c r="J724" s="18">
        <v>0</v>
      </c>
      <c r="L724" s="20" t="str">
        <f>VLOOKUP(D724,[1]Sheet1!$C$6:$H$856,6,0)</f>
        <v>Khoa Điện - Điện tử</v>
      </c>
      <c r="M724" s="19" t="str">
        <f t="shared" si="12"/>
        <v>19C1</v>
      </c>
    </row>
    <row r="725" spans="1:13" s="19" customFormat="1" ht="18" customHeight="1" x14ac:dyDescent="0.2">
      <c r="A725" s="11">
        <v>720</v>
      </c>
      <c r="B725" s="12" t="s">
        <v>2023</v>
      </c>
      <c r="C725" s="13" t="s">
        <v>2024</v>
      </c>
      <c r="D725" s="14" t="s">
        <v>1968</v>
      </c>
      <c r="E725" s="15" t="s">
        <v>686</v>
      </c>
      <c r="F725" s="16" t="s">
        <v>16</v>
      </c>
      <c r="G725" s="17">
        <v>6727000</v>
      </c>
      <c r="H725" s="17">
        <v>708220</v>
      </c>
      <c r="I725" s="17">
        <v>7435220</v>
      </c>
      <c r="J725" s="18">
        <v>0</v>
      </c>
      <c r="L725" s="20" t="str">
        <f>VLOOKUP(D725,[1]Sheet1!$C$6:$H$856,6,0)</f>
        <v>Khoa Điện - Điện tử</v>
      </c>
      <c r="M725" s="19" t="str">
        <f t="shared" si="12"/>
        <v>19C1</v>
      </c>
    </row>
    <row r="726" spans="1:13" s="19" customFormat="1" ht="18" customHeight="1" x14ac:dyDescent="0.2">
      <c r="A726" s="11">
        <v>721</v>
      </c>
      <c r="B726" s="12" t="s">
        <v>2025</v>
      </c>
      <c r="C726" s="13" t="s">
        <v>2026</v>
      </c>
      <c r="D726" s="14" t="s">
        <v>1968</v>
      </c>
      <c r="E726" s="15" t="s">
        <v>1454</v>
      </c>
      <c r="F726" s="16" t="s">
        <v>16</v>
      </c>
      <c r="G726" s="17">
        <v>6727000</v>
      </c>
      <c r="H726" s="17">
        <v>708220</v>
      </c>
      <c r="I726" s="17">
        <v>7435220</v>
      </c>
      <c r="J726" s="18">
        <v>0</v>
      </c>
      <c r="L726" s="20" t="str">
        <f>VLOOKUP(D726,[1]Sheet1!$C$6:$H$856,6,0)</f>
        <v>Khoa Điện - Điện tử</v>
      </c>
      <c r="M726" s="19" t="str">
        <f t="shared" si="12"/>
        <v>19C1</v>
      </c>
    </row>
    <row r="727" spans="1:13" s="19" customFormat="1" ht="18" customHeight="1" x14ac:dyDescent="0.2">
      <c r="A727" s="11">
        <v>722</v>
      </c>
      <c r="B727" s="12" t="s">
        <v>2027</v>
      </c>
      <c r="C727" s="13" t="s">
        <v>2028</v>
      </c>
      <c r="D727" s="14" t="s">
        <v>1968</v>
      </c>
      <c r="E727" s="15" t="s">
        <v>1351</v>
      </c>
      <c r="F727" s="16" t="s">
        <v>16</v>
      </c>
      <c r="G727" s="17">
        <v>6727000</v>
      </c>
      <c r="H727" s="17">
        <v>708220</v>
      </c>
      <c r="I727" s="17">
        <v>7435220</v>
      </c>
      <c r="J727" s="18">
        <v>0</v>
      </c>
      <c r="L727" s="20" t="str">
        <f>VLOOKUP(D727,[1]Sheet1!$C$6:$H$856,6,0)</f>
        <v>Khoa Điện - Điện tử</v>
      </c>
      <c r="M727" s="19" t="str">
        <f t="shared" si="12"/>
        <v>19C1</v>
      </c>
    </row>
    <row r="728" spans="1:13" s="19" customFormat="1" ht="18" customHeight="1" x14ac:dyDescent="0.2">
      <c r="A728" s="11">
        <v>723</v>
      </c>
      <c r="B728" s="12" t="s">
        <v>2029</v>
      </c>
      <c r="C728" s="13" t="s">
        <v>2030</v>
      </c>
      <c r="D728" s="14" t="s">
        <v>1968</v>
      </c>
      <c r="E728" s="15" t="s">
        <v>2031</v>
      </c>
      <c r="F728" s="16" t="s">
        <v>16</v>
      </c>
      <c r="G728" s="17">
        <v>6727000</v>
      </c>
      <c r="H728" s="17">
        <v>708220</v>
      </c>
      <c r="I728" s="17">
        <v>7435220</v>
      </c>
      <c r="J728" s="18">
        <v>0</v>
      </c>
      <c r="L728" s="20" t="str">
        <f>VLOOKUP(D728,[1]Sheet1!$C$6:$H$856,6,0)</f>
        <v>Khoa Điện - Điện tử</v>
      </c>
      <c r="M728" s="19" t="str">
        <f t="shared" si="12"/>
        <v>19C1</v>
      </c>
    </row>
    <row r="729" spans="1:13" s="19" customFormat="1" ht="18" customHeight="1" x14ac:dyDescent="0.2">
      <c r="A729" s="11">
        <v>724</v>
      </c>
      <c r="B729" s="12" t="s">
        <v>2032</v>
      </c>
      <c r="C729" s="13" t="s">
        <v>2033</v>
      </c>
      <c r="D729" s="14" t="s">
        <v>1968</v>
      </c>
      <c r="E729" s="15" t="s">
        <v>557</v>
      </c>
      <c r="F729" s="16" t="s">
        <v>16</v>
      </c>
      <c r="G729" s="17">
        <v>6727000</v>
      </c>
      <c r="H729" s="17">
        <v>708220</v>
      </c>
      <c r="I729" s="17">
        <v>7435220</v>
      </c>
      <c r="J729" s="18">
        <v>0</v>
      </c>
      <c r="L729" s="20" t="str">
        <f>VLOOKUP(D729,[1]Sheet1!$C$6:$H$856,6,0)</f>
        <v>Khoa Điện - Điện tử</v>
      </c>
      <c r="M729" s="19" t="str">
        <f t="shared" si="12"/>
        <v>19C1</v>
      </c>
    </row>
    <row r="730" spans="1:13" s="19" customFormat="1" ht="18" customHeight="1" x14ac:dyDescent="0.2">
      <c r="A730" s="11">
        <v>725</v>
      </c>
      <c r="B730" s="12" t="s">
        <v>2034</v>
      </c>
      <c r="C730" s="13" t="s">
        <v>2035</v>
      </c>
      <c r="D730" s="14" t="s">
        <v>1968</v>
      </c>
      <c r="E730" s="15" t="s">
        <v>1747</v>
      </c>
      <c r="F730" s="16" t="s">
        <v>16</v>
      </c>
      <c r="G730" s="17">
        <v>6727000</v>
      </c>
      <c r="H730" s="17">
        <v>708220</v>
      </c>
      <c r="I730" s="17">
        <v>7435220</v>
      </c>
      <c r="J730" s="18">
        <v>0</v>
      </c>
      <c r="L730" s="20" t="str">
        <f>VLOOKUP(D730,[1]Sheet1!$C$6:$H$856,6,0)</f>
        <v>Khoa Điện - Điện tử</v>
      </c>
      <c r="M730" s="19" t="str">
        <f t="shared" si="12"/>
        <v>19C1</v>
      </c>
    </row>
    <row r="731" spans="1:13" s="19" customFormat="1" ht="18" customHeight="1" x14ac:dyDescent="0.2">
      <c r="A731" s="11">
        <v>726</v>
      </c>
      <c r="B731" s="12" t="s">
        <v>2036</v>
      </c>
      <c r="C731" s="13" t="s">
        <v>2037</v>
      </c>
      <c r="D731" s="14" t="s">
        <v>1968</v>
      </c>
      <c r="E731" s="15" t="s">
        <v>1896</v>
      </c>
      <c r="F731" s="16" t="s">
        <v>16</v>
      </c>
      <c r="G731" s="17">
        <v>6727000</v>
      </c>
      <c r="H731" s="17">
        <v>708220</v>
      </c>
      <c r="I731" s="17">
        <v>7435220</v>
      </c>
      <c r="J731" s="18">
        <v>0</v>
      </c>
      <c r="L731" s="20" t="str">
        <f>VLOOKUP(D731,[1]Sheet1!$C$6:$H$856,6,0)</f>
        <v>Khoa Điện - Điện tử</v>
      </c>
      <c r="M731" s="19" t="str">
        <f t="shared" si="12"/>
        <v>19C1</v>
      </c>
    </row>
    <row r="732" spans="1:13" s="19" customFormat="1" ht="18" customHeight="1" x14ac:dyDescent="0.2">
      <c r="A732" s="11">
        <v>727</v>
      </c>
      <c r="B732" s="12" t="s">
        <v>2038</v>
      </c>
      <c r="C732" s="13" t="s">
        <v>2039</v>
      </c>
      <c r="D732" s="14" t="s">
        <v>1968</v>
      </c>
      <c r="E732" s="15" t="s">
        <v>2040</v>
      </c>
      <c r="F732" s="16" t="s">
        <v>16</v>
      </c>
      <c r="G732" s="17">
        <v>6727000</v>
      </c>
      <c r="H732" s="17">
        <v>708220</v>
      </c>
      <c r="I732" s="17">
        <v>7435220</v>
      </c>
      <c r="J732" s="18">
        <v>0</v>
      </c>
      <c r="L732" s="20" t="str">
        <f>VLOOKUP(D732,[1]Sheet1!$C$6:$H$856,6,0)</f>
        <v>Khoa Điện - Điện tử</v>
      </c>
      <c r="M732" s="19" t="str">
        <f t="shared" si="12"/>
        <v>19C1</v>
      </c>
    </row>
    <row r="733" spans="1:13" s="19" customFormat="1" ht="18" customHeight="1" x14ac:dyDescent="0.2">
      <c r="A733" s="11">
        <v>728</v>
      </c>
      <c r="B733" s="12" t="s">
        <v>2041</v>
      </c>
      <c r="C733" s="13" t="s">
        <v>2042</v>
      </c>
      <c r="D733" s="14" t="s">
        <v>1968</v>
      </c>
      <c r="E733" s="15" t="s">
        <v>469</v>
      </c>
      <c r="F733" s="16" t="s">
        <v>16</v>
      </c>
      <c r="G733" s="17">
        <v>6727000</v>
      </c>
      <c r="H733" s="17">
        <v>708220</v>
      </c>
      <c r="I733" s="17">
        <v>7435220</v>
      </c>
      <c r="J733" s="18">
        <v>0</v>
      </c>
      <c r="L733" s="20" t="str">
        <f>VLOOKUP(D733,[1]Sheet1!$C$6:$H$856,6,0)</f>
        <v>Khoa Điện - Điện tử</v>
      </c>
      <c r="M733" s="19" t="str">
        <f t="shared" si="12"/>
        <v>19C1</v>
      </c>
    </row>
    <row r="734" spans="1:13" s="19" customFormat="1" ht="18" customHeight="1" x14ac:dyDescent="0.2">
      <c r="A734" s="11">
        <v>729</v>
      </c>
      <c r="B734" s="12" t="s">
        <v>2043</v>
      </c>
      <c r="C734" s="13" t="s">
        <v>2044</v>
      </c>
      <c r="D734" s="14" t="s">
        <v>1968</v>
      </c>
      <c r="E734" s="15" t="s">
        <v>2045</v>
      </c>
      <c r="F734" s="16" t="s">
        <v>16</v>
      </c>
      <c r="G734" s="17">
        <v>6727000</v>
      </c>
      <c r="H734" s="17">
        <v>708220</v>
      </c>
      <c r="I734" s="17">
        <v>7435220</v>
      </c>
      <c r="J734" s="18">
        <v>0</v>
      </c>
      <c r="L734" s="20" t="str">
        <f>VLOOKUP(D734,[1]Sheet1!$C$6:$H$856,6,0)</f>
        <v>Khoa Điện - Điện tử</v>
      </c>
      <c r="M734" s="19" t="str">
        <f t="shared" si="12"/>
        <v>19C1</v>
      </c>
    </row>
    <row r="735" spans="1:13" s="19" customFormat="1" ht="18" customHeight="1" x14ac:dyDescent="0.2">
      <c r="A735" s="11">
        <v>730</v>
      </c>
      <c r="B735" s="12" t="s">
        <v>2046</v>
      </c>
      <c r="C735" s="13" t="s">
        <v>2047</v>
      </c>
      <c r="D735" s="14" t="s">
        <v>1968</v>
      </c>
      <c r="E735" s="15" t="s">
        <v>531</v>
      </c>
      <c r="F735" s="16" t="s">
        <v>16</v>
      </c>
      <c r="G735" s="17">
        <v>6727000</v>
      </c>
      <c r="H735" s="17">
        <v>708220</v>
      </c>
      <c r="I735" s="17">
        <v>7435220</v>
      </c>
      <c r="J735" s="18">
        <v>0</v>
      </c>
      <c r="L735" s="20" t="str">
        <f>VLOOKUP(D735,[1]Sheet1!$C$6:$H$856,6,0)</f>
        <v>Khoa Điện - Điện tử</v>
      </c>
      <c r="M735" s="19" t="str">
        <f t="shared" si="12"/>
        <v>19C1</v>
      </c>
    </row>
    <row r="736" spans="1:13" s="19" customFormat="1" ht="18" customHeight="1" x14ac:dyDescent="0.2">
      <c r="A736" s="11">
        <v>731</v>
      </c>
      <c r="B736" s="12" t="s">
        <v>2048</v>
      </c>
      <c r="C736" s="13" t="s">
        <v>2049</v>
      </c>
      <c r="D736" s="14" t="s">
        <v>2050</v>
      </c>
      <c r="E736" s="15" t="s">
        <v>2051</v>
      </c>
      <c r="F736" s="16" t="s">
        <v>16</v>
      </c>
      <c r="G736" s="17">
        <v>6727000</v>
      </c>
      <c r="H736" s="17">
        <v>708220</v>
      </c>
      <c r="I736" s="17">
        <v>7435220</v>
      </c>
      <c r="J736" s="18">
        <v>0</v>
      </c>
      <c r="L736" s="20" t="str">
        <f>VLOOKUP(D736,[1]Sheet1!$C$6:$H$856,6,0)</f>
        <v>Khoa Điện - Điện tử</v>
      </c>
      <c r="M736" s="19" t="str">
        <f t="shared" si="12"/>
        <v>19C1</v>
      </c>
    </row>
    <row r="737" spans="1:13" s="19" customFormat="1" ht="18" customHeight="1" x14ac:dyDescent="0.2">
      <c r="A737" s="11">
        <v>732</v>
      </c>
      <c r="B737" s="12" t="s">
        <v>2052</v>
      </c>
      <c r="C737" s="13" t="s">
        <v>2053</v>
      </c>
      <c r="D737" s="14" t="s">
        <v>2050</v>
      </c>
      <c r="E737" s="15" t="s">
        <v>2054</v>
      </c>
      <c r="F737" s="16" t="s">
        <v>16</v>
      </c>
      <c r="G737" s="17">
        <v>6727000</v>
      </c>
      <c r="H737" s="17">
        <v>708220</v>
      </c>
      <c r="I737" s="17">
        <v>7435220</v>
      </c>
      <c r="J737" s="18">
        <v>0</v>
      </c>
      <c r="L737" s="20" t="str">
        <f>VLOOKUP(D737,[1]Sheet1!$C$6:$H$856,6,0)</f>
        <v>Khoa Điện - Điện tử</v>
      </c>
      <c r="M737" s="19" t="str">
        <f t="shared" si="12"/>
        <v>19C1</v>
      </c>
    </row>
    <row r="738" spans="1:13" s="19" customFormat="1" ht="18" customHeight="1" x14ac:dyDescent="0.2">
      <c r="A738" s="11">
        <v>733</v>
      </c>
      <c r="B738" s="12" t="s">
        <v>2055</v>
      </c>
      <c r="C738" s="13" t="s">
        <v>2056</v>
      </c>
      <c r="D738" s="14" t="s">
        <v>2050</v>
      </c>
      <c r="E738" s="15" t="s">
        <v>2057</v>
      </c>
      <c r="F738" s="16" t="s">
        <v>16</v>
      </c>
      <c r="G738" s="17">
        <v>6727000</v>
      </c>
      <c r="H738" s="17">
        <v>708220</v>
      </c>
      <c r="I738" s="17">
        <v>7435220</v>
      </c>
      <c r="J738" s="18">
        <v>0</v>
      </c>
      <c r="L738" s="20" t="str">
        <f>VLOOKUP(D738,[1]Sheet1!$C$6:$H$856,6,0)</f>
        <v>Khoa Điện - Điện tử</v>
      </c>
      <c r="M738" s="19" t="str">
        <f t="shared" si="12"/>
        <v>19C1</v>
      </c>
    </row>
    <row r="739" spans="1:13" s="19" customFormat="1" ht="18" customHeight="1" x14ac:dyDescent="0.2">
      <c r="A739" s="11">
        <v>734</v>
      </c>
      <c r="B739" s="12" t="s">
        <v>2058</v>
      </c>
      <c r="C739" s="13" t="s">
        <v>2059</v>
      </c>
      <c r="D739" s="14" t="s">
        <v>2050</v>
      </c>
      <c r="E739" s="15" t="s">
        <v>673</v>
      </c>
      <c r="F739" s="16" t="s">
        <v>16</v>
      </c>
      <c r="G739" s="17">
        <v>6727000</v>
      </c>
      <c r="H739" s="17">
        <v>708220</v>
      </c>
      <c r="I739" s="17">
        <v>7435220</v>
      </c>
      <c r="J739" s="18">
        <v>0</v>
      </c>
      <c r="L739" s="20" t="str">
        <f>VLOOKUP(D739,[1]Sheet1!$C$6:$H$856,6,0)</f>
        <v>Khoa Điện - Điện tử</v>
      </c>
      <c r="M739" s="19" t="str">
        <f t="shared" si="12"/>
        <v>19C1</v>
      </c>
    </row>
    <row r="740" spans="1:13" s="19" customFormat="1" ht="18" customHeight="1" x14ac:dyDescent="0.2">
      <c r="A740" s="11">
        <v>735</v>
      </c>
      <c r="B740" s="12" t="s">
        <v>2060</v>
      </c>
      <c r="C740" s="13" t="s">
        <v>2061</v>
      </c>
      <c r="D740" s="14" t="s">
        <v>2050</v>
      </c>
      <c r="E740" s="15" t="s">
        <v>2062</v>
      </c>
      <c r="F740" s="16" t="s">
        <v>16</v>
      </c>
      <c r="G740" s="17">
        <v>6727000</v>
      </c>
      <c r="H740" s="17">
        <v>708220</v>
      </c>
      <c r="I740" s="17">
        <v>7435220</v>
      </c>
      <c r="J740" s="18">
        <v>0</v>
      </c>
      <c r="L740" s="20" t="str">
        <f>VLOOKUP(D740,[1]Sheet1!$C$6:$H$856,6,0)</f>
        <v>Khoa Điện - Điện tử</v>
      </c>
      <c r="M740" s="19" t="str">
        <f t="shared" si="12"/>
        <v>19C1</v>
      </c>
    </row>
    <row r="741" spans="1:13" s="19" customFormat="1" ht="18" customHeight="1" x14ac:dyDescent="0.2">
      <c r="A741" s="11">
        <v>736</v>
      </c>
      <c r="B741" s="12" t="s">
        <v>2063</v>
      </c>
      <c r="C741" s="13" t="s">
        <v>2064</v>
      </c>
      <c r="D741" s="14" t="s">
        <v>2050</v>
      </c>
      <c r="E741" s="15" t="s">
        <v>2065</v>
      </c>
      <c r="F741" s="16" t="s">
        <v>16</v>
      </c>
      <c r="G741" s="17">
        <v>6727000</v>
      </c>
      <c r="H741" s="17">
        <v>708220</v>
      </c>
      <c r="I741" s="17">
        <v>7435220</v>
      </c>
      <c r="J741" s="18">
        <v>0</v>
      </c>
      <c r="L741" s="20" t="str">
        <f>VLOOKUP(D741,[1]Sheet1!$C$6:$H$856,6,0)</f>
        <v>Khoa Điện - Điện tử</v>
      </c>
      <c r="M741" s="19" t="str">
        <f t="shared" si="12"/>
        <v>19C1</v>
      </c>
    </row>
    <row r="742" spans="1:13" s="19" customFormat="1" ht="18" customHeight="1" x14ac:dyDescent="0.2">
      <c r="A742" s="11">
        <v>737</v>
      </c>
      <c r="B742" s="12" t="s">
        <v>2066</v>
      </c>
      <c r="C742" s="13" t="s">
        <v>2067</v>
      </c>
      <c r="D742" s="14" t="s">
        <v>2050</v>
      </c>
      <c r="E742" s="15" t="s">
        <v>2068</v>
      </c>
      <c r="F742" s="16" t="s">
        <v>16</v>
      </c>
      <c r="G742" s="17">
        <v>6727000</v>
      </c>
      <c r="H742" s="17">
        <v>708220</v>
      </c>
      <c r="I742" s="17">
        <v>7435220</v>
      </c>
      <c r="J742" s="18">
        <v>0</v>
      </c>
      <c r="L742" s="20" t="str">
        <f>VLOOKUP(D742,[1]Sheet1!$C$6:$H$856,6,0)</f>
        <v>Khoa Điện - Điện tử</v>
      </c>
      <c r="M742" s="19" t="str">
        <f t="shared" si="12"/>
        <v>19C1</v>
      </c>
    </row>
    <row r="743" spans="1:13" s="19" customFormat="1" ht="18" customHeight="1" x14ac:dyDescent="0.2">
      <c r="A743" s="11">
        <v>738</v>
      </c>
      <c r="B743" s="12" t="s">
        <v>2069</v>
      </c>
      <c r="C743" s="13" t="s">
        <v>2070</v>
      </c>
      <c r="D743" s="14" t="s">
        <v>2050</v>
      </c>
      <c r="E743" s="15" t="s">
        <v>1765</v>
      </c>
      <c r="F743" s="16" t="s">
        <v>16</v>
      </c>
      <c r="G743" s="17">
        <v>6727000</v>
      </c>
      <c r="H743" s="17">
        <v>708220</v>
      </c>
      <c r="I743" s="17">
        <v>7435220</v>
      </c>
      <c r="J743" s="18">
        <v>0</v>
      </c>
      <c r="L743" s="20" t="str">
        <f>VLOOKUP(D743,[1]Sheet1!$C$6:$H$856,6,0)</f>
        <v>Khoa Điện - Điện tử</v>
      </c>
      <c r="M743" s="19" t="str">
        <f t="shared" si="12"/>
        <v>19C1</v>
      </c>
    </row>
    <row r="744" spans="1:13" s="19" customFormat="1" ht="18" customHeight="1" x14ac:dyDescent="0.2">
      <c r="A744" s="11">
        <v>739</v>
      </c>
      <c r="B744" s="12" t="s">
        <v>2071</v>
      </c>
      <c r="C744" s="13" t="s">
        <v>2072</v>
      </c>
      <c r="D744" s="14" t="s">
        <v>2050</v>
      </c>
      <c r="E744" s="15" t="s">
        <v>2073</v>
      </c>
      <c r="F744" s="16" t="s">
        <v>16</v>
      </c>
      <c r="G744" s="17">
        <v>6727000</v>
      </c>
      <c r="H744" s="17">
        <v>708220</v>
      </c>
      <c r="I744" s="17">
        <v>7435220</v>
      </c>
      <c r="J744" s="18">
        <v>0</v>
      </c>
      <c r="L744" s="20" t="str">
        <f>VLOOKUP(D744,[1]Sheet1!$C$6:$H$856,6,0)</f>
        <v>Khoa Điện - Điện tử</v>
      </c>
      <c r="M744" s="19" t="str">
        <f t="shared" si="12"/>
        <v>19C1</v>
      </c>
    </row>
    <row r="745" spans="1:13" s="19" customFormat="1" ht="18" customHeight="1" x14ac:dyDescent="0.2">
      <c r="A745" s="11">
        <v>740</v>
      </c>
      <c r="B745" s="12" t="s">
        <v>2074</v>
      </c>
      <c r="C745" s="13" t="s">
        <v>2075</v>
      </c>
      <c r="D745" s="14" t="s">
        <v>2050</v>
      </c>
      <c r="E745" s="15" t="s">
        <v>2076</v>
      </c>
      <c r="F745" s="16" t="s">
        <v>16</v>
      </c>
      <c r="G745" s="17">
        <v>6727000</v>
      </c>
      <c r="H745" s="17">
        <v>708220</v>
      </c>
      <c r="I745" s="17">
        <v>7435220</v>
      </c>
      <c r="J745" s="18">
        <v>0</v>
      </c>
      <c r="L745" s="20" t="str">
        <f>VLOOKUP(D745,[1]Sheet1!$C$6:$H$856,6,0)</f>
        <v>Khoa Điện - Điện tử</v>
      </c>
      <c r="M745" s="19" t="str">
        <f t="shared" si="12"/>
        <v>19C1</v>
      </c>
    </row>
    <row r="746" spans="1:13" s="19" customFormat="1" ht="18" customHeight="1" x14ac:dyDescent="0.2">
      <c r="A746" s="11">
        <v>741</v>
      </c>
      <c r="B746" s="12" t="s">
        <v>2077</v>
      </c>
      <c r="C746" s="13" t="s">
        <v>2078</v>
      </c>
      <c r="D746" s="14" t="s">
        <v>2050</v>
      </c>
      <c r="E746" s="15" t="s">
        <v>134</v>
      </c>
      <c r="F746" s="16" t="s">
        <v>16</v>
      </c>
      <c r="G746" s="17">
        <v>6727000</v>
      </c>
      <c r="H746" s="17">
        <v>708220</v>
      </c>
      <c r="I746" s="17">
        <v>7435220</v>
      </c>
      <c r="J746" s="18">
        <v>0</v>
      </c>
      <c r="L746" s="20" t="str">
        <f>VLOOKUP(D746,[1]Sheet1!$C$6:$H$856,6,0)</f>
        <v>Khoa Điện - Điện tử</v>
      </c>
      <c r="M746" s="19" t="str">
        <f t="shared" si="12"/>
        <v>19C1</v>
      </c>
    </row>
    <row r="747" spans="1:13" s="19" customFormat="1" ht="18" customHeight="1" x14ac:dyDescent="0.2">
      <c r="A747" s="11">
        <v>742</v>
      </c>
      <c r="B747" s="12" t="s">
        <v>2079</v>
      </c>
      <c r="C747" s="13" t="s">
        <v>2080</v>
      </c>
      <c r="D747" s="14" t="s">
        <v>2050</v>
      </c>
      <c r="E747" s="15" t="s">
        <v>143</v>
      </c>
      <c r="F747" s="16" t="s">
        <v>16</v>
      </c>
      <c r="G747" s="17">
        <v>6727000</v>
      </c>
      <c r="H747" s="17">
        <v>708220</v>
      </c>
      <c r="I747" s="17">
        <v>7435220</v>
      </c>
      <c r="J747" s="18">
        <v>0</v>
      </c>
      <c r="L747" s="20" t="str">
        <f>VLOOKUP(D747,[1]Sheet1!$C$6:$H$856,6,0)</f>
        <v>Khoa Điện - Điện tử</v>
      </c>
      <c r="M747" s="19" t="str">
        <f t="shared" si="12"/>
        <v>19C1</v>
      </c>
    </row>
    <row r="748" spans="1:13" s="19" customFormat="1" ht="18" customHeight="1" x14ac:dyDescent="0.2">
      <c r="A748" s="11">
        <v>743</v>
      </c>
      <c r="B748" s="12" t="s">
        <v>2081</v>
      </c>
      <c r="C748" s="13" t="s">
        <v>2082</v>
      </c>
      <c r="D748" s="14" t="s">
        <v>2050</v>
      </c>
      <c r="E748" s="15" t="s">
        <v>1271</v>
      </c>
      <c r="F748" s="16" t="s">
        <v>742</v>
      </c>
      <c r="G748" s="17">
        <v>6727000</v>
      </c>
      <c r="H748" s="17">
        <v>708220</v>
      </c>
      <c r="I748" s="17">
        <v>7435220</v>
      </c>
      <c r="J748" s="18">
        <v>0</v>
      </c>
      <c r="L748" s="20" t="str">
        <f>VLOOKUP(D748,[1]Sheet1!$C$6:$H$856,6,0)</f>
        <v>Khoa Điện - Điện tử</v>
      </c>
      <c r="M748" s="19" t="str">
        <f t="shared" si="12"/>
        <v>19C1</v>
      </c>
    </row>
    <row r="749" spans="1:13" s="19" customFormat="1" ht="18" customHeight="1" x14ac:dyDescent="0.2">
      <c r="A749" s="11">
        <v>744</v>
      </c>
      <c r="B749" s="12" t="s">
        <v>2083</v>
      </c>
      <c r="C749" s="13" t="s">
        <v>2084</v>
      </c>
      <c r="D749" s="14" t="s">
        <v>2050</v>
      </c>
      <c r="E749" s="15" t="s">
        <v>2085</v>
      </c>
      <c r="F749" s="16" t="s">
        <v>742</v>
      </c>
      <c r="G749" s="17">
        <v>5947000</v>
      </c>
      <c r="H749" s="17">
        <v>708220</v>
      </c>
      <c r="I749" s="17">
        <v>6655220</v>
      </c>
      <c r="J749" s="18">
        <v>0</v>
      </c>
      <c r="L749" s="20" t="str">
        <f>VLOOKUP(D749,[1]Sheet1!$C$6:$H$856,6,0)</f>
        <v>Khoa Điện - Điện tử</v>
      </c>
      <c r="M749" s="19" t="str">
        <f t="shared" si="12"/>
        <v>19C1</v>
      </c>
    </row>
    <row r="750" spans="1:13" s="19" customFormat="1" ht="18" customHeight="1" x14ac:dyDescent="0.2">
      <c r="A750" s="11">
        <v>745</v>
      </c>
      <c r="B750" s="12" t="s">
        <v>2086</v>
      </c>
      <c r="C750" s="13" t="s">
        <v>2087</v>
      </c>
      <c r="D750" s="14" t="s">
        <v>2050</v>
      </c>
      <c r="E750" s="15" t="s">
        <v>466</v>
      </c>
      <c r="F750" s="16" t="s">
        <v>16</v>
      </c>
      <c r="G750" s="17">
        <v>6727000</v>
      </c>
      <c r="H750" s="17">
        <v>708220</v>
      </c>
      <c r="I750" s="17">
        <v>7435220</v>
      </c>
      <c r="J750" s="18">
        <v>0</v>
      </c>
      <c r="L750" s="20" t="str">
        <f>VLOOKUP(D750,[1]Sheet1!$C$6:$H$856,6,0)</f>
        <v>Khoa Điện - Điện tử</v>
      </c>
      <c r="M750" s="19" t="str">
        <f t="shared" si="12"/>
        <v>19C1</v>
      </c>
    </row>
    <row r="751" spans="1:13" s="19" customFormat="1" ht="18" customHeight="1" x14ac:dyDescent="0.2">
      <c r="A751" s="11">
        <v>746</v>
      </c>
      <c r="B751" s="12" t="s">
        <v>2088</v>
      </c>
      <c r="C751" s="13" t="s">
        <v>2089</v>
      </c>
      <c r="D751" s="14" t="s">
        <v>2050</v>
      </c>
      <c r="E751" s="15" t="s">
        <v>627</v>
      </c>
      <c r="F751" s="16" t="s">
        <v>16</v>
      </c>
      <c r="G751" s="17">
        <v>6727000</v>
      </c>
      <c r="H751" s="17">
        <v>708220</v>
      </c>
      <c r="I751" s="17">
        <v>7435220</v>
      </c>
      <c r="J751" s="18">
        <v>0</v>
      </c>
      <c r="L751" s="20" t="str">
        <f>VLOOKUP(D751,[1]Sheet1!$C$6:$H$856,6,0)</f>
        <v>Khoa Điện - Điện tử</v>
      </c>
      <c r="M751" s="19" t="str">
        <f t="shared" si="12"/>
        <v>19C1</v>
      </c>
    </row>
    <row r="752" spans="1:13" s="19" customFormat="1" ht="18" customHeight="1" x14ac:dyDescent="0.2">
      <c r="A752" s="11">
        <v>747</v>
      </c>
      <c r="B752" s="12" t="s">
        <v>2090</v>
      </c>
      <c r="C752" s="13" t="s">
        <v>2091</v>
      </c>
      <c r="D752" s="14" t="s">
        <v>2050</v>
      </c>
      <c r="E752" s="15" t="s">
        <v>1271</v>
      </c>
      <c r="F752" s="16" t="s">
        <v>16</v>
      </c>
      <c r="G752" s="17">
        <v>6727000</v>
      </c>
      <c r="H752" s="17">
        <v>708220</v>
      </c>
      <c r="I752" s="17">
        <v>7435220</v>
      </c>
      <c r="J752" s="18">
        <v>0</v>
      </c>
      <c r="L752" s="20" t="str">
        <f>VLOOKUP(D752,[1]Sheet1!$C$6:$H$856,6,0)</f>
        <v>Khoa Điện - Điện tử</v>
      </c>
      <c r="M752" s="19" t="str">
        <f t="shared" si="12"/>
        <v>19C1</v>
      </c>
    </row>
    <row r="753" spans="1:13" s="19" customFormat="1" ht="18" customHeight="1" x14ac:dyDescent="0.2">
      <c r="A753" s="11">
        <v>748</v>
      </c>
      <c r="B753" s="12" t="s">
        <v>2092</v>
      </c>
      <c r="C753" s="13" t="s">
        <v>2093</v>
      </c>
      <c r="D753" s="14" t="s">
        <v>2050</v>
      </c>
      <c r="E753" s="15" t="s">
        <v>403</v>
      </c>
      <c r="F753" s="16" t="s">
        <v>16</v>
      </c>
      <c r="G753" s="17">
        <v>6727000</v>
      </c>
      <c r="H753" s="17">
        <v>708220</v>
      </c>
      <c r="I753" s="17">
        <v>7435220</v>
      </c>
      <c r="J753" s="18">
        <v>0</v>
      </c>
      <c r="L753" s="20" t="str">
        <f>VLOOKUP(D753,[1]Sheet1!$C$6:$H$856,6,0)</f>
        <v>Khoa Điện - Điện tử</v>
      </c>
      <c r="M753" s="19" t="str">
        <f t="shared" si="12"/>
        <v>19C1</v>
      </c>
    </row>
    <row r="754" spans="1:13" s="19" customFormat="1" ht="18" customHeight="1" x14ac:dyDescent="0.2">
      <c r="A754" s="11">
        <v>749</v>
      </c>
      <c r="B754" s="12" t="s">
        <v>2094</v>
      </c>
      <c r="C754" s="13" t="s">
        <v>2095</v>
      </c>
      <c r="D754" s="14" t="s">
        <v>2050</v>
      </c>
      <c r="E754" s="15" t="s">
        <v>2096</v>
      </c>
      <c r="F754" s="16" t="s">
        <v>16</v>
      </c>
      <c r="G754" s="17">
        <v>6727000</v>
      </c>
      <c r="H754" s="17">
        <v>708220</v>
      </c>
      <c r="I754" s="17">
        <v>7435220</v>
      </c>
      <c r="J754" s="18">
        <v>0</v>
      </c>
      <c r="L754" s="20" t="str">
        <f>VLOOKUP(D754,[1]Sheet1!$C$6:$H$856,6,0)</f>
        <v>Khoa Điện - Điện tử</v>
      </c>
      <c r="M754" s="19" t="str">
        <f t="shared" si="12"/>
        <v>19C1</v>
      </c>
    </row>
    <row r="755" spans="1:13" s="19" customFormat="1" ht="18" customHeight="1" x14ac:dyDescent="0.2">
      <c r="A755" s="11">
        <v>750</v>
      </c>
      <c r="B755" s="12" t="s">
        <v>2097</v>
      </c>
      <c r="C755" s="13" t="s">
        <v>2098</v>
      </c>
      <c r="D755" s="14" t="s">
        <v>2050</v>
      </c>
      <c r="E755" s="15" t="s">
        <v>2099</v>
      </c>
      <c r="F755" s="16" t="s">
        <v>16</v>
      </c>
      <c r="G755" s="17">
        <v>6727000</v>
      </c>
      <c r="H755" s="17">
        <v>708220</v>
      </c>
      <c r="I755" s="17">
        <v>7435220</v>
      </c>
      <c r="J755" s="18">
        <v>0</v>
      </c>
      <c r="L755" s="20" t="str">
        <f>VLOOKUP(D755,[1]Sheet1!$C$6:$H$856,6,0)</f>
        <v>Khoa Điện - Điện tử</v>
      </c>
      <c r="M755" s="19" t="str">
        <f t="shared" si="12"/>
        <v>19C1</v>
      </c>
    </row>
    <row r="756" spans="1:13" s="19" customFormat="1" ht="18" customHeight="1" x14ac:dyDescent="0.2">
      <c r="A756" s="11">
        <v>751</v>
      </c>
      <c r="B756" s="12" t="s">
        <v>2100</v>
      </c>
      <c r="C756" s="13" t="s">
        <v>2101</v>
      </c>
      <c r="D756" s="14" t="s">
        <v>2050</v>
      </c>
      <c r="E756" s="15" t="s">
        <v>2102</v>
      </c>
      <c r="F756" s="16" t="s">
        <v>16</v>
      </c>
      <c r="G756" s="17">
        <v>6727000</v>
      </c>
      <c r="H756" s="17">
        <v>708220</v>
      </c>
      <c r="I756" s="17">
        <v>7435220</v>
      </c>
      <c r="J756" s="18">
        <v>0</v>
      </c>
      <c r="L756" s="20" t="str">
        <f>VLOOKUP(D756,[1]Sheet1!$C$6:$H$856,6,0)</f>
        <v>Khoa Điện - Điện tử</v>
      </c>
      <c r="M756" s="19" t="str">
        <f t="shared" si="12"/>
        <v>19C1</v>
      </c>
    </row>
    <row r="757" spans="1:13" s="19" customFormat="1" ht="18" customHeight="1" x14ac:dyDescent="0.2">
      <c r="A757" s="11">
        <v>752</v>
      </c>
      <c r="B757" s="12" t="s">
        <v>2103</v>
      </c>
      <c r="C757" s="13" t="s">
        <v>2104</v>
      </c>
      <c r="D757" s="14" t="s">
        <v>2050</v>
      </c>
      <c r="E757" s="15" t="s">
        <v>2105</v>
      </c>
      <c r="F757" s="16" t="s">
        <v>16</v>
      </c>
      <c r="G757" s="17">
        <v>6727000</v>
      </c>
      <c r="H757" s="17">
        <v>708220</v>
      </c>
      <c r="I757" s="17">
        <v>7435220</v>
      </c>
      <c r="J757" s="18">
        <v>0</v>
      </c>
      <c r="L757" s="20" t="str">
        <f>VLOOKUP(D757,[1]Sheet1!$C$6:$H$856,6,0)</f>
        <v>Khoa Điện - Điện tử</v>
      </c>
      <c r="M757" s="19" t="str">
        <f t="shared" si="12"/>
        <v>19C1</v>
      </c>
    </row>
    <row r="758" spans="1:13" s="19" customFormat="1" ht="18" customHeight="1" x14ac:dyDescent="0.2">
      <c r="A758" s="11">
        <v>753</v>
      </c>
      <c r="B758" s="12" t="s">
        <v>2106</v>
      </c>
      <c r="C758" s="13" t="s">
        <v>2107</v>
      </c>
      <c r="D758" s="14" t="s">
        <v>2050</v>
      </c>
      <c r="E758" s="15" t="s">
        <v>113</v>
      </c>
      <c r="F758" s="16" t="s">
        <v>16</v>
      </c>
      <c r="G758" s="17">
        <v>6727000</v>
      </c>
      <c r="H758" s="17">
        <v>708220</v>
      </c>
      <c r="I758" s="17">
        <v>7435220</v>
      </c>
      <c r="J758" s="18">
        <v>0</v>
      </c>
      <c r="L758" s="20" t="str">
        <f>VLOOKUP(D758,[1]Sheet1!$C$6:$H$856,6,0)</f>
        <v>Khoa Điện - Điện tử</v>
      </c>
      <c r="M758" s="19" t="str">
        <f t="shared" si="12"/>
        <v>19C1</v>
      </c>
    </row>
    <row r="759" spans="1:13" s="19" customFormat="1" ht="18" customHeight="1" x14ac:dyDescent="0.2">
      <c r="A759" s="11">
        <v>754</v>
      </c>
      <c r="B759" s="12" t="s">
        <v>2108</v>
      </c>
      <c r="C759" s="13" t="s">
        <v>2109</v>
      </c>
      <c r="D759" s="14" t="s">
        <v>2050</v>
      </c>
      <c r="E759" s="15" t="s">
        <v>1778</v>
      </c>
      <c r="F759" s="16" t="s">
        <v>16</v>
      </c>
      <c r="G759" s="17">
        <v>6727000</v>
      </c>
      <c r="H759" s="17">
        <v>708220</v>
      </c>
      <c r="I759" s="17">
        <v>7435220</v>
      </c>
      <c r="J759" s="18">
        <v>0</v>
      </c>
      <c r="L759" s="20" t="str">
        <f>VLOOKUP(D759,[1]Sheet1!$C$6:$H$856,6,0)</f>
        <v>Khoa Điện - Điện tử</v>
      </c>
      <c r="M759" s="19" t="str">
        <f t="shared" si="12"/>
        <v>19C1</v>
      </c>
    </row>
    <row r="760" spans="1:13" s="19" customFormat="1" ht="18" customHeight="1" x14ac:dyDescent="0.2">
      <c r="A760" s="11">
        <v>755</v>
      </c>
      <c r="B760" s="12" t="s">
        <v>2110</v>
      </c>
      <c r="C760" s="13" t="s">
        <v>2111</v>
      </c>
      <c r="D760" s="14" t="s">
        <v>2050</v>
      </c>
      <c r="E760" s="15" t="s">
        <v>1050</v>
      </c>
      <c r="F760" s="16" t="s">
        <v>16</v>
      </c>
      <c r="G760" s="17">
        <v>6727000</v>
      </c>
      <c r="H760" s="17">
        <v>708220</v>
      </c>
      <c r="I760" s="17">
        <v>7435220</v>
      </c>
      <c r="J760" s="18">
        <v>0</v>
      </c>
      <c r="L760" s="20" t="str">
        <f>VLOOKUP(D760,[1]Sheet1!$C$6:$H$856,6,0)</f>
        <v>Khoa Điện - Điện tử</v>
      </c>
      <c r="M760" s="19" t="str">
        <f t="shared" si="12"/>
        <v>19C1</v>
      </c>
    </row>
    <row r="761" spans="1:13" s="19" customFormat="1" ht="18" customHeight="1" x14ac:dyDescent="0.2">
      <c r="A761" s="11">
        <v>756</v>
      </c>
      <c r="B761" s="12" t="s">
        <v>2112</v>
      </c>
      <c r="C761" s="13" t="s">
        <v>2113</v>
      </c>
      <c r="D761" s="14" t="s">
        <v>2050</v>
      </c>
      <c r="E761" s="15" t="s">
        <v>2114</v>
      </c>
      <c r="F761" s="16" t="s">
        <v>16</v>
      </c>
      <c r="G761" s="17">
        <v>6727000</v>
      </c>
      <c r="H761" s="17">
        <v>708220</v>
      </c>
      <c r="I761" s="17">
        <v>7435220</v>
      </c>
      <c r="J761" s="18">
        <v>0</v>
      </c>
      <c r="L761" s="20" t="str">
        <f>VLOOKUP(D761,[1]Sheet1!$C$6:$H$856,6,0)</f>
        <v>Khoa Điện - Điện tử</v>
      </c>
      <c r="M761" s="19" t="str">
        <f t="shared" si="12"/>
        <v>19C1</v>
      </c>
    </row>
    <row r="762" spans="1:13" s="19" customFormat="1" ht="18" customHeight="1" x14ac:dyDescent="0.2">
      <c r="A762" s="11">
        <v>757</v>
      </c>
      <c r="B762" s="12" t="s">
        <v>2115</v>
      </c>
      <c r="C762" s="13" t="s">
        <v>2116</v>
      </c>
      <c r="D762" s="14" t="s">
        <v>2050</v>
      </c>
      <c r="E762" s="15" t="s">
        <v>1073</v>
      </c>
      <c r="F762" s="16" t="s">
        <v>16</v>
      </c>
      <c r="G762" s="17">
        <v>6727000</v>
      </c>
      <c r="H762" s="17">
        <v>708220</v>
      </c>
      <c r="I762" s="17">
        <v>7435220</v>
      </c>
      <c r="J762" s="18">
        <v>0</v>
      </c>
      <c r="L762" s="20" t="str">
        <f>VLOOKUP(D762,[1]Sheet1!$C$6:$H$856,6,0)</f>
        <v>Khoa Điện - Điện tử</v>
      </c>
      <c r="M762" s="19" t="str">
        <f t="shared" si="12"/>
        <v>19C1</v>
      </c>
    </row>
    <row r="763" spans="1:13" s="19" customFormat="1" ht="18" customHeight="1" x14ac:dyDescent="0.2">
      <c r="A763" s="11">
        <v>758</v>
      </c>
      <c r="B763" s="12" t="s">
        <v>2117</v>
      </c>
      <c r="C763" s="13" t="s">
        <v>2118</v>
      </c>
      <c r="D763" s="14" t="s">
        <v>2050</v>
      </c>
      <c r="E763" s="15" t="s">
        <v>2119</v>
      </c>
      <c r="F763" s="16" t="s">
        <v>16</v>
      </c>
      <c r="G763" s="17">
        <v>6727000</v>
      </c>
      <c r="H763" s="17">
        <v>708220</v>
      </c>
      <c r="I763" s="17">
        <v>7435220</v>
      </c>
      <c r="J763" s="18">
        <v>0</v>
      </c>
      <c r="L763" s="20" t="str">
        <f>VLOOKUP(D763,[1]Sheet1!$C$6:$H$856,6,0)</f>
        <v>Khoa Điện - Điện tử</v>
      </c>
      <c r="M763" s="19" t="str">
        <f t="shared" si="12"/>
        <v>19C1</v>
      </c>
    </row>
    <row r="764" spans="1:13" s="19" customFormat="1" ht="18" customHeight="1" x14ac:dyDescent="0.2">
      <c r="A764" s="11">
        <v>759</v>
      </c>
      <c r="B764" s="12" t="s">
        <v>2120</v>
      </c>
      <c r="C764" s="13" t="s">
        <v>2121</v>
      </c>
      <c r="D764" s="14" t="s">
        <v>2050</v>
      </c>
      <c r="E764" s="15" t="s">
        <v>2122</v>
      </c>
      <c r="F764" s="16" t="s">
        <v>16</v>
      </c>
      <c r="G764" s="17">
        <v>6727000</v>
      </c>
      <c r="H764" s="17">
        <v>708220</v>
      </c>
      <c r="I764" s="17">
        <v>7435220</v>
      </c>
      <c r="J764" s="18">
        <v>0</v>
      </c>
      <c r="L764" s="20" t="str">
        <f>VLOOKUP(D764,[1]Sheet1!$C$6:$H$856,6,0)</f>
        <v>Khoa Điện - Điện tử</v>
      </c>
      <c r="M764" s="19" t="str">
        <f t="shared" si="12"/>
        <v>19C1</v>
      </c>
    </row>
    <row r="765" spans="1:13" s="19" customFormat="1" ht="18" customHeight="1" x14ac:dyDescent="0.2">
      <c r="A765" s="11">
        <v>760</v>
      </c>
      <c r="B765" s="12" t="s">
        <v>2123</v>
      </c>
      <c r="C765" s="13" t="s">
        <v>2124</v>
      </c>
      <c r="D765" s="14" t="s">
        <v>2050</v>
      </c>
      <c r="E765" s="15" t="s">
        <v>2125</v>
      </c>
      <c r="F765" s="16" t="s">
        <v>16</v>
      </c>
      <c r="G765" s="17">
        <v>6727000</v>
      </c>
      <c r="H765" s="17">
        <v>708220</v>
      </c>
      <c r="I765" s="17">
        <v>7435220</v>
      </c>
      <c r="J765" s="18">
        <v>0</v>
      </c>
      <c r="L765" s="20" t="str">
        <f>VLOOKUP(D765,[1]Sheet1!$C$6:$H$856,6,0)</f>
        <v>Khoa Điện - Điện tử</v>
      </c>
      <c r="M765" s="19" t="str">
        <f t="shared" si="12"/>
        <v>19C1</v>
      </c>
    </row>
    <row r="766" spans="1:13" s="19" customFormat="1" ht="18" customHeight="1" x14ac:dyDescent="0.2">
      <c r="A766" s="11">
        <v>761</v>
      </c>
      <c r="B766" s="12" t="s">
        <v>2126</v>
      </c>
      <c r="C766" s="13" t="s">
        <v>2127</v>
      </c>
      <c r="D766" s="14" t="s">
        <v>2050</v>
      </c>
      <c r="E766" s="15" t="s">
        <v>925</v>
      </c>
      <c r="F766" s="16" t="s">
        <v>16</v>
      </c>
      <c r="G766" s="17">
        <v>6727000</v>
      </c>
      <c r="H766" s="17">
        <v>708220</v>
      </c>
      <c r="I766" s="17">
        <v>7435220</v>
      </c>
      <c r="J766" s="18">
        <v>0</v>
      </c>
      <c r="L766" s="20" t="str">
        <f>VLOOKUP(D766,[1]Sheet1!$C$6:$H$856,6,0)</f>
        <v>Khoa Điện - Điện tử</v>
      </c>
      <c r="M766" s="19" t="str">
        <f t="shared" si="12"/>
        <v>19C1</v>
      </c>
    </row>
    <row r="767" spans="1:13" s="19" customFormat="1" ht="18" customHeight="1" x14ac:dyDescent="0.2">
      <c r="A767" s="11">
        <v>762</v>
      </c>
      <c r="B767" s="12" t="s">
        <v>2128</v>
      </c>
      <c r="C767" s="13" t="s">
        <v>2129</v>
      </c>
      <c r="D767" s="14" t="s">
        <v>2050</v>
      </c>
      <c r="E767" s="15" t="s">
        <v>1223</v>
      </c>
      <c r="F767" s="16" t="s">
        <v>16</v>
      </c>
      <c r="G767" s="17">
        <v>6727000</v>
      </c>
      <c r="H767" s="17">
        <v>708220</v>
      </c>
      <c r="I767" s="17">
        <v>7435220</v>
      </c>
      <c r="J767" s="18">
        <v>0</v>
      </c>
      <c r="L767" s="20" t="str">
        <f>VLOOKUP(D767,[1]Sheet1!$C$6:$H$856,6,0)</f>
        <v>Khoa Điện - Điện tử</v>
      </c>
      <c r="M767" s="19" t="str">
        <f t="shared" si="12"/>
        <v>19C1</v>
      </c>
    </row>
    <row r="768" spans="1:13" s="19" customFormat="1" ht="18" customHeight="1" x14ac:dyDescent="0.2">
      <c r="A768" s="11">
        <v>763</v>
      </c>
      <c r="B768" s="12" t="s">
        <v>2130</v>
      </c>
      <c r="C768" s="13" t="s">
        <v>2131</v>
      </c>
      <c r="D768" s="14" t="s">
        <v>2050</v>
      </c>
      <c r="E768" s="15" t="s">
        <v>537</v>
      </c>
      <c r="F768" s="16" t="s">
        <v>16</v>
      </c>
      <c r="G768" s="17">
        <v>6727000</v>
      </c>
      <c r="H768" s="17">
        <v>708220</v>
      </c>
      <c r="I768" s="17">
        <v>7435220</v>
      </c>
      <c r="J768" s="18">
        <v>0</v>
      </c>
      <c r="L768" s="20" t="str">
        <f>VLOOKUP(D768,[1]Sheet1!$C$6:$H$856,6,0)</f>
        <v>Khoa Điện - Điện tử</v>
      </c>
      <c r="M768" s="19" t="str">
        <f t="shared" si="12"/>
        <v>19C1</v>
      </c>
    </row>
    <row r="769" spans="1:13" s="19" customFormat="1" ht="18" customHeight="1" x14ac:dyDescent="0.2">
      <c r="A769" s="11">
        <v>764</v>
      </c>
      <c r="B769" s="12" t="s">
        <v>2132</v>
      </c>
      <c r="C769" s="13" t="s">
        <v>2133</v>
      </c>
      <c r="D769" s="14" t="s">
        <v>2134</v>
      </c>
      <c r="E769" s="15" t="s">
        <v>456</v>
      </c>
      <c r="F769" s="16" t="s">
        <v>16</v>
      </c>
      <c r="G769" s="17">
        <v>6727000</v>
      </c>
      <c r="H769" s="17">
        <v>708220</v>
      </c>
      <c r="I769" s="17">
        <v>7435220</v>
      </c>
      <c r="J769" s="18">
        <v>0</v>
      </c>
      <c r="L769" s="20" t="str">
        <f>VLOOKUP(D769,[1]Sheet1!$C$6:$H$856,6,0)</f>
        <v>Khoa Điện - Điện tử</v>
      </c>
      <c r="M769" s="19" t="str">
        <f t="shared" si="12"/>
        <v>19C1</v>
      </c>
    </row>
    <row r="770" spans="1:13" s="19" customFormat="1" ht="18" customHeight="1" x14ac:dyDescent="0.2">
      <c r="A770" s="11">
        <v>765</v>
      </c>
      <c r="B770" s="12" t="s">
        <v>2135</v>
      </c>
      <c r="C770" s="13" t="s">
        <v>2136</v>
      </c>
      <c r="D770" s="14" t="s">
        <v>2134</v>
      </c>
      <c r="E770" s="15" t="s">
        <v>376</v>
      </c>
      <c r="F770" s="16" t="s">
        <v>16</v>
      </c>
      <c r="G770" s="17">
        <v>6727000</v>
      </c>
      <c r="H770" s="17">
        <v>708220</v>
      </c>
      <c r="I770" s="17">
        <v>7435220</v>
      </c>
      <c r="J770" s="18">
        <v>0</v>
      </c>
      <c r="L770" s="20" t="str">
        <f>VLOOKUP(D770,[1]Sheet1!$C$6:$H$856,6,0)</f>
        <v>Khoa Điện - Điện tử</v>
      </c>
      <c r="M770" s="19" t="str">
        <f t="shared" si="12"/>
        <v>19C1</v>
      </c>
    </row>
    <row r="771" spans="1:13" s="19" customFormat="1" ht="18" customHeight="1" x14ac:dyDescent="0.2">
      <c r="A771" s="11">
        <v>766</v>
      </c>
      <c r="B771" s="12" t="s">
        <v>2137</v>
      </c>
      <c r="C771" s="13" t="s">
        <v>2138</v>
      </c>
      <c r="D771" s="14" t="s">
        <v>2134</v>
      </c>
      <c r="E771" s="15" t="s">
        <v>910</v>
      </c>
      <c r="F771" s="16" t="s">
        <v>16</v>
      </c>
      <c r="G771" s="17">
        <v>6727000</v>
      </c>
      <c r="H771" s="17">
        <v>708220</v>
      </c>
      <c r="I771" s="17">
        <v>7435220</v>
      </c>
      <c r="J771" s="18">
        <v>0</v>
      </c>
      <c r="L771" s="20" t="str">
        <f>VLOOKUP(D771,[1]Sheet1!$C$6:$H$856,6,0)</f>
        <v>Khoa Điện - Điện tử</v>
      </c>
      <c r="M771" s="19" t="str">
        <f t="shared" si="12"/>
        <v>19C1</v>
      </c>
    </row>
    <row r="772" spans="1:13" s="19" customFormat="1" ht="18" customHeight="1" x14ac:dyDescent="0.2">
      <c r="A772" s="11">
        <v>767</v>
      </c>
      <c r="B772" s="12" t="s">
        <v>2139</v>
      </c>
      <c r="C772" s="13" t="s">
        <v>2140</v>
      </c>
      <c r="D772" s="14" t="s">
        <v>2134</v>
      </c>
      <c r="E772" s="15" t="s">
        <v>1312</v>
      </c>
      <c r="F772" s="16" t="s">
        <v>16</v>
      </c>
      <c r="G772" s="17">
        <v>6727000</v>
      </c>
      <c r="H772" s="17">
        <v>708220</v>
      </c>
      <c r="I772" s="17">
        <v>7435220</v>
      </c>
      <c r="J772" s="18">
        <v>0</v>
      </c>
      <c r="L772" s="20" t="str">
        <f>VLOOKUP(D772,[1]Sheet1!$C$6:$H$856,6,0)</f>
        <v>Khoa Điện - Điện tử</v>
      </c>
      <c r="M772" s="19" t="str">
        <f t="shared" si="12"/>
        <v>19C1</v>
      </c>
    </row>
    <row r="773" spans="1:13" s="21" customFormat="1" ht="18" customHeight="1" x14ac:dyDescent="0.2">
      <c r="A773" s="11">
        <v>768</v>
      </c>
      <c r="B773" s="12" t="s">
        <v>2141</v>
      </c>
      <c r="C773" s="13" t="s">
        <v>2142</v>
      </c>
      <c r="D773" s="14" t="s">
        <v>2134</v>
      </c>
      <c r="E773" s="15" t="s">
        <v>1765</v>
      </c>
      <c r="F773" s="16" t="s">
        <v>16</v>
      </c>
      <c r="G773" s="17">
        <v>6727000</v>
      </c>
      <c r="H773" s="17">
        <v>708220</v>
      </c>
      <c r="I773" s="17">
        <v>7435220</v>
      </c>
      <c r="J773" s="18">
        <v>0</v>
      </c>
      <c r="K773" s="19"/>
      <c r="L773" s="20" t="str">
        <f>VLOOKUP(D773,[1]Sheet1!$C$6:$H$856,6,0)</f>
        <v>Khoa Điện - Điện tử</v>
      </c>
      <c r="M773" s="19" t="str">
        <f t="shared" si="12"/>
        <v>19C1</v>
      </c>
    </row>
    <row r="774" spans="1:13" s="19" customFormat="1" ht="18" customHeight="1" x14ac:dyDescent="0.2">
      <c r="A774" s="11">
        <v>769</v>
      </c>
      <c r="B774" s="12" t="s">
        <v>2143</v>
      </c>
      <c r="C774" s="13" t="s">
        <v>2144</v>
      </c>
      <c r="D774" s="14" t="s">
        <v>2134</v>
      </c>
      <c r="E774" s="15" t="s">
        <v>2145</v>
      </c>
      <c r="F774" s="16" t="s">
        <v>16</v>
      </c>
      <c r="G774" s="17">
        <v>780000</v>
      </c>
      <c r="H774" s="17">
        <v>0</v>
      </c>
      <c r="I774" s="17">
        <v>780000</v>
      </c>
      <c r="J774" s="18">
        <v>5947000</v>
      </c>
      <c r="L774" s="20" t="str">
        <f>VLOOKUP(D774,[1]Sheet1!$C$6:$H$856,6,0)</f>
        <v>Khoa Điện - Điện tử</v>
      </c>
      <c r="M774" s="19" t="str">
        <f t="shared" ref="M774:M837" si="13">LEFT(D774,4)</f>
        <v>19C1</v>
      </c>
    </row>
    <row r="775" spans="1:13" s="19" customFormat="1" ht="18" customHeight="1" x14ac:dyDescent="0.2">
      <c r="A775" s="11">
        <v>770</v>
      </c>
      <c r="B775" s="12" t="s">
        <v>2146</v>
      </c>
      <c r="C775" s="13" t="s">
        <v>2147</v>
      </c>
      <c r="D775" s="14" t="s">
        <v>2134</v>
      </c>
      <c r="E775" s="15" t="s">
        <v>2148</v>
      </c>
      <c r="F775" s="16" t="s">
        <v>16</v>
      </c>
      <c r="G775" s="17">
        <v>6727000</v>
      </c>
      <c r="H775" s="17">
        <v>708220</v>
      </c>
      <c r="I775" s="17">
        <v>7435220</v>
      </c>
      <c r="J775" s="18">
        <v>0</v>
      </c>
      <c r="L775" s="20" t="str">
        <f>VLOOKUP(D775,[1]Sheet1!$C$6:$H$856,6,0)</f>
        <v>Khoa Điện - Điện tử</v>
      </c>
      <c r="M775" s="19" t="str">
        <f t="shared" si="13"/>
        <v>19C1</v>
      </c>
    </row>
    <row r="776" spans="1:13" s="19" customFormat="1" ht="18" customHeight="1" x14ac:dyDescent="0.2">
      <c r="A776" s="11">
        <v>771</v>
      </c>
      <c r="B776" s="12" t="s">
        <v>2149</v>
      </c>
      <c r="C776" s="13" t="s">
        <v>2150</v>
      </c>
      <c r="D776" s="14" t="s">
        <v>2134</v>
      </c>
      <c r="E776" s="15" t="s">
        <v>978</v>
      </c>
      <c r="F776" s="16" t="s">
        <v>16</v>
      </c>
      <c r="G776" s="17">
        <v>6727000</v>
      </c>
      <c r="H776" s="17">
        <v>708220</v>
      </c>
      <c r="I776" s="17">
        <v>7435220</v>
      </c>
      <c r="J776" s="18">
        <v>0</v>
      </c>
      <c r="L776" s="20" t="str">
        <f>VLOOKUP(D776,[1]Sheet1!$C$6:$H$856,6,0)</f>
        <v>Khoa Điện - Điện tử</v>
      </c>
      <c r="M776" s="19" t="str">
        <f t="shared" si="13"/>
        <v>19C1</v>
      </c>
    </row>
    <row r="777" spans="1:13" s="19" customFormat="1" ht="18" customHeight="1" x14ac:dyDescent="0.2">
      <c r="A777" s="11">
        <v>772</v>
      </c>
      <c r="B777" s="12" t="s">
        <v>2151</v>
      </c>
      <c r="C777" s="13" t="s">
        <v>2152</v>
      </c>
      <c r="D777" s="14" t="s">
        <v>2134</v>
      </c>
      <c r="E777" s="15" t="s">
        <v>2153</v>
      </c>
      <c r="F777" s="16" t="s">
        <v>16</v>
      </c>
      <c r="G777" s="17">
        <v>780000</v>
      </c>
      <c r="H777" s="17">
        <v>0</v>
      </c>
      <c r="I777" s="17">
        <v>780000</v>
      </c>
      <c r="J777" s="18">
        <v>5947000</v>
      </c>
      <c r="L777" s="20" t="str">
        <f>VLOOKUP(D777,[1]Sheet1!$C$6:$H$856,6,0)</f>
        <v>Khoa Điện - Điện tử</v>
      </c>
      <c r="M777" s="19" t="str">
        <f t="shared" si="13"/>
        <v>19C1</v>
      </c>
    </row>
    <row r="778" spans="1:13" s="19" customFormat="1" ht="18" customHeight="1" x14ac:dyDescent="0.2">
      <c r="A778" s="11">
        <v>773</v>
      </c>
      <c r="B778" s="12" t="s">
        <v>2154</v>
      </c>
      <c r="C778" s="13" t="s">
        <v>2155</v>
      </c>
      <c r="D778" s="14" t="s">
        <v>2134</v>
      </c>
      <c r="E778" s="15" t="s">
        <v>686</v>
      </c>
      <c r="F778" s="16" t="s">
        <v>16</v>
      </c>
      <c r="G778" s="17">
        <v>6727000</v>
      </c>
      <c r="H778" s="17">
        <v>708220</v>
      </c>
      <c r="I778" s="17">
        <v>7435220</v>
      </c>
      <c r="J778" s="18">
        <v>0</v>
      </c>
      <c r="L778" s="20" t="str">
        <f>VLOOKUP(D778,[1]Sheet1!$C$6:$H$856,6,0)</f>
        <v>Khoa Điện - Điện tử</v>
      </c>
      <c r="M778" s="19" t="str">
        <f t="shared" si="13"/>
        <v>19C1</v>
      </c>
    </row>
    <row r="779" spans="1:13" s="19" customFormat="1" ht="18" customHeight="1" x14ac:dyDescent="0.2">
      <c r="A779" s="11">
        <v>774</v>
      </c>
      <c r="B779" s="12" t="s">
        <v>2156</v>
      </c>
      <c r="C779" s="13" t="s">
        <v>2157</v>
      </c>
      <c r="D779" s="14" t="s">
        <v>2134</v>
      </c>
      <c r="E779" s="15" t="s">
        <v>2158</v>
      </c>
      <c r="F779" s="16" t="s">
        <v>16</v>
      </c>
      <c r="G779" s="17">
        <v>780000</v>
      </c>
      <c r="H779" s="17">
        <v>0</v>
      </c>
      <c r="I779" s="17">
        <v>780000</v>
      </c>
      <c r="J779" s="18">
        <v>5947000</v>
      </c>
      <c r="L779" s="20" t="str">
        <f>VLOOKUP(D779,[1]Sheet1!$C$6:$H$856,6,0)</f>
        <v>Khoa Điện - Điện tử</v>
      </c>
      <c r="M779" s="19" t="str">
        <f t="shared" si="13"/>
        <v>19C1</v>
      </c>
    </row>
    <row r="780" spans="1:13" s="19" customFormat="1" ht="18" customHeight="1" x14ac:dyDescent="0.2">
      <c r="A780" s="11">
        <v>775</v>
      </c>
      <c r="B780" s="12" t="s">
        <v>2159</v>
      </c>
      <c r="C780" s="13" t="s">
        <v>2160</v>
      </c>
      <c r="D780" s="14" t="s">
        <v>2134</v>
      </c>
      <c r="E780" s="15" t="s">
        <v>2161</v>
      </c>
      <c r="F780" s="16" t="s">
        <v>16</v>
      </c>
      <c r="G780" s="17">
        <v>6727000</v>
      </c>
      <c r="H780" s="17">
        <v>145000</v>
      </c>
      <c r="I780" s="17">
        <v>6872000</v>
      </c>
      <c r="J780" s="18">
        <v>0</v>
      </c>
      <c r="L780" s="20" t="str">
        <f>VLOOKUP(D780,[1]Sheet1!$C$6:$H$856,6,0)</f>
        <v>Khoa Điện - Điện tử</v>
      </c>
      <c r="M780" s="19" t="str">
        <f t="shared" si="13"/>
        <v>19C1</v>
      </c>
    </row>
    <row r="781" spans="1:13" s="19" customFormat="1" ht="18" customHeight="1" x14ac:dyDescent="0.2">
      <c r="A781" s="11">
        <v>776</v>
      </c>
      <c r="B781" s="12" t="s">
        <v>2162</v>
      </c>
      <c r="C781" s="13" t="s">
        <v>1067</v>
      </c>
      <c r="D781" s="14" t="s">
        <v>2134</v>
      </c>
      <c r="E781" s="15" t="s">
        <v>2163</v>
      </c>
      <c r="F781" s="16" t="s">
        <v>16</v>
      </c>
      <c r="G781" s="17">
        <v>6727000</v>
      </c>
      <c r="H781" s="17">
        <v>708220</v>
      </c>
      <c r="I781" s="17">
        <v>7435220</v>
      </c>
      <c r="J781" s="18">
        <v>0</v>
      </c>
      <c r="L781" s="20" t="str">
        <f>VLOOKUP(D781,[1]Sheet1!$C$6:$H$856,6,0)</f>
        <v>Khoa Điện - Điện tử</v>
      </c>
      <c r="M781" s="19" t="str">
        <f t="shared" si="13"/>
        <v>19C1</v>
      </c>
    </row>
    <row r="782" spans="1:13" s="19" customFormat="1" ht="18" customHeight="1" x14ac:dyDescent="0.2">
      <c r="A782" s="11">
        <v>777</v>
      </c>
      <c r="B782" s="12" t="s">
        <v>2164</v>
      </c>
      <c r="C782" s="13" t="s">
        <v>2165</v>
      </c>
      <c r="D782" s="14" t="s">
        <v>2134</v>
      </c>
      <c r="E782" s="15" t="s">
        <v>1823</v>
      </c>
      <c r="F782" s="16" t="s">
        <v>16</v>
      </c>
      <c r="G782" s="17">
        <v>6727000</v>
      </c>
      <c r="H782" s="17">
        <v>708220</v>
      </c>
      <c r="I782" s="17">
        <v>7435220</v>
      </c>
      <c r="J782" s="18">
        <v>0</v>
      </c>
      <c r="L782" s="20" t="str">
        <f>VLOOKUP(D782,[1]Sheet1!$C$6:$H$856,6,0)</f>
        <v>Khoa Điện - Điện tử</v>
      </c>
      <c r="M782" s="19" t="str">
        <f t="shared" si="13"/>
        <v>19C1</v>
      </c>
    </row>
    <row r="783" spans="1:13" s="19" customFormat="1" ht="18" customHeight="1" x14ac:dyDescent="0.2">
      <c r="A783" s="11">
        <v>778</v>
      </c>
      <c r="B783" s="12" t="s">
        <v>2166</v>
      </c>
      <c r="C783" s="13" t="s">
        <v>2167</v>
      </c>
      <c r="D783" s="14" t="s">
        <v>2134</v>
      </c>
      <c r="E783" s="15" t="s">
        <v>1176</v>
      </c>
      <c r="F783" s="16" t="s">
        <v>16</v>
      </c>
      <c r="G783" s="17">
        <v>6727000</v>
      </c>
      <c r="H783" s="17">
        <v>708220</v>
      </c>
      <c r="I783" s="17">
        <v>7435220</v>
      </c>
      <c r="J783" s="18">
        <v>0</v>
      </c>
      <c r="L783" s="20" t="str">
        <f>VLOOKUP(D783,[1]Sheet1!$C$6:$H$856,6,0)</f>
        <v>Khoa Điện - Điện tử</v>
      </c>
      <c r="M783" s="19" t="str">
        <f t="shared" si="13"/>
        <v>19C1</v>
      </c>
    </row>
    <row r="784" spans="1:13" s="19" customFormat="1" ht="18" customHeight="1" x14ac:dyDescent="0.2">
      <c r="A784" s="11">
        <v>779</v>
      </c>
      <c r="B784" s="12" t="s">
        <v>2168</v>
      </c>
      <c r="C784" s="13" t="s">
        <v>2169</v>
      </c>
      <c r="D784" s="14" t="s">
        <v>2134</v>
      </c>
      <c r="E784" s="15" t="s">
        <v>2170</v>
      </c>
      <c r="F784" s="16" t="s">
        <v>16</v>
      </c>
      <c r="G784" s="17">
        <v>6727000</v>
      </c>
      <c r="H784" s="17">
        <v>708220</v>
      </c>
      <c r="I784" s="17">
        <v>7435220</v>
      </c>
      <c r="J784" s="18">
        <v>0</v>
      </c>
      <c r="L784" s="20" t="str">
        <f>VLOOKUP(D784,[1]Sheet1!$C$6:$H$856,6,0)</f>
        <v>Khoa Điện - Điện tử</v>
      </c>
      <c r="M784" s="19" t="str">
        <f t="shared" si="13"/>
        <v>19C1</v>
      </c>
    </row>
    <row r="785" spans="1:13" s="19" customFormat="1" ht="18" customHeight="1" x14ac:dyDescent="0.2">
      <c r="A785" s="11">
        <v>780</v>
      </c>
      <c r="B785" s="12" t="s">
        <v>2171</v>
      </c>
      <c r="C785" s="13" t="s">
        <v>2172</v>
      </c>
      <c r="D785" s="14" t="s">
        <v>2134</v>
      </c>
      <c r="E785" s="15" t="s">
        <v>1355</v>
      </c>
      <c r="F785" s="16" t="s">
        <v>16</v>
      </c>
      <c r="G785" s="17">
        <v>6727000</v>
      </c>
      <c r="H785" s="17">
        <v>708220</v>
      </c>
      <c r="I785" s="17">
        <v>7435220</v>
      </c>
      <c r="J785" s="18">
        <v>0</v>
      </c>
      <c r="L785" s="20" t="str">
        <f>VLOOKUP(D785,[1]Sheet1!$C$6:$H$856,6,0)</f>
        <v>Khoa Điện - Điện tử</v>
      </c>
      <c r="M785" s="19" t="str">
        <f t="shared" si="13"/>
        <v>19C1</v>
      </c>
    </row>
    <row r="786" spans="1:13" s="19" customFormat="1" ht="18" customHeight="1" x14ac:dyDescent="0.2">
      <c r="A786" s="11">
        <v>781</v>
      </c>
      <c r="B786" s="12" t="s">
        <v>2173</v>
      </c>
      <c r="C786" s="13" t="s">
        <v>2174</v>
      </c>
      <c r="D786" s="14" t="s">
        <v>2134</v>
      </c>
      <c r="E786" s="15" t="s">
        <v>2175</v>
      </c>
      <c r="F786" s="16" t="s">
        <v>16</v>
      </c>
      <c r="G786" s="17">
        <v>6727000</v>
      </c>
      <c r="H786" s="17">
        <v>708220</v>
      </c>
      <c r="I786" s="17">
        <v>7435220</v>
      </c>
      <c r="J786" s="18">
        <v>0</v>
      </c>
      <c r="L786" s="20" t="str">
        <f>VLOOKUP(D786,[1]Sheet1!$C$6:$H$856,6,0)</f>
        <v>Khoa Điện - Điện tử</v>
      </c>
      <c r="M786" s="19" t="str">
        <f t="shared" si="13"/>
        <v>19C1</v>
      </c>
    </row>
    <row r="787" spans="1:13" s="19" customFormat="1" ht="18" customHeight="1" x14ac:dyDescent="0.2">
      <c r="A787" s="11">
        <v>782</v>
      </c>
      <c r="B787" s="12" t="s">
        <v>2176</v>
      </c>
      <c r="C787" s="13" t="s">
        <v>2177</v>
      </c>
      <c r="D787" s="14" t="s">
        <v>2134</v>
      </c>
      <c r="E787" s="15" t="s">
        <v>392</v>
      </c>
      <c r="F787" s="16" t="s">
        <v>16</v>
      </c>
      <c r="G787" s="17">
        <v>6727000</v>
      </c>
      <c r="H787" s="17">
        <v>708220</v>
      </c>
      <c r="I787" s="17">
        <v>7435220</v>
      </c>
      <c r="J787" s="18">
        <v>0</v>
      </c>
      <c r="L787" s="20" t="str">
        <f>VLOOKUP(D787,[1]Sheet1!$C$6:$H$856,6,0)</f>
        <v>Khoa Điện - Điện tử</v>
      </c>
      <c r="M787" s="19" t="str">
        <f t="shared" si="13"/>
        <v>19C1</v>
      </c>
    </row>
    <row r="788" spans="1:13" s="19" customFormat="1" ht="18" customHeight="1" x14ac:dyDescent="0.2">
      <c r="A788" s="11">
        <v>783</v>
      </c>
      <c r="B788" s="12" t="s">
        <v>2178</v>
      </c>
      <c r="C788" s="13" t="s">
        <v>2179</v>
      </c>
      <c r="D788" s="14" t="s">
        <v>2134</v>
      </c>
      <c r="E788" s="15" t="s">
        <v>1298</v>
      </c>
      <c r="F788" s="16" t="s">
        <v>16</v>
      </c>
      <c r="G788" s="17">
        <v>6727000</v>
      </c>
      <c r="H788" s="17">
        <v>708220</v>
      </c>
      <c r="I788" s="17">
        <v>7435220</v>
      </c>
      <c r="J788" s="18">
        <v>0</v>
      </c>
      <c r="L788" s="20" t="str">
        <f>VLOOKUP(D788,[1]Sheet1!$C$6:$H$856,6,0)</f>
        <v>Khoa Điện - Điện tử</v>
      </c>
      <c r="M788" s="19" t="str">
        <f t="shared" si="13"/>
        <v>19C1</v>
      </c>
    </row>
    <row r="789" spans="1:13" s="19" customFormat="1" ht="18" customHeight="1" x14ac:dyDescent="0.2">
      <c r="A789" s="11">
        <v>784</v>
      </c>
      <c r="B789" s="12" t="s">
        <v>2180</v>
      </c>
      <c r="C789" s="13" t="s">
        <v>2181</v>
      </c>
      <c r="D789" s="14" t="s">
        <v>2134</v>
      </c>
      <c r="E789" s="15" t="s">
        <v>1059</v>
      </c>
      <c r="F789" s="16" t="s">
        <v>16</v>
      </c>
      <c r="G789" s="17">
        <v>5947000</v>
      </c>
      <c r="H789" s="17">
        <v>708220</v>
      </c>
      <c r="I789" s="17">
        <v>6655220</v>
      </c>
      <c r="J789" s="18">
        <v>0</v>
      </c>
      <c r="L789" s="20" t="str">
        <f>VLOOKUP(D789,[1]Sheet1!$C$6:$H$856,6,0)</f>
        <v>Khoa Điện - Điện tử</v>
      </c>
      <c r="M789" s="19" t="str">
        <f t="shared" si="13"/>
        <v>19C1</v>
      </c>
    </row>
    <row r="790" spans="1:13" s="19" customFormat="1" ht="18" customHeight="1" x14ac:dyDescent="0.2">
      <c r="A790" s="11">
        <v>785</v>
      </c>
      <c r="B790" s="12" t="s">
        <v>2182</v>
      </c>
      <c r="C790" s="13" t="s">
        <v>2183</v>
      </c>
      <c r="D790" s="14" t="s">
        <v>2134</v>
      </c>
      <c r="E790" s="15" t="s">
        <v>272</v>
      </c>
      <c r="F790" s="16" t="s">
        <v>16</v>
      </c>
      <c r="G790" s="17">
        <v>6727000</v>
      </c>
      <c r="H790" s="17">
        <v>708220</v>
      </c>
      <c r="I790" s="17">
        <v>7435220</v>
      </c>
      <c r="J790" s="18">
        <v>0</v>
      </c>
      <c r="L790" s="20" t="str">
        <f>VLOOKUP(D790,[1]Sheet1!$C$6:$H$856,6,0)</f>
        <v>Khoa Điện - Điện tử</v>
      </c>
      <c r="M790" s="19" t="str">
        <f t="shared" si="13"/>
        <v>19C1</v>
      </c>
    </row>
    <row r="791" spans="1:13" s="19" customFormat="1" ht="18" customHeight="1" x14ac:dyDescent="0.2">
      <c r="A791" s="11">
        <v>786</v>
      </c>
      <c r="B791" s="12" t="s">
        <v>2184</v>
      </c>
      <c r="C791" s="13" t="s">
        <v>2185</v>
      </c>
      <c r="D791" s="14" t="s">
        <v>2134</v>
      </c>
      <c r="E791" s="15" t="s">
        <v>784</v>
      </c>
      <c r="F791" s="16" t="s">
        <v>16</v>
      </c>
      <c r="G791" s="17">
        <v>6727000</v>
      </c>
      <c r="H791" s="17">
        <v>708220</v>
      </c>
      <c r="I791" s="17">
        <v>7435220</v>
      </c>
      <c r="J791" s="18">
        <v>0</v>
      </c>
      <c r="L791" s="20" t="str">
        <f>VLOOKUP(D791,[1]Sheet1!$C$6:$H$856,6,0)</f>
        <v>Khoa Điện - Điện tử</v>
      </c>
      <c r="M791" s="19" t="str">
        <f t="shared" si="13"/>
        <v>19C1</v>
      </c>
    </row>
    <row r="792" spans="1:13" s="19" customFormat="1" ht="18" customHeight="1" x14ac:dyDescent="0.2">
      <c r="A792" s="11">
        <v>787</v>
      </c>
      <c r="B792" s="12" t="s">
        <v>2186</v>
      </c>
      <c r="C792" s="13" t="s">
        <v>2187</v>
      </c>
      <c r="D792" s="14" t="s">
        <v>2134</v>
      </c>
      <c r="E792" s="15" t="s">
        <v>2188</v>
      </c>
      <c r="F792" s="16" t="s">
        <v>16</v>
      </c>
      <c r="G792" s="17">
        <v>780000</v>
      </c>
      <c r="H792" s="17">
        <v>0</v>
      </c>
      <c r="I792" s="17">
        <v>780000</v>
      </c>
      <c r="J792" s="18">
        <v>5947000</v>
      </c>
      <c r="L792" s="20" t="str">
        <f>VLOOKUP(D792,[1]Sheet1!$C$6:$H$856,6,0)</f>
        <v>Khoa Điện - Điện tử</v>
      </c>
      <c r="M792" s="19" t="str">
        <f t="shared" si="13"/>
        <v>19C1</v>
      </c>
    </row>
    <row r="793" spans="1:13" s="19" customFormat="1" ht="18" customHeight="1" x14ac:dyDescent="0.2">
      <c r="A793" s="11">
        <v>788</v>
      </c>
      <c r="B793" s="12" t="s">
        <v>2189</v>
      </c>
      <c r="C793" s="13" t="s">
        <v>2190</v>
      </c>
      <c r="D793" s="14" t="s">
        <v>2134</v>
      </c>
      <c r="E793" s="15" t="s">
        <v>241</v>
      </c>
      <c r="F793" s="16" t="s">
        <v>16</v>
      </c>
      <c r="G793" s="17">
        <v>6727000</v>
      </c>
      <c r="H793" s="17">
        <v>708220</v>
      </c>
      <c r="I793" s="17">
        <v>7435220</v>
      </c>
      <c r="J793" s="18">
        <v>0</v>
      </c>
      <c r="L793" s="20" t="str">
        <f>VLOOKUP(D793,[1]Sheet1!$C$6:$H$856,6,0)</f>
        <v>Khoa Điện - Điện tử</v>
      </c>
      <c r="M793" s="19" t="str">
        <f t="shared" si="13"/>
        <v>19C1</v>
      </c>
    </row>
    <row r="794" spans="1:13" s="19" customFormat="1" ht="18" customHeight="1" x14ac:dyDescent="0.2">
      <c r="A794" s="11">
        <v>789</v>
      </c>
      <c r="B794" s="12" t="s">
        <v>2191</v>
      </c>
      <c r="C794" s="13" t="s">
        <v>2192</v>
      </c>
      <c r="D794" s="14" t="s">
        <v>2134</v>
      </c>
      <c r="E794" s="15" t="s">
        <v>1250</v>
      </c>
      <c r="F794" s="16" t="s">
        <v>16</v>
      </c>
      <c r="G794" s="17">
        <v>6727000</v>
      </c>
      <c r="H794" s="17">
        <v>708220</v>
      </c>
      <c r="I794" s="17">
        <v>7435220</v>
      </c>
      <c r="J794" s="18">
        <v>0</v>
      </c>
      <c r="L794" s="20" t="str">
        <f>VLOOKUP(D794,[1]Sheet1!$C$6:$H$856,6,0)</f>
        <v>Khoa Điện - Điện tử</v>
      </c>
      <c r="M794" s="19" t="str">
        <f t="shared" si="13"/>
        <v>19C1</v>
      </c>
    </row>
    <row r="795" spans="1:13" s="19" customFormat="1" ht="18" customHeight="1" x14ac:dyDescent="0.2">
      <c r="A795" s="11">
        <v>790</v>
      </c>
      <c r="B795" s="12" t="s">
        <v>2193</v>
      </c>
      <c r="C795" s="13" t="s">
        <v>2194</v>
      </c>
      <c r="D795" s="14" t="s">
        <v>2134</v>
      </c>
      <c r="E795" s="15" t="s">
        <v>148</v>
      </c>
      <c r="F795" s="16" t="s">
        <v>16</v>
      </c>
      <c r="G795" s="17">
        <v>6727000</v>
      </c>
      <c r="H795" s="17">
        <v>708220</v>
      </c>
      <c r="I795" s="17">
        <v>7435220</v>
      </c>
      <c r="J795" s="18">
        <v>0</v>
      </c>
      <c r="L795" s="20" t="str">
        <f>VLOOKUP(D795,[1]Sheet1!$C$6:$H$856,6,0)</f>
        <v>Khoa Điện - Điện tử</v>
      </c>
      <c r="M795" s="19" t="str">
        <f t="shared" si="13"/>
        <v>19C1</v>
      </c>
    </row>
    <row r="796" spans="1:13" s="19" customFormat="1" ht="18" customHeight="1" x14ac:dyDescent="0.2">
      <c r="A796" s="11">
        <v>791</v>
      </c>
      <c r="B796" s="12" t="s">
        <v>2195</v>
      </c>
      <c r="C796" s="13" t="s">
        <v>2196</v>
      </c>
      <c r="D796" s="14" t="s">
        <v>2134</v>
      </c>
      <c r="E796" s="15" t="s">
        <v>784</v>
      </c>
      <c r="F796" s="16" t="s">
        <v>16</v>
      </c>
      <c r="G796" s="17">
        <v>6727000</v>
      </c>
      <c r="H796" s="17">
        <v>708220</v>
      </c>
      <c r="I796" s="17">
        <v>7435220</v>
      </c>
      <c r="J796" s="18">
        <v>0</v>
      </c>
      <c r="L796" s="20" t="str">
        <f>VLOOKUP(D796,[1]Sheet1!$C$6:$H$856,6,0)</f>
        <v>Khoa Điện - Điện tử</v>
      </c>
      <c r="M796" s="19" t="str">
        <f t="shared" si="13"/>
        <v>19C1</v>
      </c>
    </row>
    <row r="797" spans="1:13" s="19" customFormat="1" ht="18" customHeight="1" x14ac:dyDescent="0.2">
      <c r="A797" s="11">
        <v>792</v>
      </c>
      <c r="B797" s="12" t="s">
        <v>2197</v>
      </c>
      <c r="C797" s="13" t="s">
        <v>1633</v>
      </c>
      <c r="D797" s="14" t="s">
        <v>2134</v>
      </c>
      <c r="E797" s="15" t="s">
        <v>2198</v>
      </c>
      <c r="F797" s="16" t="s">
        <v>16</v>
      </c>
      <c r="G797" s="17">
        <v>6727000</v>
      </c>
      <c r="H797" s="17">
        <v>708220</v>
      </c>
      <c r="I797" s="17">
        <v>7435220</v>
      </c>
      <c r="J797" s="18">
        <v>0</v>
      </c>
      <c r="L797" s="20" t="str">
        <f>VLOOKUP(D797,[1]Sheet1!$C$6:$H$856,6,0)</f>
        <v>Khoa Điện - Điện tử</v>
      </c>
      <c r="M797" s="19" t="str">
        <f t="shared" si="13"/>
        <v>19C1</v>
      </c>
    </row>
    <row r="798" spans="1:13" s="19" customFormat="1" ht="18" customHeight="1" x14ac:dyDescent="0.2">
      <c r="A798" s="11">
        <v>793</v>
      </c>
      <c r="B798" s="12" t="s">
        <v>2199</v>
      </c>
      <c r="C798" s="13" t="s">
        <v>1178</v>
      </c>
      <c r="D798" s="14" t="s">
        <v>2134</v>
      </c>
      <c r="E798" s="15" t="s">
        <v>2200</v>
      </c>
      <c r="F798" s="16" t="s">
        <v>16</v>
      </c>
      <c r="G798" s="17">
        <v>6727000</v>
      </c>
      <c r="H798" s="17">
        <v>708220</v>
      </c>
      <c r="I798" s="17">
        <v>7435220</v>
      </c>
      <c r="J798" s="18">
        <v>0</v>
      </c>
      <c r="L798" s="20" t="str">
        <f>VLOOKUP(D798,[1]Sheet1!$C$6:$H$856,6,0)</f>
        <v>Khoa Điện - Điện tử</v>
      </c>
      <c r="M798" s="19" t="str">
        <f t="shared" si="13"/>
        <v>19C1</v>
      </c>
    </row>
    <row r="799" spans="1:13" s="19" customFormat="1" ht="18" customHeight="1" x14ac:dyDescent="0.2">
      <c r="A799" s="11">
        <v>794</v>
      </c>
      <c r="B799" s="12" t="s">
        <v>2201</v>
      </c>
      <c r="C799" s="13" t="s">
        <v>2202</v>
      </c>
      <c r="D799" s="14" t="s">
        <v>2134</v>
      </c>
      <c r="E799" s="15" t="s">
        <v>1715</v>
      </c>
      <c r="F799" s="16" t="s">
        <v>16</v>
      </c>
      <c r="G799" s="17">
        <v>6727000</v>
      </c>
      <c r="H799" s="17">
        <v>708220</v>
      </c>
      <c r="I799" s="17">
        <v>7435220</v>
      </c>
      <c r="J799" s="18">
        <v>0</v>
      </c>
      <c r="L799" s="20" t="str">
        <f>VLOOKUP(D799,[1]Sheet1!$C$6:$H$856,6,0)</f>
        <v>Khoa Điện - Điện tử</v>
      </c>
      <c r="M799" s="19" t="str">
        <f t="shared" si="13"/>
        <v>19C1</v>
      </c>
    </row>
    <row r="800" spans="1:13" s="19" customFormat="1" ht="18" customHeight="1" x14ac:dyDescent="0.2">
      <c r="A800" s="11">
        <v>795</v>
      </c>
      <c r="B800" s="12" t="s">
        <v>2203</v>
      </c>
      <c r="C800" s="13" t="s">
        <v>2204</v>
      </c>
      <c r="D800" s="14" t="s">
        <v>2134</v>
      </c>
      <c r="E800" s="15" t="s">
        <v>2205</v>
      </c>
      <c r="F800" s="16" t="s">
        <v>16</v>
      </c>
      <c r="G800" s="17">
        <v>5947000</v>
      </c>
      <c r="H800" s="17">
        <v>708220</v>
      </c>
      <c r="I800" s="17">
        <v>6655220</v>
      </c>
      <c r="J800" s="18">
        <v>0</v>
      </c>
      <c r="L800" s="20" t="str">
        <f>VLOOKUP(D800,[1]Sheet1!$C$6:$H$856,6,0)</f>
        <v>Khoa Điện - Điện tử</v>
      </c>
      <c r="M800" s="19" t="str">
        <f t="shared" si="13"/>
        <v>19C1</v>
      </c>
    </row>
    <row r="801" spans="1:13" s="19" customFormat="1" ht="18" customHeight="1" x14ac:dyDescent="0.2">
      <c r="A801" s="11">
        <v>796</v>
      </c>
      <c r="B801" s="12" t="s">
        <v>2206</v>
      </c>
      <c r="C801" s="13" t="s">
        <v>2207</v>
      </c>
      <c r="D801" s="14" t="s">
        <v>2134</v>
      </c>
      <c r="E801" s="15" t="s">
        <v>435</v>
      </c>
      <c r="F801" s="16" t="s">
        <v>16</v>
      </c>
      <c r="G801" s="17">
        <v>6727000</v>
      </c>
      <c r="H801" s="17">
        <v>708220</v>
      </c>
      <c r="I801" s="17">
        <v>7435220</v>
      </c>
      <c r="J801" s="18">
        <v>0</v>
      </c>
      <c r="L801" s="20" t="str">
        <f>VLOOKUP(D801,[1]Sheet1!$C$6:$H$856,6,0)</f>
        <v>Khoa Điện - Điện tử</v>
      </c>
      <c r="M801" s="19" t="str">
        <f t="shared" si="13"/>
        <v>19C1</v>
      </c>
    </row>
    <row r="802" spans="1:13" s="19" customFormat="1" ht="18" customHeight="1" x14ac:dyDescent="0.2">
      <c r="A802" s="11">
        <v>797</v>
      </c>
      <c r="B802" s="12" t="s">
        <v>2208</v>
      </c>
      <c r="C802" s="13" t="s">
        <v>2209</v>
      </c>
      <c r="D802" s="14" t="s">
        <v>2134</v>
      </c>
      <c r="E802" s="15" t="s">
        <v>104</v>
      </c>
      <c r="F802" s="16" t="s">
        <v>16</v>
      </c>
      <c r="G802" s="17">
        <v>6727000</v>
      </c>
      <c r="H802" s="17">
        <v>708220</v>
      </c>
      <c r="I802" s="17">
        <v>7435220</v>
      </c>
      <c r="J802" s="18">
        <v>0</v>
      </c>
      <c r="L802" s="20" t="str">
        <f>VLOOKUP(D802,[1]Sheet1!$C$6:$H$856,6,0)</f>
        <v>Khoa Điện - Điện tử</v>
      </c>
      <c r="M802" s="19" t="str">
        <f t="shared" si="13"/>
        <v>19C1</v>
      </c>
    </row>
    <row r="803" spans="1:13" s="19" customFormat="1" ht="18" customHeight="1" x14ac:dyDescent="0.2">
      <c r="A803" s="11">
        <v>798</v>
      </c>
      <c r="B803" s="12" t="s">
        <v>2210</v>
      </c>
      <c r="C803" s="13" t="s">
        <v>2211</v>
      </c>
      <c r="D803" s="14" t="s">
        <v>2134</v>
      </c>
      <c r="E803" s="15" t="s">
        <v>1647</v>
      </c>
      <c r="F803" s="16" t="s">
        <v>16</v>
      </c>
      <c r="G803" s="17">
        <v>6727000</v>
      </c>
      <c r="H803" s="17">
        <v>708220</v>
      </c>
      <c r="I803" s="17">
        <v>7435220</v>
      </c>
      <c r="J803" s="18">
        <v>0</v>
      </c>
      <c r="L803" s="20" t="str">
        <f>VLOOKUP(D803,[1]Sheet1!$C$6:$H$856,6,0)</f>
        <v>Khoa Điện - Điện tử</v>
      </c>
      <c r="M803" s="19" t="str">
        <f t="shared" si="13"/>
        <v>19C1</v>
      </c>
    </row>
    <row r="804" spans="1:13" s="19" customFormat="1" ht="18" customHeight="1" x14ac:dyDescent="0.2">
      <c r="A804" s="11">
        <v>799</v>
      </c>
      <c r="B804" s="12" t="s">
        <v>2212</v>
      </c>
      <c r="C804" s="13" t="s">
        <v>2213</v>
      </c>
      <c r="D804" s="14" t="s">
        <v>2214</v>
      </c>
      <c r="E804" s="15" t="s">
        <v>2215</v>
      </c>
      <c r="F804" s="16" t="s">
        <v>16</v>
      </c>
      <c r="G804" s="17">
        <v>5681000</v>
      </c>
      <c r="H804" s="17">
        <v>708220</v>
      </c>
      <c r="I804" s="17">
        <v>6389220</v>
      </c>
      <c r="J804" s="18">
        <v>0</v>
      </c>
      <c r="L804" s="20" t="str">
        <f>VLOOKUP(D804,[1]Sheet1!$C$6:$H$856,6,0)</f>
        <v>Khoa Điện - Điện tử</v>
      </c>
      <c r="M804" s="19" t="str">
        <f t="shared" si="13"/>
        <v>19C2</v>
      </c>
    </row>
    <row r="805" spans="1:13" s="19" customFormat="1" ht="18" customHeight="1" x14ac:dyDescent="0.2">
      <c r="A805" s="11">
        <v>800</v>
      </c>
      <c r="B805" s="12" t="s">
        <v>2216</v>
      </c>
      <c r="C805" s="13" t="s">
        <v>2217</v>
      </c>
      <c r="D805" s="14" t="s">
        <v>2214</v>
      </c>
      <c r="E805" s="15" t="s">
        <v>2218</v>
      </c>
      <c r="F805" s="16" t="s">
        <v>16</v>
      </c>
      <c r="G805" s="17">
        <v>5681000</v>
      </c>
      <c r="H805" s="17">
        <v>708220</v>
      </c>
      <c r="I805" s="17">
        <v>6389220</v>
      </c>
      <c r="J805" s="18">
        <v>0</v>
      </c>
      <c r="L805" s="20" t="str">
        <f>VLOOKUP(D805,[1]Sheet1!$C$6:$H$856,6,0)</f>
        <v>Khoa Điện - Điện tử</v>
      </c>
      <c r="M805" s="19" t="str">
        <f t="shared" si="13"/>
        <v>19C2</v>
      </c>
    </row>
    <row r="806" spans="1:13" s="19" customFormat="1" ht="18" customHeight="1" x14ac:dyDescent="0.2">
      <c r="A806" s="11">
        <v>801</v>
      </c>
      <c r="B806" s="12" t="s">
        <v>2219</v>
      </c>
      <c r="C806" s="13" t="s">
        <v>2220</v>
      </c>
      <c r="D806" s="14" t="s">
        <v>2214</v>
      </c>
      <c r="E806" s="15" t="s">
        <v>2221</v>
      </c>
      <c r="F806" s="16" t="s">
        <v>16</v>
      </c>
      <c r="G806" s="17">
        <v>5681000</v>
      </c>
      <c r="H806" s="17">
        <v>708220</v>
      </c>
      <c r="I806" s="17">
        <v>6389220</v>
      </c>
      <c r="J806" s="18">
        <v>0</v>
      </c>
      <c r="L806" s="20" t="str">
        <f>VLOOKUP(D806,[1]Sheet1!$C$6:$H$856,6,0)</f>
        <v>Khoa Điện - Điện tử</v>
      </c>
      <c r="M806" s="19" t="str">
        <f t="shared" si="13"/>
        <v>19C2</v>
      </c>
    </row>
    <row r="807" spans="1:13" s="19" customFormat="1" ht="18" customHeight="1" x14ac:dyDescent="0.2">
      <c r="A807" s="11">
        <v>802</v>
      </c>
      <c r="B807" s="12" t="s">
        <v>2222</v>
      </c>
      <c r="C807" s="13" t="s">
        <v>2223</v>
      </c>
      <c r="D807" s="14" t="s">
        <v>2214</v>
      </c>
      <c r="E807" s="15" t="s">
        <v>2224</v>
      </c>
      <c r="F807" s="16" t="s">
        <v>16</v>
      </c>
      <c r="G807" s="17">
        <v>5681000</v>
      </c>
      <c r="H807" s="17">
        <v>708220</v>
      </c>
      <c r="I807" s="17">
        <v>6389220</v>
      </c>
      <c r="J807" s="18">
        <v>0</v>
      </c>
      <c r="L807" s="20" t="str">
        <f>VLOOKUP(D807,[1]Sheet1!$C$6:$H$856,6,0)</f>
        <v>Khoa Điện - Điện tử</v>
      </c>
      <c r="M807" s="19" t="str">
        <f t="shared" si="13"/>
        <v>19C2</v>
      </c>
    </row>
    <row r="808" spans="1:13" s="19" customFormat="1" ht="18" customHeight="1" x14ac:dyDescent="0.2">
      <c r="A808" s="11">
        <v>803</v>
      </c>
      <c r="B808" s="12" t="s">
        <v>2225</v>
      </c>
      <c r="C808" s="13" t="s">
        <v>2226</v>
      </c>
      <c r="D808" s="14" t="s">
        <v>2214</v>
      </c>
      <c r="E808" s="15" t="s">
        <v>2227</v>
      </c>
      <c r="F808" s="16" t="s">
        <v>16</v>
      </c>
      <c r="G808" s="17">
        <v>5681000</v>
      </c>
      <c r="H808" s="17">
        <v>708220</v>
      </c>
      <c r="I808" s="17">
        <v>6389220</v>
      </c>
      <c r="J808" s="18">
        <v>0</v>
      </c>
      <c r="L808" s="20" t="str">
        <f>VLOOKUP(D808,[1]Sheet1!$C$6:$H$856,6,0)</f>
        <v>Khoa Điện - Điện tử</v>
      </c>
      <c r="M808" s="19" t="str">
        <f t="shared" si="13"/>
        <v>19C2</v>
      </c>
    </row>
    <row r="809" spans="1:13" s="19" customFormat="1" ht="18" customHeight="1" x14ac:dyDescent="0.2">
      <c r="A809" s="11">
        <v>804</v>
      </c>
      <c r="B809" s="12" t="s">
        <v>2228</v>
      </c>
      <c r="C809" s="13" t="s">
        <v>2229</v>
      </c>
      <c r="D809" s="14" t="s">
        <v>2214</v>
      </c>
      <c r="E809" s="15" t="s">
        <v>1454</v>
      </c>
      <c r="F809" s="16" t="s">
        <v>16</v>
      </c>
      <c r="G809" s="17">
        <v>5681000</v>
      </c>
      <c r="H809" s="17">
        <v>708220</v>
      </c>
      <c r="I809" s="17">
        <v>6389220</v>
      </c>
      <c r="J809" s="18">
        <v>0</v>
      </c>
      <c r="L809" s="20" t="str">
        <f>VLOOKUP(D809,[1]Sheet1!$C$6:$H$856,6,0)</f>
        <v>Khoa Điện - Điện tử</v>
      </c>
      <c r="M809" s="19" t="str">
        <f t="shared" si="13"/>
        <v>19C2</v>
      </c>
    </row>
    <row r="810" spans="1:13" s="19" customFormat="1" ht="18" customHeight="1" x14ac:dyDescent="0.2">
      <c r="A810" s="11">
        <v>805</v>
      </c>
      <c r="B810" s="12" t="s">
        <v>2230</v>
      </c>
      <c r="C810" s="13" t="s">
        <v>2231</v>
      </c>
      <c r="D810" s="14" t="s">
        <v>2214</v>
      </c>
      <c r="E810" s="15" t="s">
        <v>2232</v>
      </c>
      <c r="F810" s="16" t="s">
        <v>16</v>
      </c>
      <c r="G810" s="17">
        <v>5681000</v>
      </c>
      <c r="H810" s="17">
        <v>708220</v>
      </c>
      <c r="I810" s="17">
        <v>6389220</v>
      </c>
      <c r="J810" s="18">
        <v>0</v>
      </c>
      <c r="L810" s="20" t="str">
        <f>VLOOKUP(D810,[1]Sheet1!$C$6:$H$856,6,0)</f>
        <v>Khoa Điện - Điện tử</v>
      </c>
      <c r="M810" s="19" t="str">
        <f t="shared" si="13"/>
        <v>19C2</v>
      </c>
    </row>
    <row r="811" spans="1:13" s="19" customFormat="1" ht="18" customHeight="1" x14ac:dyDescent="0.2">
      <c r="A811" s="11">
        <v>806</v>
      </c>
      <c r="B811" s="12" t="s">
        <v>2233</v>
      </c>
      <c r="C811" s="13" t="s">
        <v>2234</v>
      </c>
      <c r="D811" s="14" t="s">
        <v>2214</v>
      </c>
      <c r="E811" s="15" t="s">
        <v>2235</v>
      </c>
      <c r="F811" s="16" t="s">
        <v>16</v>
      </c>
      <c r="G811" s="17">
        <v>5681000</v>
      </c>
      <c r="H811" s="17">
        <v>708220</v>
      </c>
      <c r="I811" s="17">
        <v>6389220</v>
      </c>
      <c r="J811" s="18">
        <v>0</v>
      </c>
      <c r="L811" s="20" t="str">
        <f>VLOOKUP(D811,[1]Sheet1!$C$6:$H$856,6,0)</f>
        <v>Khoa Điện - Điện tử</v>
      </c>
      <c r="M811" s="19" t="str">
        <f t="shared" si="13"/>
        <v>19C2</v>
      </c>
    </row>
    <row r="812" spans="1:13" s="19" customFormat="1" ht="18" customHeight="1" x14ac:dyDescent="0.2">
      <c r="A812" s="11">
        <v>807</v>
      </c>
      <c r="B812" s="12" t="s">
        <v>2236</v>
      </c>
      <c r="C812" s="13" t="s">
        <v>2237</v>
      </c>
      <c r="D812" s="14" t="s">
        <v>2214</v>
      </c>
      <c r="E812" s="15" t="s">
        <v>2238</v>
      </c>
      <c r="F812" s="16" t="s">
        <v>16</v>
      </c>
      <c r="G812" s="17">
        <v>5681000</v>
      </c>
      <c r="H812" s="17">
        <v>708220</v>
      </c>
      <c r="I812" s="17">
        <v>6389220</v>
      </c>
      <c r="J812" s="18">
        <v>0</v>
      </c>
      <c r="L812" s="20" t="str">
        <f>VLOOKUP(D812,[1]Sheet1!$C$6:$H$856,6,0)</f>
        <v>Khoa Điện - Điện tử</v>
      </c>
      <c r="M812" s="19" t="str">
        <f t="shared" si="13"/>
        <v>19C2</v>
      </c>
    </row>
    <row r="813" spans="1:13" s="19" customFormat="1" ht="18" customHeight="1" x14ac:dyDescent="0.2">
      <c r="A813" s="11">
        <v>808</v>
      </c>
      <c r="B813" s="12" t="s">
        <v>2239</v>
      </c>
      <c r="C813" s="13" t="s">
        <v>2240</v>
      </c>
      <c r="D813" s="14" t="s">
        <v>2214</v>
      </c>
      <c r="E813" s="15" t="s">
        <v>169</v>
      </c>
      <c r="F813" s="16" t="s">
        <v>16</v>
      </c>
      <c r="G813" s="17">
        <v>5681000</v>
      </c>
      <c r="H813" s="17">
        <v>708220</v>
      </c>
      <c r="I813" s="17">
        <v>6389220</v>
      </c>
      <c r="J813" s="18">
        <v>0</v>
      </c>
      <c r="L813" s="20" t="str">
        <f>VLOOKUP(D813,[1]Sheet1!$C$6:$H$856,6,0)</f>
        <v>Khoa Điện - Điện tử</v>
      </c>
      <c r="M813" s="19" t="str">
        <f t="shared" si="13"/>
        <v>19C2</v>
      </c>
    </row>
    <row r="814" spans="1:13" s="19" customFormat="1" ht="18" customHeight="1" x14ac:dyDescent="0.2">
      <c r="A814" s="11">
        <v>809</v>
      </c>
      <c r="B814" s="12" t="s">
        <v>2241</v>
      </c>
      <c r="C814" s="13" t="s">
        <v>2242</v>
      </c>
      <c r="D814" s="14" t="s">
        <v>2214</v>
      </c>
      <c r="E814" s="15" t="s">
        <v>2243</v>
      </c>
      <c r="F814" s="16" t="s">
        <v>16</v>
      </c>
      <c r="G814" s="17">
        <v>5681000</v>
      </c>
      <c r="H814" s="17">
        <v>708220</v>
      </c>
      <c r="I814" s="17">
        <v>6389220</v>
      </c>
      <c r="J814" s="18">
        <v>0</v>
      </c>
      <c r="L814" s="20" t="str">
        <f>VLOOKUP(D814,[1]Sheet1!$C$6:$H$856,6,0)</f>
        <v>Khoa Điện - Điện tử</v>
      </c>
      <c r="M814" s="19" t="str">
        <f t="shared" si="13"/>
        <v>19C2</v>
      </c>
    </row>
    <row r="815" spans="1:13" s="19" customFormat="1" ht="18" customHeight="1" x14ac:dyDescent="0.2">
      <c r="A815" s="11">
        <v>810</v>
      </c>
      <c r="B815" s="12" t="s">
        <v>2244</v>
      </c>
      <c r="C815" s="13" t="s">
        <v>2245</v>
      </c>
      <c r="D815" s="14" t="s">
        <v>2214</v>
      </c>
      <c r="E815" s="15" t="s">
        <v>1223</v>
      </c>
      <c r="F815" s="16" t="s">
        <v>16</v>
      </c>
      <c r="G815" s="17">
        <v>5681000</v>
      </c>
      <c r="H815" s="17">
        <v>708220</v>
      </c>
      <c r="I815" s="17">
        <v>6389220</v>
      </c>
      <c r="J815" s="18">
        <v>0</v>
      </c>
      <c r="L815" s="20" t="str">
        <f>VLOOKUP(D815,[1]Sheet1!$C$6:$H$856,6,0)</f>
        <v>Khoa Điện - Điện tử</v>
      </c>
      <c r="M815" s="19" t="str">
        <f t="shared" si="13"/>
        <v>19C2</v>
      </c>
    </row>
    <row r="816" spans="1:13" s="19" customFormat="1" ht="18" customHeight="1" x14ac:dyDescent="0.2">
      <c r="A816" s="11">
        <v>811</v>
      </c>
      <c r="B816" s="12" t="s">
        <v>2246</v>
      </c>
      <c r="C816" s="13" t="s">
        <v>2245</v>
      </c>
      <c r="D816" s="14" t="s">
        <v>2214</v>
      </c>
      <c r="E816" s="15" t="s">
        <v>2247</v>
      </c>
      <c r="F816" s="16" t="s">
        <v>16</v>
      </c>
      <c r="G816" s="17">
        <v>5681000</v>
      </c>
      <c r="H816" s="17">
        <v>708220</v>
      </c>
      <c r="I816" s="17">
        <v>6389220</v>
      </c>
      <c r="J816" s="18">
        <v>0</v>
      </c>
      <c r="L816" s="20" t="str">
        <f>VLOOKUP(D816,[1]Sheet1!$C$6:$H$856,6,0)</f>
        <v>Khoa Điện - Điện tử</v>
      </c>
      <c r="M816" s="19" t="str">
        <f t="shared" si="13"/>
        <v>19C2</v>
      </c>
    </row>
    <row r="817" spans="1:13" s="19" customFormat="1" ht="18" customHeight="1" x14ac:dyDescent="0.2">
      <c r="A817" s="11">
        <v>812</v>
      </c>
      <c r="B817" s="12" t="s">
        <v>2248</v>
      </c>
      <c r="C817" s="13" t="s">
        <v>2249</v>
      </c>
      <c r="D817" s="14" t="s">
        <v>2214</v>
      </c>
      <c r="E817" s="15" t="s">
        <v>2250</v>
      </c>
      <c r="F817" s="16" t="s">
        <v>16</v>
      </c>
      <c r="G817" s="17">
        <v>5681000</v>
      </c>
      <c r="H817" s="17">
        <v>708220</v>
      </c>
      <c r="I817" s="17">
        <v>6389220</v>
      </c>
      <c r="J817" s="18">
        <v>0</v>
      </c>
      <c r="L817" s="20" t="str">
        <f>VLOOKUP(D817,[1]Sheet1!$C$6:$H$856,6,0)</f>
        <v>Khoa Điện - Điện tử</v>
      </c>
      <c r="M817" s="19" t="str">
        <f t="shared" si="13"/>
        <v>19C2</v>
      </c>
    </row>
    <row r="818" spans="1:13" s="19" customFormat="1" ht="18" customHeight="1" x14ac:dyDescent="0.2">
      <c r="A818" s="11">
        <v>813</v>
      </c>
      <c r="B818" s="12" t="s">
        <v>2251</v>
      </c>
      <c r="C818" s="13" t="s">
        <v>2252</v>
      </c>
      <c r="D818" s="14" t="s">
        <v>2214</v>
      </c>
      <c r="E818" s="15" t="s">
        <v>386</v>
      </c>
      <c r="F818" s="16" t="s">
        <v>16</v>
      </c>
      <c r="G818" s="17">
        <v>5681000</v>
      </c>
      <c r="H818" s="17">
        <v>708220</v>
      </c>
      <c r="I818" s="17">
        <v>6389220</v>
      </c>
      <c r="J818" s="18">
        <v>0</v>
      </c>
      <c r="L818" s="20" t="str">
        <f>VLOOKUP(D818,[1]Sheet1!$C$6:$H$856,6,0)</f>
        <v>Khoa Điện - Điện tử</v>
      </c>
      <c r="M818" s="19" t="str">
        <f t="shared" si="13"/>
        <v>19C2</v>
      </c>
    </row>
    <row r="819" spans="1:13" s="19" customFormat="1" ht="18" customHeight="1" x14ac:dyDescent="0.2">
      <c r="A819" s="11">
        <v>814</v>
      </c>
      <c r="B819" s="12" t="s">
        <v>2253</v>
      </c>
      <c r="C819" s="13" t="s">
        <v>405</v>
      </c>
      <c r="D819" s="14" t="s">
        <v>2214</v>
      </c>
      <c r="E819" s="15" t="s">
        <v>883</v>
      </c>
      <c r="F819" s="16" t="s">
        <v>16</v>
      </c>
      <c r="G819" s="17">
        <v>5681000</v>
      </c>
      <c r="H819" s="17">
        <v>708220</v>
      </c>
      <c r="I819" s="17">
        <v>6389220</v>
      </c>
      <c r="J819" s="18">
        <v>0</v>
      </c>
      <c r="L819" s="20" t="str">
        <f>VLOOKUP(D819,[1]Sheet1!$C$6:$H$856,6,0)</f>
        <v>Khoa Điện - Điện tử</v>
      </c>
      <c r="M819" s="19" t="str">
        <f t="shared" si="13"/>
        <v>19C2</v>
      </c>
    </row>
    <row r="820" spans="1:13" s="19" customFormat="1" ht="18" customHeight="1" x14ac:dyDescent="0.2">
      <c r="A820" s="11">
        <v>815</v>
      </c>
      <c r="B820" s="12" t="s">
        <v>2254</v>
      </c>
      <c r="C820" s="13" t="s">
        <v>2255</v>
      </c>
      <c r="D820" s="14" t="s">
        <v>2214</v>
      </c>
      <c r="E820" s="15" t="s">
        <v>2256</v>
      </c>
      <c r="F820" s="16" t="s">
        <v>16</v>
      </c>
      <c r="G820" s="17">
        <v>5681000</v>
      </c>
      <c r="H820" s="17">
        <v>708220</v>
      </c>
      <c r="I820" s="17">
        <v>6389220</v>
      </c>
      <c r="J820" s="18">
        <v>0</v>
      </c>
      <c r="L820" s="20" t="str">
        <f>VLOOKUP(D820,[1]Sheet1!$C$6:$H$856,6,0)</f>
        <v>Khoa Điện - Điện tử</v>
      </c>
      <c r="M820" s="19" t="str">
        <f t="shared" si="13"/>
        <v>19C2</v>
      </c>
    </row>
    <row r="821" spans="1:13" s="19" customFormat="1" ht="18" customHeight="1" x14ac:dyDescent="0.2">
      <c r="A821" s="11">
        <v>816</v>
      </c>
      <c r="B821" s="12" t="s">
        <v>2257</v>
      </c>
      <c r="C821" s="13" t="s">
        <v>2258</v>
      </c>
      <c r="D821" s="14" t="s">
        <v>2214</v>
      </c>
      <c r="E821" s="15" t="s">
        <v>2259</v>
      </c>
      <c r="F821" s="16" t="s">
        <v>16</v>
      </c>
      <c r="G821" s="17">
        <v>5681000</v>
      </c>
      <c r="H821" s="17">
        <v>708220</v>
      </c>
      <c r="I821" s="17">
        <v>6389220</v>
      </c>
      <c r="J821" s="18">
        <v>0</v>
      </c>
      <c r="L821" s="20" t="str">
        <f>VLOOKUP(D821,[1]Sheet1!$C$6:$H$856,6,0)</f>
        <v>Khoa Điện - Điện tử</v>
      </c>
      <c r="M821" s="19" t="str">
        <f t="shared" si="13"/>
        <v>19C2</v>
      </c>
    </row>
    <row r="822" spans="1:13" s="19" customFormat="1" ht="18" customHeight="1" x14ac:dyDescent="0.2">
      <c r="A822" s="11">
        <v>817</v>
      </c>
      <c r="B822" s="12" t="s">
        <v>2260</v>
      </c>
      <c r="C822" s="13" t="s">
        <v>1884</v>
      </c>
      <c r="D822" s="14" t="s">
        <v>2214</v>
      </c>
      <c r="E822" s="15" t="s">
        <v>1076</v>
      </c>
      <c r="F822" s="16" t="s">
        <v>16</v>
      </c>
      <c r="G822" s="17">
        <v>5681000</v>
      </c>
      <c r="H822" s="17">
        <v>708220</v>
      </c>
      <c r="I822" s="17">
        <v>6389220</v>
      </c>
      <c r="J822" s="18">
        <v>0</v>
      </c>
      <c r="L822" s="20" t="str">
        <f>VLOOKUP(D822,[1]Sheet1!$C$6:$H$856,6,0)</f>
        <v>Khoa Điện - Điện tử</v>
      </c>
      <c r="M822" s="19" t="str">
        <f t="shared" si="13"/>
        <v>19C2</v>
      </c>
    </row>
    <row r="823" spans="1:13" s="19" customFormat="1" ht="18" customHeight="1" x14ac:dyDescent="0.2">
      <c r="A823" s="11">
        <v>818</v>
      </c>
      <c r="B823" s="12" t="s">
        <v>2261</v>
      </c>
      <c r="C823" s="13" t="s">
        <v>2262</v>
      </c>
      <c r="D823" s="14" t="s">
        <v>2214</v>
      </c>
      <c r="E823" s="15" t="s">
        <v>2263</v>
      </c>
      <c r="F823" s="16" t="s">
        <v>16</v>
      </c>
      <c r="G823" s="17">
        <v>5681000</v>
      </c>
      <c r="H823" s="17">
        <v>708220</v>
      </c>
      <c r="I823" s="17">
        <v>6389220</v>
      </c>
      <c r="J823" s="18">
        <v>0</v>
      </c>
      <c r="L823" s="20" t="str">
        <f>VLOOKUP(D823,[1]Sheet1!$C$6:$H$856,6,0)</f>
        <v>Khoa Điện - Điện tử</v>
      </c>
      <c r="M823" s="19" t="str">
        <f t="shared" si="13"/>
        <v>19C2</v>
      </c>
    </row>
    <row r="824" spans="1:13" s="19" customFormat="1" ht="18" customHeight="1" x14ac:dyDescent="0.2">
      <c r="A824" s="11">
        <v>819</v>
      </c>
      <c r="B824" s="12" t="s">
        <v>2264</v>
      </c>
      <c r="C824" s="13" t="s">
        <v>1792</v>
      </c>
      <c r="D824" s="14" t="s">
        <v>2214</v>
      </c>
      <c r="E824" s="15" t="s">
        <v>479</v>
      </c>
      <c r="F824" s="16" t="s">
        <v>16</v>
      </c>
      <c r="G824" s="17">
        <v>5681000</v>
      </c>
      <c r="H824" s="17">
        <v>708220</v>
      </c>
      <c r="I824" s="17">
        <v>6389220</v>
      </c>
      <c r="J824" s="18">
        <v>0</v>
      </c>
      <c r="L824" s="20" t="str">
        <f>VLOOKUP(D824,[1]Sheet1!$C$6:$H$856,6,0)</f>
        <v>Khoa Điện - Điện tử</v>
      </c>
      <c r="M824" s="19" t="str">
        <f t="shared" si="13"/>
        <v>19C2</v>
      </c>
    </row>
    <row r="825" spans="1:13" s="19" customFormat="1" ht="18" customHeight="1" x14ac:dyDescent="0.2">
      <c r="A825" s="11">
        <v>820</v>
      </c>
      <c r="B825" s="12" t="s">
        <v>2265</v>
      </c>
      <c r="C825" s="13" t="s">
        <v>2266</v>
      </c>
      <c r="D825" s="14" t="s">
        <v>2214</v>
      </c>
      <c r="E825" s="15" t="s">
        <v>2267</v>
      </c>
      <c r="F825" s="16" t="s">
        <v>16</v>
      </c>
      <c r="G825" s="17">
        <v>5681000</v>
      </c>
      <c r="H825" s="17">
        <v>708220</v>
      </c>
      <c r="I825" s="17">
        <v>6389220</v>
      </c>
      <c r="J825" s="18">
        <v>0</v>
      </c>
      <c r="L825" s="20" t="str">
        <f>VLOOKUP(D825,[1]Sheet1!$C$6:$H$856,6,0)</f>
        <v>Khoa Điện - Điện tử</v>
      </c>
      <c r="M825" s="19" t="str">
        <f t="shared" si="13"/>
        <v>19C2</v>
      </c>
    </row>
    <row r="826" spans="1:13" s="19" customFormat="1" ht="18" customHeight="1" x14ac:dyDescent="0.2">
      <c r="A826" s="11">
        <v>821</v>
      </c>
      <c r="B826" s="12" t="s">
        <v>2268</v>
      </c>
      <c r="C826" s="13" t="s">
        <v>2269</v>
      </c>
      <c r="D826" s="14" t="s">
        <v>2214</v>
      </c>
      <c r="E826" s="15" t="s">
        <v>2270</v>
      </c>
      <c r="F826" s="16" t="s">
        <v>16</v>
      </c>
      <c r="G826" s="17">
        <v>5681000</v>
      </c>
      <c r="H826" s="17">
        <v>708220</v>
      </c>
      <c r="I826" s="17">
        <v>6389220</v>
      </c>
      <c r="J826" s="18">
        <v>0</v>
      </c>
      <c r="L826" s="20" t="str">
        <f>VLOOKUP(D826,[1]Sheet1!$C$6:$H$856,6,0)</f>
        <v>Khoa Điện - Điện tử</v>
      </c>
      <c r="M826" s="19" t="str">
        <f t="shared" si="13"/>
        <v>19C2</v>
      </c>
    </row>
    <row r="827" spans="1:13" s="19" customFormat="1" ht="18" customHeight="1" x14ac:dyDescent="0.2">
      <c r="A827" s="11">
        <v>822</v>
      </c>
      <c r="B827" s="12" t="s">
        <v>2271</v>
      </c>
      <c r="C827" s="13" t="s">
        <v>2272</v>
      </c>
      <c r="D827" s="14" t="s">
        <v>2214</v>
      </c>
      <c r="E827" s="15" t="s">
        <v>846</v>
      </c>
      <c r="F827" s="16" t="s">
        <v>16</v>
      </c>
      <c r="G827" s="17">
        <v>5681000</v>
      </c>
      <c r="H827" s="17">
        <v>708220</v>
      </c>
      <c r="I827" s="17">
        <v>6389220</v>
      </c>
      <c r="J827" s="18">
        <v>0</v>
      </c>
      <c r="L827" s="20" t="str">
        <f>VLOOKUP(D827,[1]Sheet1!$C$6:$H$856,6,0)</f>
        <v>Khoa Điện - Điện tử</v>
      </c>
      <c r="M827" s="19" t="str">
        <f t="shared" si="13"/>
        <v>19C2</v>
      </c>
    </row>
    <row r="828" spans="1:13" s="19" customFormat="1" ht="18" customHeight="1" x14ac:dyDescent="0.2">
      <c r="A828" s="11">
        <v>823</v>
      </c>
      <c r="B828" s="12" t="s">
        <v>2273</v>
      </c>
      <c r="C828" s="13" t="s">
        <v>2274</v>
      </c>
      <c r="D828" s="14" t="s">
        <v>2214</v>
      </c>
      <c r="E828" s="15" t="s">
        <v>2275</v>
      </c>
      <c r="F828" s="16" t="s">
        <v>16</v>
      </c>
      <c r="G828" s="17">
        <v>5681000</v>
      </c>
      <c r="H828" s="17">
        <v>708220</v>
      </c>
      <c r="I828" s="17">
        <v>6389220</v>
      </c>
      <c r="J828" s="18">
        <v>0</v>
      </c>
      <c r="L828" s="20" t="str">
        <f>VLOOKUP(D828,[1]Sheet1!$C$6:$H$856,6,0)</f>
        <v>Khoa Điện - Điện tử</v>
      </c>
      <c r="M828" s="19" t="str">
        <f t="shared" si="13"/>
        <v>19C2</v>
      </c>
    </row>
    <row r="829" spans="1:13" s="19" customFormat="1" ht="18" customHeight="1" x14ac:dyDescent="0.2">
      <c r="A829" s="11">
        <v>824</v>
      </c>
      <c r="B829" s="12" t="s">
        <v>2276</v>
      </c>
      <c r="C829" s="13" t="s">
        <v>2277</v>
      </c>
      <c r="D829" s="14" t="s">
        <v>2214</v>
      </c>
      <c r="E829" s="15" t="s">
        <v>2278</v>
      </c>
      <c r="F829" s="16" t="s">
        <v>16</v>
      </c>
      <c r="G829" s="17">
        <v>5681000</v>
      </c>
      <c r="H829" s="17">
        <v>708220</v>
      </c>
      <c r="I829" s="17">
        <v>6389220</v>
      </c>
      <c r="J829" s="18">
        <v>0</v>
      </c>
      <c r="L829" s="20" t="str">
        <f>VLOOKUP(D829,[1]Sheet1!$C$6:$H$856,6,0)</f>
        <v>Khoa Điện - Điện tử</v>
      </c>
      <c r="M829" s="19" t="str">
        <f t="shared" si="13"/>
        <v>19C2</v>
      </c>
    </row>
    <row r="830" spans="1:13" s="19" customFormat="1" ht="18" customHeight="1" x14ac:dyDescent="0.2">
      <c r="A830" s="11">
        <v>825</v>
      </c>
      <c r="B830" s="12" t="s">
        <v>2279</v>
      </c>
      <c r="C830" s="13" t="s">
        <v>2280</v>
      </c>
      <c r="D830" s="14" t="s">
        <v>2214</v>
      </c>
      <c r="E830" s="15" t="s">
        <v>188</v>
      </c>
      <c r="F830" s="16" t="s">
        <v>16</v>
      </c>
      <c r="G830" s="17">
        <v>5681000</v>
      </c>
      <c r="H830" s="17">
        <v>708220</v>
      </c>
      <c r="I830" s="17">
        <v>6389220</v>
      </c>
      <c r="J830" s="18">
        <v>0</v>
      </c>
      <c r="L830" s="20" t="str">
        <f>VLOOKUP(D830,[1]Sheet1!$C$6:$H$856,6,0)</f>
        <v>Khoa Điện - Điện tử</v>
      </c>
      <c r="M830" s="19" t="str">
        <f t="shared" si="13"/>
        <v>19C2</v>
      </c>
    </row>
    <row r="831" spans="1:13" s="19" customFormat="1" ht="18" customHeight="1" x14ac:dyDescent="0.2">
      <c r="A831" s="11">
        <v>826</v>
      </c>
      <c r="B831" s="12" t="s">
        <v>2281</v>
      </c>
      <c r="C831" s="13" t="s">
        <v>2282</v>
      </c>
      <c r="D831" s="14" t="s">
        <v>2214</v>
      </c>
      <c r="E831" s="15" t="s">
        <v>2283</v>
      </c>
      <c r="F831" s="16" t="s">
        <v>16</v>
      </c>
      <c r="G831" s="17">
        <v>5681000</v>
      </c>
      <c r="H831" s="17">
        <v>708220</v>
      </c>
      <c r="I831" s="17">
        <v>6389220</v>
      </c>
      <c r="J831" s="18">
        <v>0</v>
      </c>
      <c r="L831" s="20" t="str">
        <f>VLOOKUP(D831,[1]Sheet1!$C$6:$H$856,6,0)</f>
        <v>Khoa Điện - Điện tử</v>
      </c>
      <c r="M831" s="19" t="str">
        <f t="shared" si="13"/>
        <v>19C2</v>
      </c>
    </row>
    <row r="832" spans="1:13" s="19" customFormat="1" ht="18" customHeight="1" x14ac:dyDescent="0.2">
      <c r="A832" s="11">
        <v>827</v>
      </c>
      <c r="B832" s="12" t="s">
        <v>2284</v>
      </c>
      <c r="C832" s="13" t="s">
        <v>2285</v>
      </c>
      <c r="D832" s="14" t="s">
        <v>2214</v>
      </c>
      <c r="E832" s="15" t="s">
        <v>2286</v>
      </c>
      <c r="F832" s="16" t="s">
        <v>16</v>
      </c>
      <c r="G832" s="17">
        <v>5681000</v>
      </c>
      <c r="H832" s="17">
        <v>708220</v>
      </c>
      <c r="I832" s="17">
        <v>6389220</v>
      </c>
      <c r="J832" s="18">
        <v>0</v>
      </c>
      <c r="L832" s="20" t="str">
        <f>VLOOKUP(D832,[1]Sheet1!$C$6:$H$856,6,0)</f>
        <v>Khoa Điện - Điện tử</v>
      </c>
      <c r="M832" s="19" t="str">
        <f t="shared" si="13"/>
        <v>19C2</v>
      </c>
    </row>
    <row r="833" spans="1:13" s="19" customFormat="1" ht="18" customHeight="1" x14ac:dyDescent="0.2">
      <c r="A833" s="11">
        <v>828</v>
      </c>
      <c r="B833" s="12" t="s">
        <v>2287</v>
      </c>
      <c r="C833" s="13" t="s">
        <v>2288</v>
      </c>
      <c r="D833" s="14" t="s">
        <v>2289</v>
      </c>
      <c r="E833" s="15" t="s">
        <v>1298</v>
      </c>
      <c r="F833" s="16" t="s">
        <v>16</v>
      </c>
      <c r="G833" s="17">
        <v>5187000</v>
      </c>
      <c r="H833" s="17">
        <v>708220</v>
      </c>
      <c r="I833" s="17">
        <v>5895220</v>
      </c>
      <c r="J833" s="18">
        <v>0</v>
      </c>
      <c r="L833" s="20" t="str">
        <f>VLOOKUP(D833,[1]Sheet1!$C$6:$H$856,6,0)</f>
        <v>Khoa Điện - Điện tử</v>
      </c>
      <c r="M833" s="19" t="str">
        <f t="shared" si="13"/>
        <v>19T2</v>
      </c>
    </row>
    <row r="834" spans="1:13" s="19" customFormat="1" ht="18" customHeight="1" x14ac:dyDescent="0.2">
      <c r="A834" s="11">
        <v>829</v>
      </c>
      <c r="B834" s="12" t="s">
        <v>2290</v>
      </c>
      <c r="C834" s="13" t="s">
        <v>2291</v>
      </c>
      <c r="D834" s="14" t="s">
        <v>2289</v>
      </c>
      <c r="E834" s="15" t="s">
        <v>2292</v>
      </c>
      <c r="F834" s="16" t="s">
        <v>16</v>
      </c>
      <c r="G834" s="17">
        <v>5187000</v>
      </c>
      <c r="H834" s="17">
        <v>708220</v>
      </c>
      <c r="I834" s="17">
        <v>5895220</v>
      </c>
      <c r="J834" s="18">
        <v>0</v>
      </c>
      <c r="L834" s="20" t="str">
        <f>VLOOKUP(D834,[1]Sheet1!$C$6:$H$856,6,0)</f>
        <v>Khoa Điện - Điện tử</v>
      </c>
      <c r="M834" s="19" t="str">
        <f t="shared" si="13"/>
        <v>19T2</v>
      </c>
    </row>
    <row r="835" spans="1:13" s="19" customFormat="1" ht="18" customHeight="1" x14ac:dyDescent="0.2">
      <c r="A835" s="11">
        <v>830</v>
      </c>
      <c r="B835" s="12" t="s">
        <v>2293</v>
      </c>
      <c r="C835" s="13" t="s">
        <v>2294</v>
      </c>
      <c r="D835" s="14" t="s">
        <v>2289</v>
      </c>
      <c r="E835" s="15" t="s">
        <v>2295</v>
      </c>
      <c r="F835" s="16" t="s">
        <v>16</v>
      </c>
      <c r="G835" s="17">
        <v>5187000</v>
      </c>
      <c r="H835" s="17">
        <v>708220</v>
      </c>
      <c r="I835" s="17">
        <v>5895220</v>
      </c>
      <c r="J835" s="18">
        <v>0</v>
      </c>
      <c r="L835" s="20" t="str">
        <f>VLOOKUP(D835,[1]Sheet1!$C$6:$H$856,6,0)</f>
        <v>Khoa Điện - Điện tử</v>
      </c>
      <c r="M835" s="19" t="str">
        <f t="shared" si="13"/>
        <v>19T2</v>
      </c>
    </row>
    <row r="836" spans="1:13" s="19" customFormat="1" ht="18" customHeight="1" x14ac:dyDescent="0.2">
      <c r="A836" s="11">
        <v>831</v>
      </c>
      <c r="B836" s="12" t="s">
        <v>2296</v>
      </c>
      <c r="C836" s="13" t="s">
        <v>2297</v>
      </c>
      <c r="D836" s="14" t="s">
        <v>2289</v>
      </c>
      <c r="E836" s="15" t="s">
        <v>2298</v>
      </c>
      <c r="F836" s="16" t="s">
        <v>16</v>
      </c>
      <c r="G836" s="17">
        <v>5187000</v>
      </c>
      <c r="H836" s="17">
        <v>708220</v>
      </c>
      <c r="I836" s="17">
        <v>5895220</v>
      </c>
      <c r="J836" s="18">
        <v>0</v>
      </c>
      <c r="L836" s="20" t="str">
        <f>VLOOKUP(D836,[1]Sheet1!$C$6:$H$856,6,0)</f>
        <v>Khoa Điện - Điện tử</v>
      </c>
      <c r="M836" s="19" t="str">
        <f t="shared" si="13"/>
        <v>19T2</v>
      </c>
    </row>
    <row r="837" spans="1:13" s="19" customFormat="1" ht="18" customHeight="1" x14ac:dyDescent="0.2">
      <c r="A837" s="11">
        <v>832</v>
      </c>
      <c r="B837" s="12" t="s">
        <v>2299</v>
      </c>
      <c r="C837" s="13" t="s">
        <v>2300</v>
      </c>
      <c r="D837" s="14" t="s">
        <v>2289</v>
      </c>
      <c r="E837" s="15" t="s">
        <v>1388</v>
      </c>
      <c r="F837" s="16" t="s">
        <v>16</v>
      </c>
      <c r="G837" s="17">
        <v>5187000</v>
      </c>
      <c r="H837" s="17">
        <v>708220</v>
      </c>
      <c r="I837" s="17">
        <v>5895220</v>
      </c>
      <c r="J837" s="18">
        <v>0</v>
      </c>
      <c r="L837" s="20" t="str">
        <f>VLOOKUP(D837,[1]Sheet1!$C$6:$H$856,6,0)</f>
        <v>Khoa Điện - Điện tử</v>
      </c>
      <c r="M837" s="19" t="str">
        <f t="shared" si="13"/>
        <v>19T2</v>
      </c>
    </row>
    <row r="838" spans="1:13" s="19" customFormat="1" ht="18" customHeight="1" x14ac:dyDescent="0.2">
      <c r="A838" s="11">
        <v>833</v>
      </c>
      <c r="B838" s="12" t="s">
        <v>2301</v>
      </c>
      <c r="C838" s="13" t="s">
        <v>411</v>
      </c>
      <c r="D838" s="14" t="s">
        <v>2289</v>
      </c>
      <c r="E838" s="15" t="s">
        <v>2302</v>
      </c>
      <c r="F838" s="16" t="s">
        <v>16</v>
      </c>
      <c r="G838" s="17">
        <v>5187000</v>
      </c>
      <c r="H838" s="17">
        <v>708220</v>
      </c>
      <c r="I838" s="17">
        <v>5895220</v>
      </c>
      <c r="J838" s="18">
        <v>0</v>
      </c>
      <c r="L838" s="20" t="str">
        <f>VLOOKUP(D838,[1]Sheet1!$C$6:$H$856,6,0)</f>
        <v>Khoa Điện - Điện tử</v>
      </c>
      <c r="M838" s="19" t="str">
        <f t="shared" ref="M838:M901" si="14">LEFT(D838,4)</f>
        <v>19T2</v>
      </c>
    </row>
    <row r="839" spans="1:13" s="19" customFormat="1" ht="18" customHeight="1" x14ac:dyDescent="0.2">
      <c r="A839" s="11">
        <v>834</v>
      </c>
      <c r="B839" s="12" t="s">
        <v>2303</v>
      </c>
      <c r="C839" s="13" t="s">
        <v>232</v>
      </c>
      <c r="D839" s="14" t="s">
        <v>2289</v>
      </c>
      <c r="E839" s="15" t="s">
        <v>2304</v>
      </c>
      <c r="F839" s="16" t="s">
        <v>16</v>
      </c>
      <c r="G839" s="17">
        <v>5187000</v>
      </c>
      <c r="H839" s="17">
        <v>708220</v>
      </c>
      <c r="I839" s="17">
        <v>5895220</v>
      </c>
      <c r="J839" s="18">
        <v>0</v>
      </c>
      <c r="L839" s="20" t="str">
        <f>VLOOKUP(D839,[1]Sheet1!$C$6:$H$856,6,0)</f>
        <v>Khoa Điện - Điện tử</v>
      </c>
      <c r="M839" s="19" t="str">
        <f t="shared" si="14"/>
        <v>19T2</v>
      </c>
    </row>
    <row r="840" spans="1:13" s="19" customFormat="1" ht="18" customHeight="1" x14ac:dyDescent="0.2">
      <c r="A840" s="11">
        <v>835</v>
      </c>
      <c r="B840" s="12" t="s">
        <v>2305</v>
      </c>
      <c r="C840" s="13" t="s">
        <v>2306</v>
      </c>
      <c r="D840" s="14" t="s">
        <v>2289</v>
      </c>
      <c r="E840" s="15" t="s">
        <v>1351</v>
      </c>
      <c r="F840" s="16" t="s">
        <v>16</v>
      </c>
      <c r="G840" s="17">
        <v>5187000</v>
      </c>
      <c r="H840" s="17">
        <v>708220</v>
      </c>
      <c r="I840" s="17">
        <v>5895220</v>
      </c>
      <c r="J840" s="18">
        <v>0</v>
      </c>
      <c r="L840" s="20" t="str">
        <f>VLOOKUP(D840,[1]Sheet1!$C$6:$H$856,6,0)</f>
        <v>Khoa Điện - Điện tử</v>
      </c>
      <c r="M840" s="19" t="str">
        <f t="shared" si="14"/>
        <v>19T2</v>
      </c>
    </row>
    <row r="841" spans="1:13" s="19" customFormat="1" ht="18" customHeight="1" x14ac:dyDescent="0.2">
      <c r="A841" s="11">
        <v>836</v>
      </c>
      <c r="B841" s="12" t="s">
        <v>2307</v>
      </c>
      <c r="C841" s="13" t="s">
        <v>2308</v>
      </c>
      <c r="D841" s="14" t="s">
        <v>2289</v>
      </c>
      <c r="E841" s="15" t="s">
        <v>856</v>
      </c>
      <c r="F841" s="16" t="s">
        <v>16</v>
      </c>
      <c r="G841" s="17">
        <v>5187000</v>
      </c>
      <c r="H841" s="17">
        <v>708220</v>
      </c>
      <c r="I841" s="17">
        <v>5895220</v>
      </c>
      <c r="J841" s="18">
        <v>0</v>
      </c>
      <c r="L841" s="20" t="str">
        <f>VLOOKUP(D841,[1]Sheet1!$C$6:$H$856,6,0)</f>
        <v>Khoa Điện - Điện tử</v>
      </c>
      <c r="M841" s="19" t="str">
        <f t="shared" si="14"/>
        <v>19T2</v>
      </c>
    </row>
    <row r="842" spans="1:13" s="19" customFormat="1" ht="18" customHeight="1" x14ac:dyDescent="0.2">
      <c r="A842" s="11">
        <v>837</v>
      </c>
      <c r="B842" s="12" t="s">
        <v>2309</v>
      </c>
      <c r="C842" s="13" t="s">
        <v>2310</v>
      </c>
      <c r="D842" s="14" t="s">
        <v>2289</v>
      </c>
      <c r="E842" s="15" t="s">
        <v>2311</v>
      </c>
      <c r="F842" s="16" t="s">
        <v>16</v>
      </c>
      <c r="G842" s="17">
        <v>5187000</v>
      </c>
      <c r="H842" s="17">
        <v>708220</v>
      </c>
      <c r="I842" s="17">
        <v>5895220</v>
      </c>
      <c r="J842" s="18">
        <v>0</v>
      </c>
      <c r="L842" s="20" t="str">
        <f>VLOOKUP(D842,[1]Sheet1!$C$6:$H$856,6,0)</f>
        <v>Khoa Điện - Điện tử</v>
      </c>
      <c r="M842" s="19" t="str">
        <f t="shared" si="14"/>
        <v>19T2</v>
      </c>
    </row>
    <row r="843" spans="1:13" s="19" customFormat="1" ht="18" customHeight="1" x14ac:dyDescent="0.2">
      <c r="A843" s="11">
        <v>838</v>
      </c>
      <c r="B843" s="12" t="s">
        <v>2312</v>
      </c>
      <c r="C843" s="13" t="s">
        <v>2313</v>
      </c>
      <c r="D843" s="14" t="s">
        <v>2289</v>
      </c>
      <c r="E843" s="15" t="s">
        <v>2314</v>
      </c>
      <c r="F843" s="16" t="s">
        <v>16</v>
      </c>
      <c r="G843" s="17">
        <v>5187000</v>
      </c>
      <c r="H843" s="17">
        <v>708220</v>
      </c>
      <c r="I843" s="17">
        <v>5895220</v>
      </c>
      <c r="J843" s="18">
        <v>0</v>
      </c>
      <c r="L843" s="20" t="str">
        <f>VLOOKUP(D843,[1]Sheet1!$C$6:$H$856,6,0)</f>
        <v>Khoa Điện - Điện tử</v>
      </c>
      <c r="M843" s="19" t="str">
        <f t="shared" si="14"/>
        <v>19T2</v>
      </c>
    </row>
    <row r="844" spans="1:13" s="19" customFormat="1" ht="18" customHeight="1" x14ac:dyDescent="0.2">
      <c r="A844" s="11">
        <v>839</v>
      </c>
      <c r="B844" s="12" t="s">
        <v>2315</v>
      </c>
      <c r="C844" s="13" t="s">
        <v>632</v>
      </c>
      <c r="D844" s="14" t="s">
        <v>2289</v>
      </c>
      <c r="E844" s="15" t="s">
        <v>392</v>
      </c>
      <c r="F844" s="16" t="s">
        <v>16</v>
      </c>
      <c r="G844" s="17">
        <v>5187000</v>
      </c>
      <c r="H844" s="17">
        <v>708220</v>
      </c>
      <c r="I844" s="17">
        <v>5895220</v>
      </c>
      <c r="J844" s="18">
        <v>0</v>
      </c>
      <c r="L844" s="20" t="str">
        <f>VLOOKUP(D844,[1]Sheet1!$C$6:$H$856,6,0)</f>
        <v>Khoa Điện - Điện tử</v>
      </c>
      <c r="M844" s="19" t="str">
        <f t="shared" si="14"/>
        <v>19T2</v>
      </c>
    </row>
    <row r="845" spans="1:13" s="19" customFormat="1" ht="18" customHeight="1" x14ac:dyDescent="0.2">
      <c r="A845" s="11">
        <v>840</v>
      </c>
      <c r="B845" s="12" t="s">
        <v>2316</v>
      </c>
      <c r="C845" s="13" t="s">
        <v>2317</v>
      </c>
      <c r="D845" s="14" t="s">
        <v>2289</v>
      </c>
      <c r="E845" s="15" t="s">
        <v>1733</v>
      </c>
      <c r="F845" s="16" t="s">
        <v>16</v>
      </c>
      <c r="G845" s="17">
        <v>5187000</v>
      </c>
      <c r="H845" s="17">
        <v>708220</v>
      </c>
      <c r="I845" s="17">
        <v>5895220</v>
      </c>
      <c r="J845" s="18">
        <v>0</v>
      </c>
      <c r="L845" s="20" t="str">
        <f>VLOOKUP(D845,[1]Sheet1!$C$6:$H$856,6,0)</f>
        <v>Khoa Điện - Điện tử</v>
      </c>
      <c r="M845" s="19" t="str">
        <f t="shared" si="14"/>
        <v>19T2</v>
      </c>
    </row>
    <row r="846" spans="1:13" s="19" customFormat="1" ht="18" customHeight="1" x14ac:dyDescent="0.2">
      <c r="A846" s="11">
        <v>841</v>
      </c>
      <c r="B846" s="12" t="s">
        <v>2318</v>
      </c>
      <c r="C846" s="13" t="s">
        <v>2319</v>
      </c>
      <c r="D846" s="14" t="s">
        <v>2320</v>
      </c>
      <c r="E846" s="15" t="s">
        <v>1730</v>
      </c>
      <c r="F846" s="16" t="s">
        <v>16</v>
      </c>
      <c r="G846" s="17">
        <v>2919000</v>
      </c>
      <c r="H846" s="17">
        <v>0</v>
      </c>
      <c r="I846" s="17">
        <v>2919000</v>
      </c>
      <c r="J846" s="18">
        <v>2715000</v>
      </c>
      <c r="L846" s="20" t="str">
        <f>VLOOKUP(D846,[1]Sheet1!$C$6:$H$856,6,0)</f>
        <v>Khoa Điện - Điện tử</v>
      </c>
      <c r="M846" s="19" t="str">
        <f t="shared" si="14"/>
        <v>20C1</v>
      </c>
    </row>
    <row r="847" spans="1:13" s="19" customFormat="1" ht="18" customHeight="1" x14ac:dyDescent="0.2">
      <c r="A847" s="11">
        <v>842</v>
      </c>
      <c r="B847" s="12" t="s">
        <v>2321</v>
      </c>
      <c r="C847" s="13" t="s">
        <v>2322</v>
      </c>
      <c r="D847" s="14" t="s">
        <v>2320</v>
      </c>
      <c r="E847" s="15" t="s">
        <v>113</v>
      </c>
      <c r="F847" s="16" t="s">
        <v>16</v>
      </c>
      <c r="G847" s="17">
        <v>2919000</v>
      </c>
      <c r="H847" s="17">
        <v>0</v>
      </c>
      <c r="I847" s="17">
        <v>2919000</v>
      </c>
      <c r="J847" s="18">
        <v>2715000</v>
      </c>
      <c r="L847" s="20" t="str">
        <f>VLOOKUP(D847,[1]Sheet1!$C$6:$H$856,6,0)</f>
        <v>Khoa Điện - Điện tử</v>
      </c>
      <c r="M847" s="19" t="str">
        <f t="shared" si="14"/>
        <v>20C1</v>
      </c>
    </row>
    <row r="848" spans="1:13" s="19" customFormat="1" ht="18" customHeight="1" x14ac:dyDescent="0.2">
      <c r="A848" s="11">
        <v>843</v>
      </c>
      <c r="B848" s="12" t="s">
        <v>2323</v>
      </c>
      <c r="C848" s="13" t="s">
        <v>2324</v>
      </c>
      <c r="D848" s="14" t="s">
        <v>2325</v>
      </c>
      <c r="E848" s="15" t="s">
        <v>2326</v>
      </c>
      <c r="F848" s="16" t="s">
        <v>16</v>
      </c>
      <c r="G848" s="17">
        <v>2919000</v>
      </c>
      <c r="H848" s="17">
        <v>0</v>
      </c>
      <c r="I848" s="17">
        <v>2919000</v>
      </c>
      <c r="J848" s="18">
        <v>2715000</v>
      </c>
      <c r="L848" s="20" t="str">
        <f>VLOOKUP(D848,[1]Sheet1!$C$6:$H$856,6,0)</f>
        <v>Khoa Điện - Điện tử</v>
      </c>
      <c r="M848" s="19" t="str">
        <f t="shared" si="14"/>
        <v>20C1</v>
      </c>
    </row>
    <row r="849" spans="1:13" s="19" customFormat="1" ht="18" customHeight="1" x14ac:dyDescent="0.2">
      <c r="A849" s="11">
        <v>844</v>
      </c>
      <c r="B849" s="12" t="s">
        <v>2327</v>
      </c>
      <c r="C849" s="13" t="s">
        <v>2328</v>
      </c>
      <c r="D849" s="14" t="s">
        <v>2329</v>
      </c>
      <c r="E849" s="15" t="s">
        <v>2330</v>
      </c>
      <c r="F849" s="16" t="s">
        <v>16</v>
      </c>
      <c r="G849" s="17">
        <v>1252000</v>
      </c>
      <c r="H849" s="17">
        <v>0</v>
      </c>
      <c r="I849" s="17">
        <v>1252000</v>
      </c>
      <c r="J849" s="18">
        <v>4382000</v>
      </c>
      <c r="L849" s="20" t="str">
        <f>VLOOKUP(D849,[1]Sheet1!$C$6:$H$856,6,0)</f>
        <v>Khoa Điện - Điện tử</v>
      </c>
      <c r="M849" s="19" t="str">
        <f t="shared" si="14"/>
        <v>20C1</v>
      </c>
    </row>
    <row r="850" spans="1:13" s="19" customFormat="1" ht="18" customHeight="1" x14ac:dyDescent="0.2">
      <c r="A850" s="11">
        <v>845</v>
      </c>
      <c r="B850" s="12" t="s">
        <v>2331</v>
      </c>
      <c r="C850" s="13" t="s">
        <v>2332</v>
      </c>
      <c r="D850" s="14" t="s">
        <v>2333</v>
      </c>
      <c r="E850" s="15" t="s">
        <v>2334</v>
      </c>
      <c r="F850" s="16" t="s">
        <v>16</v>
      </c>
      <c r="G850" s="17">
        <v>7866000</v>
      </c>
      <c r="H850" s="17">
        <v>848220</v>
      </c>
      <c r="I850" s="17">
        <v>8714220</v>
      </c>
      <c r="J850" s="18">
        <v>0</v>
      </c>
      <c r="L850" s="20" t="str">
        <f>VLOOKUP(D850,[1]Sheet1!$C$6:$H$856,6,0)</f>
        <v>Khoa Điện - Điện tử</v>
      </c>
      <c r="M850" s="19" t="str">
        <f t="shared" si="14"/>
        <v>20C2</v>
      </c>
    </row>
    <row r="851" spans="1:13" s="19" customFormat="1" ht="18" customHeight="1" x14ac:dyDescent="0.2">
      <c r="A851" s="11">
        <v>846</v>
      </c>
      <c r="B851" s="12" t="s">
        <v>2335</v>
      </c>
      <c r="C851" s="13" t="s">
        <v>2336</v>
      </c>
      <c r="D851" s="14" t="s">
        <v>2333</v>
      </c>
      <c r="E851" s="15" t="s">
        <v>2337</v>
      </c>
      <c r="F851" s="16" t="s">
        <v>16</v>
      </c>
      <c r="G851" s="17">
        <v>7866000</v>
      </c>
      <c r="H851" s="17">
        <v>848220</v>
      </c>
      <c r="I851" s="17">
        <v>8714220</v>
      </c>
      <c r="J851" s="18">
        <v>0</v>
      </c>
      <c r="L851" s="20" t="str">
        <f>VLOOKUP(D851,[1]Sheet1!$C$6:$H$856,6,0)</f>
        <v>Khoa Điện - Điện tử</v>
      </c>
      <c r="M851" s="19" t="str">
        <f t="shared" si="14"/>
        <v>20C2</v>
      </c>
    </row>
    <row r="852" spans="1:13" s="19" customFormat="1" ht="18" customHeight="1" x14ac:dyDescent="0.2">
      <c r="A852" s="11">
        <v>847</v>
      </c>
      <c r="B852" s="12" t="s">
        <v>2338</v>
      </c>
      <c r="C852" s="13" t="s">
        <v>2339</v>
      </c>
      <c r="D852" s="14" t="s">
        <v>2333</v>
      </c>
      <c r="E852" s="15" t="s">
        <v>2340</v>
      </c>
      <c r="F852" s="16" t="s">
        <v>16</v>
      </c>
      <c r="G852" s="17">
        <v>874000</v>
      </c>
      <c r="H852" s="17">
        <v>0</v>
      </c>
      <c r="I852" s="17">
        <v>874000</v>
      </c>
      <c r="J852" s="18">
        <v>7866000</v>
      </c>
      <c r="L852" s="20" t="str">
        <f>VLOOKUP(D852,[1]Sheet1!$C$6:$H$856,6,0)</f>
        <v>Khoa Điện - Điện tử</v>
      </c>
      <c r="M852" s="19" t="str">
        <f t="shared" si="14"/>
        <v>20C2</v>
      </c>
    </row>
    <row r="853" spans="1:13" s="19" customFormat="1" ht="18" customHeight="1" x14ac:dyDescent="0.2">
      <c r="A853" s="11">
        <v>848</v>
      </c>
      <c r="B853" s="12" t="s">
        <v>2341</v>
      </c>
      <c r="C853" s="13" t="s">
        <v>2342</v>
      </c>
      <c r="D853" s="14" t="s">
        <v>2333</v>
      </c>
      <c r="E853" s="15" t="s">
        <v>2343</v>
      </c>
      <c r="F853" s="16" t="s">
        <v>16</v>
      </c>
      <c r="G853" s="17">
        <v>874000</v>
      </c>
      <c r="H853" s="17">
        <v>563220</v>
      </c>
      <c r="I853" s="17">
        <v>1437220</v>
      </c>
      <c r="J853" s="18">
        <v>7866000</v>
      </c>
      <c r="L853" s="20" t="str">
        <f>VLOOKUP(D853,[1]Sheet1!$C$6:$H$856,6,0)</f>
        <v>Khoa Điện - Điện tử</v>
      </c>
      <c r="M853" s="19" t="str">
        <f t="shared" si="14"/>
        <v>20C2</v>
      </c>
    </row>
    <row r="854" spans="1:13" s="19" customFormat="1" ht="18" customHeight="1" x14ac:dyDescent="0.2">
      <c r="A854" s="11">
        <v>849</v>
      </c>
      <c r="B854" s="12" t="s">
        <v>2344</v>
      </c>
      <c r="C854" s="13" t="s">
        <v>652</v>
      </c>
      <c r="D854" s="14" t="s">
        <v>2333</v>
      </c>
      <c r="E854" s="15" t="s">
        <v>2345</v>
      </c>
      <c r="F854" s="16" t="s">
        <v>16</v>
      </c>
      <c r="G854" s="17">
        <v>874000</v>
      </c>
      <c r="H854" s="17">
        <v>0</v>
      </c>
      <c r="I854" s="17">
        <v>874000</v>
      </c>
      <c r="J854" s="18">
        <v>7866000</v>
      </c>
      <c r="L854" s="20" t="str">
        <f>VLOOKUP(D854,[1]Sheet1!$C$6:$H$856,6,0)</f>
        <v>Khoa Điện - Điện tử</v>
      </c>
      <c r="M854" s="19" t="str">
        <f t="shared" si="14"/>
        <v>20C2</v>
      </c>
    </row>
    <row r="855" spans="1:13" s="19" customFormat="1" ht="18" customHeight="1" x14ac:dyDescent="0.2">
      <c r="A855" s="11">
        <v>850</v>
      </c>
      <c r="B855" s="12" t="s">
        <v>2346</v>
      </c>
      <c r="C855" s="13" t="s">
        <v>2347</v>
      </c>
      <c r="D855" s="14" t="s">
        <v>2333</v>
      </c>
      <c r="E855" s="15" t="s">
        <v>2348</v>
      </c>
      <c r="F855" s="16" t="s">
        <v>16</v>
      </c>
      <c r="G855" s="17">
        <v>874000</v>
      </c>
      <c r="H855" s="17">
        <v>0</v>
      </c>
      <c r="I855" s="17">
        <v>874000</v>
      </c>
      <c r="J855" s="18">
        <v>7866000</v>
      </c>
      <c r="L855" s="20" t="str">
        <f>VLOOKUP(D855,[1]Sheet1!$C$6:$H$856,6,0)</f>
        <v>Khoa Điện - Điện tử</v>
      </c>
      <c r="M855" s="19" t="str">
        <f t="shared" si="14"/>
        <v>20C2</v>
      </c>
    </row>
    <row r="856" spans="1:13" s="19" customFormat="1" ht="18" customHeight="1" x14ac:dyDescent="0.2">
      <c r="A856" s="11">
        <v>851</v>
      </c>
      <c r="B856" s="12" t="s">
        <v>2349</v>
      </c>
      <c r="C856" s="13" t="s">
        <v>2350</v>
      </c>
      <c r="D856" s="14" t="s">
        <v>2333</v>
      </c>
      <c r="E856" s="15" t="s">
        <v>2351</v>
      </c>
      <c r="F856" s="16" t="s">
        <v>16</v>
      </c>
      <c r="G856" s="17">
        <v>7866000</v>
      </c>
      <c r="H856" s="17">
        <v>848220</v>
      </c>
      <c r="I856" s="17">
        <v>8714220</v>
      </c>
      <c r="J856" s="18">
        <v>0</v>
      </c>
      <c r="L856" s="20" t="str">
        <f>VLOOKUP(D856,[1]Sheet1!$C$6:$H$856,6,0)</f>
        <v>Khoa Điện - Điện tử</v>
      </c>
      <c r="M856" s="19" t="str">
        <f t="shared" si="14"/>
        <v>20C2</v>
      </c>
    </row>
    <row r="857" spans="1:13" s="19" customFormat="1" ht="18" customHeight="1" x14ac:dyDescent="0.2">
      <c r="A857" s="11">
        <v>852</v>
      </c>
      <c r="B857" s="12" t="s">
        <v>2352</v>
      </c>
      <c r="C857" s="13" t="s">
        <v>2353</v>
      </c>
      <c r="D857" s="14" t="s">
        <v>2333</v>
      </c>
      <c r="E857" s="15" t="s">
        <v>2354</v>
      </c>
      <c r="F857" s="16" t="s">
        <v>16</v>
      </c>
      <c r="G857" s="17">
        <v>7866000</v>
      </c>
      <c r="H857" s="17">
        <v>848220</v>
      </c>
      <c r="I857" s="17">
        <v>8714220</v>
      </c>
      <c r="J857" s="18">
        <v>0</v>
      </c>
      <c r="K857" s="21"/>
      <c r="L857" s="20" t="str">
        <f>VLOOKUP(D857,[1]Sheet1!$C$6:$H$856,6,0)</f>
        <v>Khoa Điện - Điện tử</v>
      </c>
      <c r="M857" s="19" t="str">
        <f t="shared" si="14"/>
        <v>20C2</v>
      </c>
    </row>
    <row r="858" spans="1:13" s="19" customFormat="1" ht="18" customHeight="1" x14ac:dyDescent="0.2">
      <c r="A858" s="11">
        <v>853</v>
      </c>
      <c r="B858" s="12" t="s">
        <v>2355</v>
      </c>
      <c r="C858" s="13" t="s">
        <v>2356</v>
      </c>
      <c r="D858" s="14" t="s">
        <v>2333</v>
      </c>
      <c r="E858" s="15" t="s">
        <v>2357</v>
      </c>
      <c r="F858" s="16" t="s">
        <v>16</v>
      </c>
      <c r="G858" s="17">
        <v>7866000</v>
      </c>
      <c r="H858" s="17">
        <v>848220</v>
      </c>
      <c r="I858" s="17">
        <v>8714220</v>
      </c>
      <c r="J858" s="18">
        <v>0</v>
      </c>
      <c r="L858" s="20" t="str">
        <f>VLOOKUP(D858,[1]Sheet1!$C$6:$H$856,6,0)</f>
        <v>Khoa Điện - Điện tử</v>
      </c>
      <c r="M858" s="19" t="str">
        <f t="shared" si="14"/>
        <v>20C2</v>
      </c>
    </row>
    <row r="859" spans="1:13" s="19" customFormat="1" ht="18" customHeight="1" x14ac:dyDescent="0.2">
      <c r="A859" s="11">
        <v>854</v>
      </c>
      <c r="B859" s="12" t="s">
        <v>2358</v>
      </c>
      <c r="C859" s="13" t="s">
        <v>2359</v>
      </c>
      <c r="D859" s="14" t="s">
        <v>2333</v>
      </c>
      <c r="E859" s="15" t="s">
        <v>2360</v>
      </c>
      <c r="F859" s="16" t="s">
        <v>16</v>
      </c>
      <c r="G859" s="17">
        <v>3651000</v>
      </c>
      <c r="H859" s="17">
        <v>563220</v>
      </c>
      <c r="I859" s="17">
        <v>4214220</v>
      </c>
      <c r="J859" s="18">
        <v>4215000</v>
      </c>
      <c r="L859" s="20" t="str">
        <f>VLOOKUP(D859,[1]Sheet1!$C$6:$H$856,6,0)</f>
        <v>Khoa Điện - Điện tử</v>
      </c>
      <c r="M859" s="19" t="str">
        <f t="shared" si="14"/>
        <v>20C2</v>
      </c>
    </row>
    <row r="860" spans="1:13" s="19" customFormat="1" ht="18" customHeight="1" x14ac:dyDescent="0.2">
      <c r="A860" s="11">
        <v>855</v>
      </c>
      <c r="B860" s="12" t="s">
        <v>2361</v>
      </c>
      <c r="C860" s="13" t="s">
        <v>2362</v>
      </c>
      <c r="D860" s="14" t="s">
        <v>2333</v>
      </c>
      <c r="E860" s="15" t="s">
        <v>2363</v>
      </c>
      <c r="F860" s="16" t="s">
        <v>16</v>
      </c>
      <c r="G860" s="17">
        <v>7866000</v>
      </c>
      <c r="H860" s="17">
        <v>848220</v>
      </c>
      <c r="I860" s="17">
        <v>8714220</v>
      </c>
      <c r="J860" s="18">
        <v>0</v>
      </c>
      <c r="L860" s="20" t="str">
        <f>VLOOKUP(D860,[1]Sheet1!$C$6:$H$856,6,0)</f>
        <v>Khoa Điện - Điện tử</v>
      </c>
      <c r="M860" s="19" t="str">
        <f t="shared" si="14"/>
        <v>20C2</v>
      </c>
    </row>
    <row r="861" spans="1:13" s="19" customFormat="1" ht="18" customHeight="1" x14ac:dyDescent="0.2">
      <c r="A861" s="11">
        <v>856</v>
      </c>
      <c r="B861" s="12" t="s">
        <v>2364</v>
      </c>
      <c r="C861" s="13" t="s">
        <v>2365</v>
      </c>
      <c r="D861" s="14" t="s">
        <v>2333</v>
      </c>
      <c r="E861" s="15" t="s">
        <v>2366</v>
      </c>
      <c r="F861" s="16" t="s">
        <v>16</v>
      </c>
      <c r="G861" s="17">
        <v>7866000</v>
      </c>
      <c r="H861" s="17">
        <v>848220</v>
      </c>
      <c r="I861" s="17">
        <v>8714220</v>
      </c>
      <c r="J861" s="18">
        <v>0</v>
      </c>
      <c r="L861" s="20" t="str">
        <f>VLOOKUP(D861,[1]Sheet1!$C$6:$H$856,6,0)</f>
        <v>Khoa Điện - Điện tử</v>
      </c>
      <c r="M861" s="19" t="str">
        <f t="shared" si="14"/>
        <v>20C2</v>
      </c>
    </row>
    <row r="862" spans="1:13" s="19" customFormat="1" ht="18" customHeight="1" x14ac:dyDescent="0.2">
      <c r="A862" s="11">
        <v>857</v>
      </c>
      <c r="B862" s="12" t="s">
        <v>2367</v>
      </c>
      <c r="C862" s="13" t="s">
        <v>2368</v>
      </c>
      <c r="D862" s="14" t="s">
        <v>2369</v>
      </c>
      <c r="E862" s="15" t="s">
        <v>2370</v>
      </c>
      <c r="F862" s="16" t="s">
        <v>16</v>
      </c>
      <c r="G862" s="17">
        <v>7866000</v>
      </c>
      <c r="H862" s="17">
        <v>848220</v>
      </c>
      <c r="I862" s="17">
        <v>8714220</v>
      </c>
      <c r="J862" s="18">
        <v>0</v>
      </c>
      <c r="K862" s="21"/>
      <c r="L862" s="20" t="str">
        <f>VLOOKUP(D862,[1]Sheet1!$C$6:$H$856,6,0)</f>
        <v>Khoa Điện - Điện tử</v>
      </c>
      <c r="M862" s="19" t="str">
        <f t="shared" si="14"/>
        <v>20C2</v>
      </c>
    </row>
    <row r="863" spans="1:13" s="19" customFormat="1" ht="18" customHeight="1" x14ac:dyDescent="0.2">
      <c r="A863" s="11">
        <v>858</v>
      </c>
      <c r="B863" s="12" t="s">
        <v>2371</v>
      </c>
      <c r="C863" s="13" t="s">
        <v>2372</v>
      </c>
      <c r="D863" s="14" t="s">
        <v>2369</v>
      </c>
      <c r="E863" s="15" t="s">
        <v>2373</v>
      </c>
      <c r="F863" s="16" t="s">
        <v>16</v>
      </c>
      <c r="G863" s="17">
        <v>7866000</v>
      </c>
      <c r="H863" s="17">
        <v>848220</v>
      </c>
      <c r="I863" s="17">
        <v>8714220</v>
      </c>
      <c r="J863" s="18">
        <v>0</v>
      </c>
      <c r="K863" s="21"/>
      <c r="L863" s="20" t="str">
        <f>VLOOKUP(D863,[1]Sheet1!$C$6:$H$856,6,0)</f>
        <v>Khoa Điện - Điện tử</v>
      </c>
      <c r="M863" s="19" t="str">
        <f t="shared" si="14"/>
        <v>20C2</v>
      </c>
    </row>
    <row r="864" spans="1:13" s="19" customFormat="1" ht="18" customHeight="1" x14ac:dyDescent="0.2">
      <c r="A864" s="11">
        <v>859</v>
      </c>
      <c r="B864" s="12" t="s">
        <v>2374</v>
      </c>
      <c r="C864" s="13" t="s">
        <v>2375</v>
      </c>
      <c r="D864" s="14" t="s">
        <v>2369</v>
      </c>
      <c r="E864" s="15" t="s">
        <v>1368</v>
      </c>
      <c r="F864" s="16" t="s">
        <v>16</v>
      </c>
      <c r="G864" s="17">
        <v>7866000</v>
      </c>
      <c r="H864" s="17">
        <v>848220</v>
      </c>
      <c r="I864" s="17">
        <v>8714220</v>
      </c>
      <c r="J864" s="18">
        <v>0</v>
      </c>
      <c r="K864" s="21"/>
      <c r="L864" s="20" t="str">
        <f>VLOOKUP(D864,[1]Sheet1!$C$6:$H$856,6,0)</f>
        <v>Khoa Điện - Điện tử</v>
      </c>
      <c r="M864" s="19" t="str">
        <f t="shared" si="14"/>
        <v>20C2</v>
      </c>
    </row>
    <row r="865" spans="1:13" s="19" customFormat="1" ht="18" customHeight="1" x14ac:dyDescent="0.2">
      <c r="A865" s="11">
        <v>860</v>
      </c>
      <c r="B865" s="12" t="s">
        <v>2376</v>
      </c>
      <c r="C865" s="13" t="s">
        <v>2377</v>
      </c>
      <c r="D865" s="14" t="s">
        <v>2369</v>
      </c>
      <c r="E865" s="15" t="s">
        <v>2378</v>
      </c>
      <c r="F865" s="16" t="s">
        <v>16</v>
      </c>
      <c r="G865" s="17">
        <v>7866000</v>
      </c>
      <c r="H865" s="17">
        <v>848220</v>
      </c>
      <c r="I865" s="17">
        <v>8714220</v>
      </c>
      <c r="J865" s="18">
        <v>0</v>
      </c>
      <c r="K865" s="21"/>
      <c r="L865" s="20" t="str">
        <f>VLOOKUP(D865,[1]Sheet1!$C$6:$H$856,6,0)</f>
        <v>Khoa Điện - Điện tử</v>
      </c>
      <c r="M865" s="19" t="str">
        <f t="shared" si="14"/>
        <v>20C2</v>
      </c>
    </row>
    <row r="866" spans="1:13" s="19" customFormat="1" ht="18" customHeight="1" x14ac:dyDescent="0.2">
      <c r="A866" s="11">
        <v>861</v>
      </c>
      <c r="B866" s="12" t="s">
        <v>2379</v>
      </c>
      <c r="C866" s="13" t="s">
        <v>2380</v>
      </c>
      <c r="D866" s="14" t="s">
        <v>2369</v>
      </c>
      <c r="E866" s="15" t="s">
        <v>2381</v>
      </c>
      <c r="F866" s="16" t="s">
        <v>16</v>
      </c>
      <c r="G866" s="17">
        <v>7866000</v>
      </c>
      <c r="H866" s="17">
        <v>848220</v>
      </c>
      <c r="I866" s="17">
        <v>8714220</v>
      </c>
      <c r="J866" s="18">
        <v>0</v>
      </c>
      <c r="K866" s="21"/>
      <c r="L866" s="20" t="str">
        <f>VLOOKUP(D866,[1]Sheet1!$C$6:$H$856,6,0)</f>
        <v>Khoa Điện - Điện tử</v>
      </c>
      <c r="M866" s="19" t="str">
        <f t="shared" si="14"/>
        <v>20C2</v>
      </c>
    </row>
    <row r="867" spans="1:13" s="19" customFormat="1" ht="18" customHeight="1" x14ac:dyDescent="0.2">
      <c r="A867" s="11">
        <v>862</v>
      </c>
      <c r="B867" s="12" t="s">
        <v>2382</v>
      </c>
      <c r="C867" s="13" t="s">
        <v>2383</v>
      </c>
      <c r="D867" s="14" t="s">
        <v>2369</v>
      </c>
      <c r="E867" s="15" t="s">
        <v>2370</v>
      </c>
      <c r="F867" s="16" t="s">
        <v>16</v>
      </c>
      <c r="G867" s="17">
        <v>7866000</v>
      </c>
      <c r="H867" s="17">
        <v>848220</v>
      </c>
      <c r="I867" s="17">
        <v>8714220</v>
      </c>
      <c r="J867" s="18">
        <v>0</v>
      </c>
      <c r="K867" s="21"/>
      <c r="L867" s="20" t="str">
        <f>VLOOKUP(D867,[1]Sheet1!$C$6:$H$856,6,0)</f>
        <v>Khoa Điện - Điện tử</v>
      </c>
      <c r="M867" s="19" t="str">
        <f t="shared" si="14"/>
        <v>20C2</v>
      </c>
    </row>
    <row r="868" spans="1:13" s="19" customFormat="1" ht="18" customHeight="1" x14ac:dyDescent="0.2">
      <c r="A868" s="11">
        <v>863</v>
      </c>
      <c r="B868" s="12" t="s">
        <v>2384</v>
      </c>
      <c r="C868" s="13" t="s">
        <v>2385</v>
      </c>
      <c r="D868" s="14" t="s">
        <v>2386</v>
      </c>
      <c r="E868" s="15" t="s">
        <v>2387</v>
      </c>
      <c r="F868" s="16" t="s">
        <v>16</v>
      </c>
      <c r="G868" s="17">
        <v>5785000</v>
      </c>
      <c r="H868" s="17">
        <v>563220</v>
      </c>
      <c r="I868" s="17">
        <v>6348220</v>
      </c>
      <c r="J868" s="18">
        <v>1715000</v>
      </c>
      <c r="K868" s="22"/>
      <c r="L868" s="20" t="str">
        <f>VLOOKUP(D868,[1]Sheet1!$C$6:$H$856,6,0)</f>
        <v>Khoa Điện - Điện tử</v>
      </c>
      <c r="M868" s="19" t="str">
        <f t="shared" si="14"/>
        <v>20C5</v>
      </c>
    </row>
    <row r="869" spans="1:13" s="19" customFormat="1" ht="18" customHeight="1" x14ac:dyDescent="0.2">
      <c r="A869" s="11">
        <v>864</v>
      </c>
      <c r="B869" s="12" t="s">
        <v>2388</v>
      </c>
      <c r="C869" s="13" t="s">
        <v>2389</v>
      </c>
      <c r="D869" s="14" t="s">
        <v>2390</v>
      </c>
      <c r="E869" s="15" t="s">
        <v>2391</v>
      </c>
      <c r="F869" s="16" t="s">
        <v>16</v>
      </c>
      <c r="G869" s="17">
        <v>750000</v>
      </c>
      <c r="H869" s="17">
        <v>0</v>
      </c>
      <c r="I869" s="17">
        <v>750000</v>
      </c>
      <c r="J869" s="18">
        <v>6750000</v>
      </c>
      <c r="K869" s="22">
        <f t="shared" ref="K869:K877" si="15">I869+J869</f>
        <v>7500000</v>
      </c>
      <c r="L869" s="20" t="str">
        <f>VLOOKUP(D869,[1]Sheet1!$C$6:$H$856,6,0)</f>
        <v>Khoa Điện - Điện tử</v>
      </c>
      <c r="M869" s="19" t="str">
        <f t="shared" si="14"/>
        <v>20C6</v>
      </c>
    </row>
    <row r="870" spans="1:13" s="19" customFormat="1" ht="18" customHeight="1" x14ac:dyDescent="0.2">
      <c r="A870" s="11">
        <v>865</v>
      </c>
      <c r="B870" s="12" t="s">
        <v>2392</v>
      </c>
      <c r="C870" s="13" t="s">
        <v>2393</v>
      </c>
      <c r="D870" s="14" t="s">
        <v>2390</v>
      </c>
      <c r="E870" s="15" t="s">
        <v>2394</v>
      </c>
      <c r="F870" s="16" t="s">
        <v>16</v>
      </c>
      <c r="G870" s="17">
        <v>750000</v>
      </c>
      <c r="H870" s="17">
        <v>0</v>
      </c>
      <c r="I870" s="17">
        <v>750000</v>
      </c>
      <c r="J870" s="18">
        <v>6750000</v>
      </c>
      <c r="K870" s="22">
        <f t="shared" si="15"/>
        <v>7500000</v>
      </c>
      <c r="L870" s="20" t="str">
        <f>VLOOKUP(D870,[1]Sheet1!$C$6:$H$856,6,0)</f>
        <v>Khoa Điện - Điện tử</v>
      </c>
      <c r="M870" s="19" t="str">
        <f t="shared" si="14"/>
        <v>20C6</v>
      </c>
    </row>
    <row r="871" spans="1:13" s="19" customFormat="1" ht="18" customHeight="1" x14ac:dyDescent="0.2">
      <c r="A871" s="11">
        <v>866</v>
      </c>
      <c r="B871" s="12" t="s">
        <v>2395</v>
      </c>
      <c r="C871" s="13" t="s">
        <v>2396</v>
      </c>
      <c r="D871" s="14" t="s">
        <v>2390</v>
      </c>
      <c r="E871" s="15" t="s">
        <v>2397</v>
      </c>
      <c r="F871" s="16" t="s">
        <v>16</v>
      </c>
      <c r="G871" s="17">
        <v>1866000</v>
      </c>
      <c r="H871" s="17">
        <v>0</v>
      </c>
      <c r="I871" s="17">
        <v>1866000</v>
      </c>
      <c r="J871" s="18">
        <v>5634000</v>
      </c>
      <c r="K871" s="22">
        <f t="shared" si="15"/>
        <v>7500000</v>
      </c>
      <c r="L871" s="20" t="str">
        <f>VLOOKUP(D871,[1]Sheet1!$C$6:$H$856,6,0)</f>
        <v>Khoa Điện - Điện tử</v>
      </c>
      <c r="M871" s="19" t="str">
        <f t="shared" si="14"/>
        <v>20C6</v>
      </c>
    </row>
    <row r="872" spans="1:13" s="19" customFormat="1" ht="18" customHeight="1" x14ac:dyDescent="0.2">
      <c r="A872" s="11">
        <v>867</v>
      </c>
      <c r="B872" s="12" t="s">
        <v>2398</v>
      </c>
      <c r="C872" s="13" t="s">
        <v>2399</v>
      </c>
      <c r="D872" s="14" t="s">
        <v>2390</v>
      </c>
      <c r="E872" s="15" t="s">
        <v>2400</v>
      </c>
      <c r="F872" s="16" t="s">
        <v>16</v>
      </c>
      <c r="G872" s="17">
        <v>1866000</v>
      </c>
      <c r="H872" s="17">
        <v>0</v>
      </c>
      <c r="I872" s="17">
        <v>1866000</v>
      </c>
      <c r="J872" s="18">
        <v>5634000</v>
      </c>
      <c r="K872" s="22">
        <f t="shared" si="15"/>
        <v>7500000</v>
      </c>
      <c r="L872" s="20" t="str">
        <f>VLOOKUP(D872,[1]Sheet1!$C$6:$H$856,6,0)</f>
        <v>Khoa Điện - Điện tử</v>
      </c>
      <c r="M872" s="19" t="str">
        <f t="shared" si="14"/>
        <v>20C6</v>
      </c>
    </row>
    <row r="873" spans="1:13" s="19" customFormat="1" ht="18" customHeight="1" x14ac:dyDescent="0.2">
      <c r="A873" s="11">
        <v>868</v>
      </c>
      <c r="B873" s="12" t="s">
        <v>2401</v>
      </c>
      <c r="C873" s="13" t="s">
        <v>2402</v>
      </c>
      <c r="D873" s="14" t="s">
        <v>2390</v>
      </c>
      <c r="E873" s="15" t="s">
        <v>2403</v>
      </c>
      <c r="F873" s="16" t="s">
        <v>16</v>
      </c>
      <c r="G873" s="17">
        <v>750000</v>
      </c>
      <c r="H873" s="17">
        <v>0</v>
      </c>
      <c r="I873" s="17">
        <v>750000</v>
      </c>
      <c r="J873" s="18">
        <v>6750000</v>
      </c>
      <c r="K873" s="22">
        <f t="shared" si="15"/>
        <v>7500000</v>
      </c>
      <c r="L873" s="20" t="str">
        <f>VLOOKUP(D873,[1]Sheet1!$C$6:$H$856,6,0)</f>
        <v>Khoa Điện - Điện tử</v>
      </c>
      <c r="M873" s="19" t="str">
        <f t="shared" si="14"/>
        <v>20C6</v>
      </c>
    </row>
    <row r="874" spans="1:13" s="19" customFormat="1" ht="18" customHeight="1" x14ac:dyDescent="0.2">
      <c r="A874" s="11">
        <v>869</v>
      </c>
      <c r="B874" s="12" t="s">
        <v>2404</v>
      </c>
      <c r="C874" s="13" t="s">
        <v>2405</v>
      </c>
      <c r="D874" s="14" t="s">
        <v>2406</v>
      </c>
      <c r="E874" s="15" t="s">
        <v>2407</v>
      </c>
      <c r="F874" s="16" t="s">
        <v>742</v>
      </c>
      <c r="G874" s="17">
        <v>774000</v>
      </c>
      <c r="H874" s="17">
        <v>0</v>
      </c>
      <c r="I874" s="17">
        <v>774000</v>
      </c>
      <c r="J874" s="18">
        <v>4140000</v>
      </c>
      <c r="K874" s="22">
        <f t="shared" si="15"/>
        <v>4914000</v>
      </c>
      <c r="L874" s="20" t="str">
        <f>VLOOKUP(D874,[1]Sheet1!$C$6:$H$856,6,0)</f>
        <v>Khoa Điện - Điện tử</v>
      </c>
      <c r="M874" s="19" t="str">
        <f t="shared" si="14"/>
        <v>20T2</v>
      </c>
    </row>
    <row r="875" spans="1:13" s="19" customFormat="1" ht="18" customHeight="1" x14ac:dyDescent="0.2">
      <c r="A875" s="11">
        <v>870</v>
      </c>
      <c r="B875" s="12" t="s">
        <v>2408</v>
      </c>
      <c r="C875" s="13" t="s">
        <v>2409</v>
      </c>
      <c r="D875" s="14" t="s">
        <v>2410</v>
      </c>
      <c r="E875" s="15" t="s">
        <v>2411</v>
      </c>
      <c r="F875" s="16" t="s">
        <v>16</v>
      </c>
      <c r="G875" s="17">
        <v>2249000</v>
      </c>
      <c r="H875" s="17">
        <v>0</v>
      </c>
      <c r="I875" s="17">
        <v>2249000</v>
      </c>
      <c r="J875" s="18">
        <v>2665000</v>
      </c>
      <c r="K875" s="22">
        <f t="shared" si="15"/>
        <v>4914000</v>
      </c>
      <c r="L875" s="20" t="str">
        <f>VLOOKUP(D875,[1]Sheet1!$C$6:$H$856,6,0)</f>
        <v>Khoa Điện - Điện tử</v>
      </c>
      <c r="M875" s="19" t="str">
        <f t="shared" si="14"/>
        <v>20T4</v>
      </c>
    </row>
    <row r="876" spans="1:13" s="19" customFormat="1" ht="18" customHeight="1" x14ac:dyDescent="0.2">
      <c r="A876" s="11">
        <v>871</v>
      </c>
      <c r="B876" s="12" t="s">
        <v>2412</v>
      </c>
      <c r="C876" s="13" t="s">
        <v>2413</v>
      </c>
      <c r="D876" s="14" t="s">
        <v>2410</v>
      </c>
      <c r="E876" s="15" t="s">
        <v>2414</v>
      </c>
      <c r="F876" s="16" t="s">
        <v>16</v>
      </c>
      <c r="G876" s="17">
        <v>3249000</v>
      </c>
      <c r="H876" s="17">
        <v>0</v>
      </c>
      <c r="I876" s="17">
        <v>3249000</v>
      </c>
      <c r="J876" s="18">
        <v>1665000</v>
      </c>
      <c r="K876" s="22">
        <f t="shared" si="15"/>
        <v>4914000</v>
      </c>
      <c r="L876" s="20" t="str">
        <f>VLOOKUP(D876,[1]Sheet1!$C$6:$H$856,6,0)</f>
        <v>Khoa Điện - Điện tử</v>
      </c>
      <c r="M876" s="19" t="str">
        <f t="shared" si="14"/>
        <v>20T4</v>
      </c>
    </row>
    <row r="877" spans="1:13" s="19" customFormat="1" ht="18" customHeight="1" x14ac:dyDescent="0.2">
      <c r="A877" s="11">
        <v>872</v>
      </c>
      <c r="B877" s="12" t="s">
        <v>2415</v>
      </c>
      <c r="C877" s="13" t="s">
        <v>2416</v>
      </c>
      <c r="D877" s="14" t="s">
        <v>2417</v>
      </c>
      <c r="E877" s="15" t="s">
        <v>2418</v>
      </c>
      <c r="F877" s="16" t="s">
        <v>16</v>
      </c>
      <c r="G877" s="17">
        <v>2249000</v>
      </c>
      <c r="H877" s="17">
        <v>0</v>
      </c>
      <c r="I877" s="17">
        <v>2249000</v>
      </c>
      <c r="J877" s="18">
        <v>2665000</v>
      </c>
      <c r="K877" s="22">
        <f t="shared" si="15"/>
        <v>4914000</v>
      </c>
      <c r="L877" s="20" t="str">
        <f>VLOOKUP(D877,[1]Sheet1!$C$6:$H$856,6,0)</f>
        <v>Khoa Điện - Điện tử</v>
      </c>
      <c r="M877" s="19" t="str">
        <f t="shared" si="14"/>
        <v>20T4</v>
      </c>
    </row>
    <row r="878" spans="1:13" s="19" customFormat="1" ht="18" customHeight="1" x14ac:dyDescent="0.2">
      <c r="A878" s="11">
        <v>873</v>
      </c>
      <c r="B878" s="12" t="s">
        <v>2419</v>
      </c>
      <c r="C878" s="13" t="s">
        <v>2420</v>
      </c>
      <c r="D878" s="14" t="s">
        <v>2421</v>
      </c>
      <c r="E878" s="15" t="s">
        <v>2422</v>
      </c>
      <c r="F878" s="16" t="s">
        <v>16</v>
      </c>
      <c r="G878" s="17">
        <v>1878000</v>
      </c>
      <c r="H878" s="17">
        <v>105000</v>
      </c>
      <c r="I878" s="17">
        <v>1983000</v>
      </c>
      <c r="J878" s="18">
        <v>0</v>
      </c>
      <c r="L878" s="20" t="str">
        <f>VLOOKUP(D878,[1]Sheet1!$C$6:$H$856,6,0)</f>
        <v>Khoa Động lực</v>
      </c>
      <c r="M878" s="19" t="str">
        <f t="shared" si="14"/>
        <v>18C1</v>
      </c>
    </row>
    <row r="879" spans="1:13" s="19" customFormat="1" ht="18" customHeight="1" x14ac:dyDescent="0.2">
      <c r="A879" s="11">
        <v>874</v>
      </c>
      <c r="B879" s="12" t="s">
        <v>2423</v>
      </c>
      <c r="C879" s="13" t="s">
        <v>2424</v>
      </c>
      <c r="D879" s="14" t="s">
        <v>2421</v>
      </c>
      <c r="E879" s="15" t="s">
        <v>15</v>
      </c>
      <c r="F879" s="16" t="s">
        <v>16</v>
      </c>
      <c r="G879" s="17">
        <v>1878000</v>
      </c>
      <c r="H879" s="17">
        <v>105000</v>
      </c>
      <c r="I879" s="17">
        <v>1983000</v>
      </c>
      <c r="J879" s="18">
        <v>0</v>
      </c>
      <c r="L879" s="20" t="str">
        <f>VLOOKUP(D879,[1]Sheet1!$C$6:$H$856,6,0)</f>
        <v>Khoa Động lực</v>
      </c>
      <c r="M879" s="19" t="str">
        <f t="shared" si="14"/>
        <v>18C1</v>
      </c>
    </row>
    <row r="880" spans="1:13" s="19" customFormat="1" ht="18" customHeight="1" x14ac:dyDescent="0.2">
      <c r="A880" s="11">
        <v>875</v>
      </c>
      <c r="B880" s="12" t="s">
        <v>2425</v>
      </c>
      <c r="C880" s="13" t="s">
        <v>2426</v>
      </c>
      <c r="D880" s="14" t="s">
        <v>2421</v>
      </c>
      <c r="E880" s="15" t="s">
        <v>2427</v>
      </c>
      <c r="F880" s="16" t="s">
        <v>16</v>
      </c>
      <c r="G880" s="17">
        <v>1878000</v>
      </c>
      <c r="H880" s="17">
        <v>105000</v>
      </c>
      <c r="I880" s="17">
        <v>1983000</v>
      </c>
      <c r="J880" s="18">
        <v>0</v>
      </c>
      <c r="L880" s="20" t="str">
        <f>VLOOKUP(D880,[1]Sheet1!$C$6:$H$856,6,0)</f>
        <v>Khoa Động lực</v>
      </c>
      <c r="M880" s="19" t="str">
        <f t="shared" si="14"/>
        <v>18C1</v>
      </c>
    </row>
    <row r="881" spans="1:13" s="19" customFormat="1" ht="18" customHeight="1" x14ac:dyDescent="0.2">
      <c r="A881" s="11">
        <v>876</v>
      </c>
      <c r="B881" s="12" t="s">
        <v>2428</v>
      </c>
      <c r="C881" s="13" t="s">
        <v>2429</v>
      </c>
      <c r="D881" s="14" t="s">
        <v>2430</v>
      </c>
      <c r="E881" s="15" t="s">
        <v>157</v>
      </c>
      <c r="F881" s="16" t="s">
        <v>16</v>
      </c>
      <c r="G881" s="17">
        <v>1878000</v>
      </c>
      <c r="H881" s="17">
        <v>105000</v>
      </c>
      <c r="I881" s="17">
        <v>1983000</v>
      </c>
      <c r="J881" s="18">
        <v>0</v>
      </c>
      <c r="L881" s="20" t="str">
        <f>VLOOKUP(D881,[1]Sheet1!$C$6:$H$856,6,0)</f>
        <v>Khoa Động lực</v>
      </c>
      <c r="M881" s="19" t="str">
        <f t="shared" si="14"/>
        <v>18C1</v>
      </c>
    </row>
    <row r="882" spans="1:13" s="19" customFormat="1" ht="18" customHeight="1" x14ac:dyDescent="0.2">
      <c r="A882" s="11">
        <v>877</v>
      </c>
      <c r="B882" s="12" t="s">
        <v>2431</v>
      </c>
      <c r="C882" s="13" t="s">
        <v>2432</v>
      </c>
      <c r="D882" s="14" t="s">
        <v>2430</v>
      </c>
      <c r="E882" s="15" t="s">
        <v>417</v>
      </c>
      <c r="F882" s="16" t="s">
        <v>16</v>
      </c>
      <c r="G882" s="17">
        <v>1878000</v>
      </c>
      <c r="H882" s="17">
        <v>105000</v>
      </c>
      <c r="I882" s="17">
        <v>1983000</v>
      </c>
      <c r="J882" s="18">
        <v>0</v>
      </c>
      <c r="L882" s="20" t="str">
        <f>VLOOKUP(D882,[1]Sheet1!$C$6:$H$856,6,0)</f>
        <v>Khoa Động lực</v>
      </c>
      <c r="M882" s="19" t="str">
        <f t="shared" si="14"/>
        <v>18C1</v>
      </c>
    </row>
    <row r="883" spans="1:13" s="19" customFormat="1" ht="18" customHeight="1" x14ac:dyDescent="0.2">
      <c r="A883" s="11">
        <v>878</v>
      </c>
      <c r="B883" s="12" t="s">
        <v>2433</v>
      </c>
      <c r="C883" s="13" t="s">
        <v>413</v>
      </c>
      <c r="D883" s="14" t="s">
        <v>2430</v>
      </c>
      <c r="E883" s="15" t="s">
        <v>2434</v>
      </c>
      <c r="F883" s="16" t="s">
        <v>16</v>
      </c>
      <c r="G883" s="17">
        <v>1878000</v>
      </c>
      <c r="H883" s="17">
        <v>105000</v>
      </c>
      <c r="I883" s="17">
        <v>1983000</v>
      </c>
      <c r="J883" s="18">
        <v>0</v>
      </c>
      <c r="L883" s="20" t="str">
        <f>VLOOKUP(D883,[1]Sheet1!$C$6:$H$856,6,0)</f>
        <v>Khoa Động lực</v>
      </c>
      <c r="M883" s="19" t="str">
        <f t="shared" si="14"/>
        <v>18C1</v>
      </c>
    </row>
    <row r="884" spans="1:13" s="19" customFormat="1" ht="18" customHeight="1" x14ac:dyDescent="0.2">
      <c r="A884" s="11">
        <v>879</v>
      </c>
      <c r="B884" s="12" t="s">
        <v>2435</v>
      </c>
      <c r="C884" s="13" t="s">
        <v>1619</v>
      </c>
      <c r="D884" s="14" t="s">
        <v>2430</v>
      </c>
      <c r="E884" s="15" t="s">
        <v>2436</v>
      </c>
      <c r="F884" s="16" t="s">
        <v>16</v>
      </c>
      <c r="G884" s="17">
        <v>1878000</v>
      </c>
      <c r="H884" s="17">
        <v>105000</v>
      </c>
      <c r="I884" s="17">
        <v>1983000</v>
      </c>
      <c r="J884" s="18">
        <v>0</v>
      </c>
      <c r="L884" s="20" t="str">
        <f>VLOOKUP(D884,[1]Sheet1!$C$6:$H$856,6,0)</f>
        <v>Khoa Động lực</v>
      </c>
      <c r="M884" s="19" t="str">
        <f t="shared" si="14"/>
        <v>18C1</v>
      </c>
    </row>
    <row r="885" spans="1:13" s="19" customFormat="1" ht="18" customHeight="1" x14ac:dyDescent="0.2">
      <c r="A885" s="11">
        <v>880</v>
      </c>
      <c r="B885" s="12" t="s">
        <v>2437</v>
      </c>
      <c r="C885" s="13" t="s">
        <v>2438</v>
      </c>
      <c r="D885" s="14" t="s">
        <v>2439</v>
      </c>
      <c r="E885" s="15" t="s">
        <v>2440</v>
      </c>
      <c r="F885" s="16" t="s">
        <v>16</v>
      </c>
      <c r="G885" s="17">
        <v>1878000</v>
      </c>
      <c r="H885" s="17">
        <v>105000</v>
      </c>
      <c r="I885" s="17">
        <v>1983000</v>
      </c>
      <c r="J885" s="18">
        <v>0</v>
      </c>
      <c r="L885" s="20" t="str">
        <f>VLOOKUP(D885,[1]Sheet1!$C$6:$H$856,6,0)</f>
        <v>Khoa Động lực</v>
      </c>
      <c r="M885" s="19" t="str">
        <f t="shared" si="14"/>
        <v>18C1</v>
      </c>
    </row>
    <row r="886" spans="1:13" s="19" customFormat="1" ht="18" customHeight="1" x14ac:dyDescent="0.2">
      <c r="A886" s="11">
        <v>881</v>
      </c>
      <c r="B886" s="12" t="s">
        <v>2441</v>
      </c>
      <c r="C886" s="13" t="s">
        <v>2442</v>
      </c>
      <c r="D886" s="14" t="s">
        <v>2439</v>
      </c>
      <c r="E886" s="15" t="s">
        <v>2443</v>
      </c>
      <c r="F886" s="16" t="s">
        <v>16</v>
      </c>
      <c r="G886" s="17">
        <v>1878000</v>
      </c>
      <c r="H886" s="17">
        <v>105000</v>
      </c>
      <c r="I886" s="17">
        <v>1983000</v>
      </c>
      <c r="J886" s="18">
        <v>0</v>
      </c>
      <c r="L886" s="20" t="str">
        <f>VLOOKUP(D886,[1]Sheet1!$C$6:$H$856,6,0)</f>
        <v>Khoa Động lực</v>
      </c>
      <c r="M886" s="19" t="str">
        <f t="shared" si="14"/>
        <v>18C1</v>
      </c>
    </row>
    <row r="887" spans="1:13" s="19" customFormat="1" ht="18" customHeight="1" x14ac:dyDescent="0.2">
      <c r="A887" s="11">
        <v>882</v>
      </c>
      <c r="B887" s="12" t="s">
        <v>2444</v>
      </c>
      <c r="C887" s="13" t="s">
        <v>2445</v>
      </c>
      <c r="D887" s="14" t="s">
        <v>2439</v>
      </c>
      <c r="E887" s="15" t="s">
        <v>2446</v>
      </c>
      <c r="F887" s="16" t="s">
        <v>16</v>
      </c>
      <c r="G887" s="17">
        <v>1878000</v>
      </c>
      <c r="H887" s="17">
        <v>105000</v>
      </c>
      <c r="I887" s="17">
        <v>1983000</v>
      </c>
      <c r="J887" s="18">
        <v>0</v>
      </c>
      <c r="L887" s="20" t="str">
        <f>VLOOKUP(D887,[1]Sheet1!$C$6:$H$856,6,0)</f>
        <v>Khoa Động lực</v>
      </c>
      <c r="M887" s="19" t="str">
        <f t="shared" si="14"/>
        <v>18C1</v>
      </c>
    </row>
    <row r="888" spans="1:13" s="19" customFormat="1" ht="18" customHeight="1" x14ac:dyDescent="0.2">
      <c r="A888" s="11">
        <v>883</v>
      </c>
      <c r="B888" s="12" t="s">
        <v>2447</v>
      </c>
      <c r="C888" s="13" t="s">
        <v>2448</v>
      </c>
      <c r="D888" s="14" t="s">
        <v>2439</v>
      </c>
      <c r="E888" s="15" t="s">
        <v>925</v>
      </c>
      <c r="F888" s="16" t="s">
        <v>16</v>
      </c>
      <c r="G888" s="17">
        <v>1878000</v>
      </c>
      <c r="H888" s="17">
        <v>105000</v>
      </c>
      <c r="I888" s="17">
        <v>1983000</v>
      </c>
      <c r="J888" s="18">
        <v>0</v>
      </c>
      <c r="L888" s="20" t="str">
        <f>VLOOKUP(D888,[1]Sheet1!$C$6:$H$856,6,0)</f>
        <v>Khoa Động lực</v>
      </c>
      <c r="M888" s="19" t="str">
        <f t="shared" si="14"/>
        <v>18C1</v>
      </c>
    </row>
    <row r="889" spans="1:13" s="19" customFormat="1" ht="18" customHeight="1" x14ac:dyDescent="0.2">
      <c r="A889" s="11">
        <v>884</v>
      </c>
      <c r="B889" s="12" t="s">
        <v>2449</v>
      </c>
      <c r="C889" s="13" t="s">
        <v>2450</v>
      </c>
      <c r="D889" s="14" t="s">
        <v>2451</v>
      </c>
      <c r="E889" s="15" t="s">
        <v>2452</v>
      </c>
      <c r="F889" s="16" t="s">
        <v>16</v>
      </c>
      <c r="G889" s="17">
        <v>1878000</v>
      </c>
      <c r="H889" s="17">
        <v>105000</v>
      </c>
      <c r="I889" s="17">
        <v>1983000</v>
      </c>
      <c r="J889" s="18">
        <v>0</v>
      </c>
      <c r="L889" s="20" t="str">
        <f>VLOOKUP(D889,[1]Sheet1!$C$6:$H$856,6,0)</f>
        <v>Khoa Động lực</v>
      </c>
      <c r="M889" s="19" t="str">
        <f t="shared" si="14"/>
        <v>18C1</v>
      </c>
    </row>
    <row r="890" spans="1:13" s="19" customFormat="1" ht="18" customHeight="1" x14ac:dyDescent="0.2">
      <c r="A890" s="11">
        <v>885</v>
      </c>
      <c r="B890" s="12" t="s">
        <v>2453</v>
      </c>
      <c r="C890" s="13" t="s">
        <v>2454</v>
      </c>
      <c r="D890" s="14" t="s">
        <v>2455</v>
      </c>
      <c r="E890" s="15" t="s">
        <v>2456</v>
      </c>
      <c r="F890" s="16" t="s">
        <v>16</v>
      </c>
      <c r="G890" s="17">
        <v>1878000</v>
      </c>
      <c r="H890" s="17">
        <v>105000</v>
      </c>
      <c r="I890" s="17">
        <v>1983000</v>
      </c>
      <c r="J890" s="18">
        <v>0</v>
      </c>
      <c r="L890" s="20" t="str">
        <f>VLOOKUP(D890,[1]Sheet1!$C$6:$H$856,6,0)</f>
        <v>Khoa Động lực</v>
      </c>
      <c r="M890" s="19" t="str">
        <f t="shared" si="14"/>
        <v>18C1</v>
      </c>
    </row>
    <row r="891" spans="1:13" s="19" customFormat="1" ht="18" customHeight="1" x14ac:dyDescent="0.2">
      <c r="A891" s="11">
        <v>886</v>
      </c>
      <c r="B891" s="12" t="s">
        <v>2457</v>
      </c>
      <c r="C891" s="13" t="s">
        <v>2458</v>
      </c>
      <c r="D891" s="14" t="s">
        <v>2459</v>
      </c>
      <c r="E891" s="15" t="s">
        <v>2460</v>
      </c>
      <c r="F891" s="16" t="s">
        <v>16</v>
      </c>
      <c r="G891" s="17">
        <v>1878000</v>
      </c>
      <c r="H891" s="17">
        <v>105000</v>
      </c>
      <c r="I891" s="17">
        <v>1983000</v>
      </c>
      <c r="J891" s="18">
        <v>0</v>
      </c>
      <c r="L891" s="20" t="str">
        <f>VLOOKUP(D891,[1]Sheet1!$C$6:$H$856,6,0)</f>
        <v>Khoa Động lực</v>
      </c>
      <c r="M891" s="19" t="str">
        <f t="shared" si="14"/>
        <v>18C1</v>
      </c>
    </row>
    <row r="892" spans="1:13" s="19" customFormat="1" ht="18" customHeight="1" x14ac:dyDescent="0.2">
      <c r="A892" s="11">
        <v>887</v>
      </c>
      <c r="B892" s="12" t="s">
        <v>2461</v>
      </c>
      <c r="C892" s="13" t="s">
        <v>2462</v>
      </c>
      <c r="D892" s="14" t="s">
        <v>2463</v>
      </c>
      <c r="E892" s="15" t="s">
        <v>1625</v>
      </c>
      <c r="F892" s="16" t="s">
        <v>16</v>
      </c>
      <c r="G892" s="17">
        <v>1878000</v>
      </c>
      <c r="H892" s="17">
        <v>105000</v>
      </c>
      <c r="I892" s="17">
        <v>1983000</v>
      </c>
      <c r="J892" s="18">
        <v>0</v>
      </c>
      <c r="L892" s="20" t="str">
        <f>VLOOKUP(D892,[1]Sheet1!$C$6:$H$856,6,0)</f>
        <v>Khoa Động lực</v>
      </c>
      <c r="M892" s="19" t="str">
        <f t="shared" si="14"/>
        <v>18C1</v>
      </c>
    </row>
    <row r="893" spans="1:13" s="19" customFormat="1" ht="18" customHeight="1" x14ac:dyDescent="0.2">
      <c r="A893" s="11">
        <v>888</v>
      </c>
      <c r="B893" s="12" t="s">
        <v>2464</v>
      </c>
      <c r="C893" s="13" t="s">
        <v>2465</v>
      </c>
      <c r="D893" s="14" t="s">
        <v>2463</v>
      </c>
      <c r="E893" s="15" t="s">
        <v>2466</v>
      </c>
      <c r="F893" s="16" t="s">
        <v>16</v>
      </c>
      <c r="G893" s="17">
        <v>1878000</v>
      </c>
      <c r="H893" s="17">
        <v>105000</v>
      </c>
      <c r="I893" s="17">
        <v>1983000</v>
      </c>
      <c r="J893" s="18">
        <v>0</v>
      </c>
      <c r="L893" s="20" t="str">
        <f>VLOOKUP(D893,[1]Sheet1!$C$6:$H$856,6,0)</f>
        <v>Khoa Động lực</v>
      </c>
      <c r="M893" s="19" t="str">
        <f t="shared" si="14"/>
        <v>18C1</v>
      </c>
    </row>
    <row r="894" spans="1:13" s="19" customFormat="1" ht="18" customHeight="1" x14ac:dyDescent="0.2">
      <c r="A894" s="11">
        <v>889</v>
      </c>
      <c r="B894" s="12" t="s">
        <v>2467</v>
      </c>
      <c r="C894" s="13" t="s">
        <v>2468</v>
      </c>
      <c r="D894" s="14" t="s">
        <v>2463</v>
      </c>
      <c r="E894" s="15" t="s">
        <v>563</v>
      </c>
      <c r="F894" s="16" t="s">
        <v>16</v>
      </c>
      <c r="G894" s="17">
        <v>1878000</v>
      </c>
      <c r="H894" s="17">
        <v>105000</v>
      </c>
      <c r="I894" s="17">
        <v>1983000</v>
      </c>
      <c r="J894" s="18">
        <v>0</v>
      </c>
      <c r="L894" s="20" t="str">
        <f>VLOOKUP(D894,[1]Sheet1!$C$6:$H$856,6,0)</f>
        <v>Khoa Động lực</v>
      </c>
      <c r="M894" s="19" t="str">
        <f t="shared" si="14"/>
        <v>18C1</v>
      </c>
    </row>
    <row r="895" spans="1:13" s="19" customFormat="1" ht="18" customHeight="1" x14ac:dyDescent="0.2">
      <c r="A895" s="11">
        <v>890</v>
      </c>
      <c r="B895" s="12" t="s">
        <v>2469</v>
      </c>
      <c r="C895" s="13" t="s">
        <v>2470</v>
      </c>
      <c r="D895" s="14" t="s">
        <v>2463</v>
      </c>
      <c r="E895" s="15" t="s">
        <v>2471</v>
      </c>
      <c r="F895" s="16" t="s">
        <v>16</v>
      </c>
      <c r="G895" s="17">
        <v>1878000</v>
      </c>
      <c r="H895" s="17">
        <v>105000</v>
      </c>
      <c r="I895" s="17">
        <v>1983000</v>
      </c>
      <c r="J895" s="18">
        <v>0</v>
      </c>
      <c r="L895" s="20" t="str">
        <f>VLOOKUP(D895,[1]Sheet1!$C$6:$H$856,6,0)</f>
        <v>Khoa Động lực</v>
      </c>
      <c r="M895" s="19" t="str">
        <f t="shared" si="14"/>
        <v>18C1</v>
      </c>
    </row>
    <row r="896" spans="1:13" s="19" customFormat="1" ht="18" customHeight="1" x14ac:dyDescent="0.2">
      <c r="A896" s="11">
        <v>891</v>
      </c>
      <c r="B896" s="12" t="s">
        <v>2472</v>
      </c>
      <c r="C896" s="13" t="s">
        <v>2473</v>
      </c>
      <c r="D896" s="14" t="s">
        <v>2463</v>
      </c>
      <c r="E896" s="15" t="s">
        <v>68</v>
      </c>
      <c r="F896" s="16" t="s">
        <v>16</v>
      </c>
      <c r="G896" s="17">
        <v>1878000</v>
      </c>
      <c r="H896" s="17">
        <v>105000</v>
      </c>
      <c r="I896" s="17">
        <v>1983000</v>
      </c>
      <c r="J896" s="18">
        <v>0</v>
      </c>
      <c r="L896" s="20" t="str">
        <f>VLOOKUP(D896,[1]Sheet1!$C$6:$H$856,6,0)</f>
        <v>Khoa Động lực</v>
      </c>
      <c r="M896" s="19" t="str">
        <f t="shared" si="14"/>
        <v>18C1</v>
      </c>
    </row>
    <row r="897" spans="1:13" s="19" customFormat="1" ht="18" customHeight="1" x14ac:dyDescent="0.2">
      <c r="A897" s="11">
        <v>892</v>
      </c>
      <c r="B897" s="12" t="s">
        <v>2474</v>
      </c>
      <c r="C897" s="13" t="s">
        <v>2475</v>
      </c>
      <c r="D897" s="14" t="s">
        <v>2476</v>
      </c>
      <c r="E897" s="15" t="s">
        <v>2477</v>
      </c>
      <c r="F897" s="16" t="s">
        <v>16</v>
      </c>
      <c r="G897" s="17">
        <v>1878000</v>
      </c>
      <c r="H897" s="17">
        <v>105000</v>
      </c>
      <c r="I897" s="17">
        <v>1983000</v>
      </c>
      <c r="J897" s="18">
        <v>0</v>
      </c>
      <c r="L897" s="20" t="str">
        <f>VLOOKUP(D897,[1]Sheet1!$C$6:$H$856,6,0)</f>
        <v>Khoa Động lực</v>
      </c>
      <c r="M897" s="19" t="str">
        <f t="shared" si="14"/>
        <v>18C1</v>
      </c>
    </row>
    <row r="898" spans="1:13" s="19" customFormat="1" ht="18" customHeight="1" x14ac:dyDescent="0.2">
      <c r="A898" s="11">
        <v>893</v>
      </c>
      <c r="B898" s="12" t="s">
        <v>2478</v>
      </c>
      <c r="C898" s="13" t="s">
        <v>405</v>
      </c>
      <c r="D898" s="14" t="s">
        <v>2479</v>
      </c>
      <c r="E898" s="15" t="s">
        <v>2480</v>
      </c>
      <c r="F898" s="16" t="s">
        <v>16</v>
      </c>
      <c r="G898" s="17">
        <v>1878000</v>
      </c>
      <c r="H898" s="17">
        <v>105000</v>
      </c>
      <c r="I898" s="17">
        <v>1983000</v>
      </c>
      <c r="J898" s="18">
        <v>0</v>
      </c>
      <c r="L898" s="20" t="str">
        <f>VLOOKUP(D898,[1]Sheet1!$C$6:$H$856,6,0)</f>
        <v>Khoa Động lực</v>
      </c>
      <c r="M898" s="19" t="str">
        <f t="shared" si="14"/>
        <v>18C1</v>
      </c>
    </row>
    <row r="899" spans="1:13" s="19" customFormat="1" ht="18" customHeight="1" x14ac:dyDescent="0.2">
      <c r="A899" s="11">
        <v>894</v>
      </c>
      <c r="B899" s="12" t="s">
        <v>2481</v>
      </c>
      <c r="C899" s="13" t="s">
        <v>2482</v>
      </c>
      <c r="D899" s="14" t="s">
        <v>2483</v>
      </c>
      <c r="E899" s="15" t="s">
        <v>2484</v>
      </c>
      <c r="F899" s="16" t="s">
        <v>16</v>
      </c>
      <c r="G899" s="17">
        <v>1878000</v>
      </c>
      <c r="H899" s="17">
        <v>105000</v>
      </c>
      <c r="I899" s="17">
        <v>1983000</v>
      </c>
      <c r="J899" s="18">
        <v>0</v>
      </c>
      <c r="L899" s="20" t="str">
        <f>VLOOKUP(D899,[1]Sheet1!$C$6:$H$856,6,0)</f>
        <v>Khoa Động lực</v>
      </c>
      <c r="M899" s="19" t="str">
        <f t="shared" si="14"/>
        <v>18C1</v>
      </c>
    </row>
    <row r="900" spans="1:13" s="19" customFormat="1" ht="18" customHeight="1" x14ac:dyDescent="0.2">
      <c r="A900" s="11">
        <v>895</v>
      </c>
      <c r="B900" s="12" t="s">
        <v>2485</v>
      </c>
      <c r="C900" s="13" t="s">
        <v>2486</v>
      </c>
      <c r="D900" s="14" t="s">
        <v>2483</v>
      </c>
      <c r="E900" s="15" t="s">
        <v>2054</v>
      </c>
      <c r="F900" s="16" t="s">
        <v>16</v>
      </c>
      <c r="G900" s="17">
        <v>1878000</v>
      </c>
      <c r="H900" s="17">
        <v>105000</v>
      </c>
      <c r="I900" s="17">
        <v>1983000</v>
      </c>
      <c r="J900" s="18">
        <v>0</v>
      </c>
      <c r="L900" s="20" t="str">
        <f>VLOOKUP(D900,[1]Sheet1!$C$6:$H$856,6,0)</f>
        <v>Khoa Động lực</v>
      </c>
      <c r="M900" s="19" t="str">
        <f t="shared" si="14"/>
        <v>18C1</v>
      </c>
    </row>
    <row r="901" spans="1:13" s="19" customFormat="1" ht="18" customHeight="1" x14ac:dyDescent="0.2">
      <c r="A901" s="11">
        <v>896</v>
      </c>
      <c r="B901" s="12" t="s">
        <v>2487</v>
      </c>
      <c r="C901" s="13" t="s">
        <v>2488</v>
      </c>
      <c r="D901" s="14" t="s">
        <v>2483</v>
      </c>
      <c r="E901" s="15" t="s">
        <v>1971</v>
      </c>
      <c r="F901" s="16" t="s">
        <v>16</v>
      </c>
      <c r="G901" s="17">
        <v>1878000</v>
      </c>
      <c r="H901" s="17">
        <v>105000</v>
      </c>
      <c r="I901" s="17">
        <v>1983000</v>
      </c>
      <c r="J901" s="18">
        <v>0</v>
      </c>
      <c r="L901" s="20" t="str">
        <f>VLOOKUP(D901,[1]Sheet1!$C$6:$H$856,6,0)</f>
        <v>Khoa Động lực</v>
      </c>
      <c r="M901" s="19" t="str">
        <f t="shared" si="14"/>
        <v>18C1</v>
      </c>
    </row>
    <row r="902" spans="1:13" s="19" customFormat="1" ht="18" customHeight="1" x14ac:dyDescent="0.2">
      <c r="A902" s="11">
        <v>897</v>
      </c>
      <c r="B902" s="12" t="s">
        <v>2489</v>
      </c>
      <c r="C902" s="13" t="s">
        <v>2490</v>
      </c>
      <c r="D902" s="14" t="s">
        <v>2483</v>
      </c>
      <c r="E902" s="15" t="s">
        <v>1076</v>
      </c>
      <c r="F902" s="16" t="s">
        <v>16</v>
      </c>
      <c r="G902" s="17">
        <v>1878000</v>
      </c>
      <c r="H902" s="17">
        <v>105000</v>
      </c>
      <c r="I902" s="17">
        <v>1983000</v>
      </c>
      <c r="J902" s="18">
        <v>0</v>
      </c>
      <c r="L902" s="20" t="str">
        <f>VLOOKUP(D902,[1]Sheet1!$C$6:$H$856,6,0)</f>
        <v>Khoa Động lực</v>
      </c>
      <c r="M902" s="19" t="str">
        <f t="shared" ref="M902:M965" si="16">LEFT(D902,4)</f>
        <v>18C1</v>
      </c>
    </row>
    <row r="903" spans="1:13" s="19" customFormat="1" ht="18" customHeight="1" x14ac:dyDescent="0.2">
      <c r="A903" s="11">
        <v>898</v>
      </c>
      <c r="B903" s="12" t="s">
        <v>2491</v>
      </c>
      <c r="C903" s="13" t="s">
        <v>2492</v>
      </c>
      <c r="D903" s="14" t="s">
        <v>2483</v>
      </c>
      <c r="E903" s="15" t="s">
        <v>2493</v>
      </c>
      <c r="F903" s="16" t="s">
        <v>16</v>
      </c>
      <c r="G903" s="17">
        <v>1878000</v>
      </c>
      <c r="H903" s="17">
        <v>105000</v>
      </c>
      <c r="I903" s="17">
        <v>1983000</v>
      </c>
      <c r="J903" s="18">
        <v>0</v>
      </c>
      <c r="L903" s="20" t="str">
        <f>VLOOKUP(D903,[1]Sheet1!$C$6:$H$856,6,0)</f>
        <v>Khoa Động lực</v>
      </c>
      <c r="M903" s="19" t="str">
        <f t="shared" si="16"/>
        <v>18C1</v>
      </c>
    </row>
    <row r="904" spans="1:13" s="19" customFormat="1" ht="18" customHeight="1" x14ac:dyDescent="0.2">
      <c r="A904" s="11">
        <v>899</v>
      </c>
      <c r="B904" s="12" t="s">
        <v>2494</v>
      </c>
      <c r="C904" s="13" t="s">
        <v>2495</v>
      </c>
      <c r="D904" s="14" t="s">
        <v>2483</v>
      </c>
      <c r="E904" s="15" t="s">
        <v>2496</v>
      </c>
      <c r="F904" s="16" t="s">
        <v>16</v>
      </c>
      <c r="G904" s="17">
        <v>1878000</v>
      </c>
      <c r="H904" s="17">
        <v>105000</v>
      </c>
      <c r="I904" s="17">
        <v>1983000</v>
      </c>
      <c r="J904" s="18">
        <v>0</v>
      </c>
      <c r="L904" s="20" t="str">
        <f>VLOOKUP(D904,[1]Sheet1!$C$6:$H$856,6,0)</f>
        <v>Khoa Động lực</v>
      </c>
      <c r="M904" s="19" t="str">
        <f t="shared" si="16"/>
        <v>18C1</v>
      </c>
    </row>
    <row r="905" spans="1:13" s="19" customFormat="1" ht="18" customHeight="1" x14ac:dyDescent="0.2">
      <c r="A905" s="11">
        <v>900</v>
      </c>
      <c r="B905" s="12" t="s">
        <v>2497</v>
      </c>
      <c r="C905" s="13" t="s">
        <v>2498</v>
      </c>
      <c r="D905" s="14" t="s">
        <v>2483</v>
      </c>
      <c r="E905" s="15" t="s">
        <v>2499</v>
      </c>
      <c r="F905" s="16" t="s">
        <v>16</v>
      </c>
      <c r="G905" s="17">
        <v>1878000</v>
      </c>
      <c r="H905" s="17">
        <v>105000</v>
      </c>
      <c r="I905" s="17">
        <v>1983000</v>
      </c>
      <c r="J905" s="18">
        <v>0</v>
      </c>
      <c r="L905" s="20" t="str">
        <f>VLOOKUP(D905,[1]Sheet1!$C$6:$H$856,6,0)</f>
        <v>Khoa Động lực</v>
      </c>
      <c r="M905" s="19" t="str">
        <f t="shared" si="16"/>
        <v>18C1</v>
      </c>
    </row>
    <row r="906" spans="1:13" s="19" customFormat="1" ht="18" customHeight="1" x14ac:dyDescent="0.2">
      <c r="A906" s="11">
        <v>901</v>
      </c>
      <c r="B906" s="12" t="s">
        <v>2500</v>
      </c>
      <c r="C906" s="13" t="s">
        <v>2501</v>
      </c>
      <c r="D906" s="14" t="s">
        <v>2483</v>
      </c>
      <c r="E906" s="15" t="s">
        <v>2502</v>
      </c>
      <c r="F906" s="16" t="s">
        <v>16</v>
      </c>
      <c r="G906" s="17">
        <v>1878000</v>
      </c>
      <c r="H906" s="17">
        <v>105000</v>
      </c>
      <c r="I906" s="17">
        <v>1983000</v>
      </c>
      <c r="J906" s="18">
        <v>0</v>
      </c>
      <c r="L906" s="20" t="str">
        <f>VLOOKUP(D906,[1]Sheet1!$C$6:$H$856,6,0)</f>
        <v>Khoa Động lực</v>
      </c>
      <c r="M906" s="19" t="str">
        <f t="shared" si="16"/>
        <v>18C1</v>
      </c>
    </row>
    <row r="907" spans="1:13" s="19" customFormat="1" ht="18" customHeight="1" x14ac:dyDescent="0.2">
      <c r="A907" s="11">
        <v>902</v>
      </c>
      <c r="B907" s="12" t="s">
        <v>2503</v>
      </c>
      <c r="C907" s="13" t="s">
        <v>2504</v>
      </c>
      <c r="D907" s="14" t="s">
        <v>2505</v>
      </c>
      <c r="E907" s="15" t="s">
        <v>2506</v>
      </c>
      <c r="F907" s="16" t="s">
        <v>16</v>
      </c>
      <c r="G907" s="17">
        <v>1878000</v>
      </c>
      <c r="H907" s="17">
        <v>105000</v>
      </c>
      <c r="I907" s="17">
        <v>1983000</v>
      </c>
      <c r="J907" s="18">
        <v>0</v>
      </c>
      <c r="L907" s="20" t="str">
        <f>VLOOKUP(D907,[1]Sheet1!$C$6:$H$856,6,0)</f>
        <v>Khoa Động lực</v>
      </c>
      <c r="M907" s="19" t="str">
        <f t="shared" si="16"/>
        <v>18C1</v>
      </c>
    </row>
    <row r="908" spans="1:13" s="19" customFormat="1" ht="18" customHeight="1" x14ac:dyDescent="0.2">
      <c r="A908" s="11">
        <v>903</v>
      </c>
      <c r="B908" s="12" t="s">
        <v>2507</v>
      </c>
      <c r="C908" s="13" t="s">
        <v>542</v>
      </c>
      <c r="D908" s="14" t="s">
        <v>2505</v>
      </c>
      <c r="E908" s="15" t="s">
        <v>1971</v>
      </c>
      <c r="F908" s="16" t="s">
        <v>16</v>
      </c>
      <c r="G908" s="17">
        <v>1878000</v>
      </c>
      <c r="H908" s="17">
        <v>105000</v>
      </c>
      <c r="I908" s="17">
        <v>1983000</v>
      </c>
      <c r="J908" s="18">
        <v>0</v>
      </c>
      <c r="L908" s="20" t="str">
        <f>VLOOKUP(D908,[1]Sheet1!$C$6:$H$856,6,0)</f>
        <v>Khoa Động lực</v>
      </c>
      <c r="M908" s="19" t="str">
        <f t="shared" si="16"/>
        <v>18C1</v>
      </c>
    </row>
    <row r="909" spans="1:13" s="19" customFormat="1" ht="18" customHeight="1" x14ac:dyDescent="0.2">
      <c r="A909" s="11">
        <v>904</v>
      </c>
      <c r="B909" s="12" t="s">
        <v>2508</v>
      </c>
      <c r="C909" s="13" t="s">
        <v>2509</v>
      </c>
      <c r="D909" s="14" t="s">
        <v>2510</v>
      </c>
      <c r="E909" s="15" t="s">
        <v>68</v>
      </c>
      <c r="F909" s="16" t="s">
        <v>16</v>
      </c>
      <c r="G909" s="17">
        <v>1878000</v>
      </c>
      <c r="H909" s="17">
        <v>105000</v>
      </c>
      <c r="I909" s="17">
        <v>1983000</v>
      </c>
      <c r="J909" s="18">
        <v>0</v>
      </c>
      <c r="L909" s="20" t="str">
        <f>VLOOKUP(D909,[1]Sheet1!$C$6:$H$856,6,0)</f>
        <v>Khoa Động lực</v>
      </c>
      <c r="M909" s="19" t="str">
        <f t="shared" si="16"/>
        <v>18C1</v>
      </c>
    </row>
    <row r="910" spans="1:13" s="19" customFormat="1" ht="18" customHeight="1" x14ac:dyDescent="0.2">
      <c r="A910" s="11">
        <v>905</v>
      </c>
      <c r="B910" s="12" t="s">
        <v>2511</v>
      </c>
      <c r="C910" s="13" t="s">
        <v>2512</v>
      </c>
      <c r="D910" s="14" t="s">
        <v>2510</v>
      </c>
      <c r="E910" s="15" t="s">
        <v>2513</v>
      </c>
      <c r="F910" s="16" t="s">
        <v>16</v>
      </c>
      <c r="G910" s="17">
        <v>1878000</v>
      </c>
      <c r="H910" s="17">
        <v>105000</v>
      </c>
      <c r="I910" s="17">
        <v>1983000</v>
      </c>
      <c r="J910" s="18">
        <v>0</v>
      </c>
      <c r="L910" s="20" t="str">
        <f>VLOOKUP(D910,[1]Sheet1!$C$6:$H$856,6,0)</f>
        <v>Khoa Động lực</v>
      </c>
      <c r="M910" s="19" t="str">
        <f t="shared" si="16"/>
        <v>18C1</v>
      </c>
    </row>
    <row r="911" spans="1:13" s="19" customFormat="1" ht="18" customHeight="1" x14ac:dyDescent="0.2">
      <c r="A911" s="11">
        <v>906</v>
      </c>
      <c r="B911" s="12" t="s">
        <v>2514</v>
      </c>
      <c r="C911" s="13" t="s">
        <v>2515</v>
      </c>
      <c r="D911" s="14" t="s">
        <v>2510</v>
      </c>
      <c r="E911" s="15" t="s">
        <v>2516</v>
      </c>
      <c r="F911" s="16" t="s">
        <v>16</v>
      </c>
      <c r="G911" s="17">
        <v>1878000</v>
      </c>
      <c r="H911" s="17">
        <v>105000</v>
      </c>
      <c r="I911" s="17">
        <v>1983000</v>
      </c>
      <c r="J911" s="18">
        <v>0</v>
      </c>
      <c r="L911" s="20" t="str">
        <f>VLOOKUP(D911,[1]Sheet1!$C$6:$H$856,6,0)</f>
        <v>Khoa Động lực</v>
      </c>
      <c r="M911" s="19" t="str">
        <f t="shared" si="16"/>
        <v>18C1</v>
      </c>
    </row>
    <row r="912" spans="1:13" s="19" customFormat="1" ht="18" customHeight="1" x14ac:dyDescent="0.2">
      <c r="A912" s="11">
        <v>907</v>
      </c>
      <c r="B912" s="12" t="s">
        <v>2517</v>
      </c>
      <c r="C912" s="13" t="s">
        <v>2518</v>
      </c>
      <c r="D912" s="14" t="s">
        <v>2510</v>
      </c>
      <c r="E912" s="15" t="s">
        <v>986</v>
      </c>
      <c r="F912" s="16" t="s">
        <v>16</v>
      </c>
      <c r="G912" s="17">
        <v>1878000</v>
      </c>
      <c r="H912" s="17">
        <v>105000</v>
      </c>
      <c r="I912" s="17">
        <v>1983000</v>
      </c>
      <c r="J912" s="18">
        <v>0</v>
      </c>
      <c r="L912" s="20" t="str">
        <f>VLOOKUP(D912,[1]Sheet1!$C$6:$H$856,6,0)</f>
        <v>Khoa Động lực</v>
      </c>
      <c r="M912" s="19" t="str">
        <f t="shared" si="16"/>
        <v>18C1</v>
      </c>
    </row>
    <row r="913" spans="1:13" s="19" customFormat="1" ht="18" customHeight="1" x14ac:dyDescent="0.2">
      <c r="A913" s="11">
        <v>908</v>
      </c>
      <c r="B913" s="12" t="s">
        <v>2519</v>
      </c>
      <c r="C913" s="13" t="s">
        <v>2520</v>
      </c>
      <c r="D913" s="14" t="s">
        <v>2521</v>
      </c>
      <c r="E913" s="15" t="s">
        <v>2522</v>
      </c>
      <c r="F913" s="16" t="s">
        <v>16</v>
      </c>
      <c r="G913" s="17">
        <v>1878000</v>
      </c>
      <c r="H913" s="17">
        <v>105000</v>
      </c>
      <c r="I913" s="17">
        <v>1983000</v>
      </c>
      <c r="J913" s="18">
        <v>0</v>
      </c>
      <c r="L913" s="20" t="str">
        <f>VLOOKUP(D913,[1]Sheet1!$C$6:$H$856,6,0)</f>
        <v>Khoa Động lực</v>
      </c>
      <c r="M913" s="19" t="str">
        <f t="shared" si="16"/>
        <v>18C1</v>
      </c>
    </row>
    <row r="914" spans="1:13" s="19" customFormat="1" ht="18" customHeight="1" x14ac:dyDescent="0.2">
      <c r="A914" s="11">
        <v>909</v>
      </c>
      <c r="B914" s="12" t="s">
        <v>2523</v>
      </c>
      <c r="C914" s="13" t="s">
        <v>2524</v>
      </c>
      <c r="D914" s="14" t="s">
        <v>2525</v>
      </c>
      <c r="E914" s="15" t="s">
        <v>2526</v>
      </c>
      <c r="F914" s="16" t="s">
        <v>16</v>
      </c>
      <c r="G914" s="17">
        <v>1878000</v>
      </c>
      <c r="H914" s="17">
        <v>105000</v>
      </c>
      <c r="I914" s="17">
        <v>1983000</v>
      </c>
      <c r="J914" s="18">
        <v>0</v>
      </c>
      <c r="L914" s="20" t="str">
        <f>VLOOKUP(D914,[1]Sheet1!$C$6:$H$856,6,0)</f>
        <v>Khoa Động lực</v>
      </c>
      <c r="M914" s="19" t="str">
        <f t="shared" si="16"/>
        <v>18C1</v>
      </c>
    </row>
    <row r="915" spans="1:13" s="19" customFormat="1" ht="18" customHeight="1" x14ac:dyDescent="0.2">
      <c r="A915" s="11">
        <v>910</v>
      </c>
      <c r="B915" s="12" t="s">
        <v>2527</v>
      </c>
      <c r="C915" s="13" t="s">
        <v>2528</v>
      </c>
      <c r="D915" s="14" t="s">
        <v>2529</v>
      </c>
      <c r="E915" s="15" t="s">
        <v>2530</v>
      </c>
      <c r="F915" s="16" t="s">
        <v>16</v>
      </c>
      <c r="G915" s="17">
        <v>450000</v>
      </c>
      <c r="H915" s="17">
        <v>0</v>
      </c>
      <c r="I915" s="17">
        <v>450000</v>
      </c>
      <c r="J915" s="18">
        <v>0</v>
      </c>
      <c r="L915" s="20" t="str">
        <f>VLOOKUP(D915,[1]Sheet1!$C$6:$H$856,6,0)</f>
        <v>Khoa Động lực</v>
      </c>
      <c r="M915" s="19" t="str">
        <f t="shared" si="16"/>
        <v>18T2</v>
      </c>
    </row>
    <row r="916" spans="1:13" s="19" customFormat="1" ht="18" customHeight="1" x14ac:dyDescent="0.2">
      <c r="A916" s="11">
        <v>911</v>
      </c>
      <c r="B916" s="12" t="s">
        <v>2531</v>
      </c>
      <c r="C916" s="13" t="s">
        <v>597</v>
      </c>
      <c r="D916" s="14" t="s">
        <v>2532</v>
      </c>
      <c r="E916" s="15" t="s">
        <v>2533</v>
      </c>
      <c r="F916" s="16" t="s">
        <v>16</v>
      </c>
      <c r="G916" s="17">
        <v>6101000</v>
      </c>
      <c r="H916" s="17">
        <v>708220</v>
      </c>
      <c r="I916" s="17">
        <v>6809220</v>
      </c>
      <c r="J916" s="18">
        <v>0</v>
      </c>
      <c r="L916" s="20" t="str">
        <f>VLOOKUP(D916,[1]Sheet1!$C$6:$H$856,6,0)</f>
        <v>Khoa Động lực</v>
      </c>
      <c r="M916" s="19" t="str">
        <f t="shared" si="16"/>
        <v>19C1</v>
      </c>
    </row>
    <row r="917" spans="1:13" s="19" customFormat="1" ht="18" customHeight="1" x14ac:dyDescent="0.2">
      <c r="A917" s="11">
        <v>912</v>
      </c>
      <c r="B917" s="12" t="s">
        <v>2534</v>
      </c>
      <c r="C917" s="13" t="s">
        <v>2535</v>
      </c>
      <c r="D917" s="14" t="s">
        <v>2532</v>
      </c>
      <c r="E917" s="15" t="s">
        <v>2536</v>
      </c>
      <c r="F917" s="16" t="s">
        <v>16</v>
      </c>
      <c r="G917" s="17">
        <v>5321000</v>
      </c>
      <c r="H917" s="17">
        <v>708220</v>
      </c>
      <c r="I917" s="17">
        <v>6029220</v>
      </c>
      <c r="J917" s="18">
        <v>0</v>
      </c>
      <c r="L917" s="20" t="str">
        <f>VLOOKUP(D917,[1]Sheet1!$C$6:$H$856,6,0)</f>
        <v>Khoa Động lực</v>
      </c>
      <c r="M917" s="19" t="str">
        <f t="shared" si="16"/>
        <v>19C1</v>
      </c>
    </row>
    <row r="918" spans="1:13" s="19" customFormat="1" ht="18" customHeight="1" x14ac:dyDescent="0.2">
      <c r="A918" s="11">
        <v>913</v>
      </c>
      <c r="B918" s="12" t="s">
        <v>2537</v>
      </c>
      <c r="C918" s="13" t="s">
        <v>2538</v>
      </c>
      <c r="D918" s="14" t="s">
        <v>2532</v>
      </c>
      <c r="E918" s="15" t="s">
        <v>2539</v>
      </c>
      <c r="F918" s="16" t="s">
        <v>16</v>
      </c>
      <c r="G918" s="17">
        <v>5321000</v>
      </c>
      <c r="H918" s="17">
        <v>708220</v>
      </c>
      <c r="I918" s="17">
        <v>6029220</v>
      </c>
      <c r="J918" s="18">
        <v>780000</v>
      </c>
      <c r="L918" s="20" t="str">
        <f>VLOOKUP(D918,[1]Sheet1!$C$6:$H$856,6,0)</f>
        <v>Khoa Động lực</v>
      </c>
      <c r="M918" s="19" t="str">
        <f t="shared" si="16"/>
        <v>19C1</v>
      </c>
    </row>
    <row r="919" spans="1:13" s="19" customFormat="1" ht="18" customHeight="1" x14ac:dyDescent="0.2">
      <c r="A919" s="11">
        <v>914</v>
      </c>
      <c r="B919" s="12" t="s">
        <v>2540</v>
      </c>
      <c r="C919" s="13" t="s">
        <v>2541</v>
      </c>
      <c r="D919" s="14" t="s">
        <v>2532</v>
      </c>
      <c r="E919" s="15" t="s">
        <v>2542</v>
      </c>
      <c r="F919" s="16" t="s">
        <v>16</v>
      </c>
      <c r="G919" s="17">
        <v>6101000</v>
      </c>
      <c r="H919" s="17">
        <v>708220</v>
      </c>
      <c r="I919" s="17">
        <v>6809220</v>
      </c>
      <c r="J919" s="18">
        <v>0</v>
      </c>
      <c r="L919" s="20" t="str">
        <f>VLOOKUP(D919,[1]Sheet1!$C$6:$H$856,6,0)</f>
        <v>Khoa Động lực</v>
      </c>
      <c r="M919" s="19" t="str">
        <f t="shared" si="16"/>
        <v>19C1</v>
      </c>
    </row>
    <row r="920" spans="1:13" s="19" customFormat="1" ht="18" customHeight="1" x14ac:dyDescent="0.2">
      <c r="A920" s="11">
        <v>915</v>
      </c>
      <c r="B920" s="12" t="s">
        <v>2543</v>
      </c>
      <c r="C920" s="13" t="s">
        <v>2544</v>
      </c>
      <c r="D920" s="14" t="s">
        <v>2532</v>
      </c>
      <c r="E920" s="15" t="s">
        <v>2545</v>
      </c>
      <c r="F920" s="16" t="s">
        <v>16</v>
      </c>
      <c r="G920" s="17">
        <v>6101000</v>
      </c>
      <c r="H920" s="17">
        <v>708220</v>
      </c>
      <c r="I920" s="17">
        <v>6809220</v>
      </c>
      <c r="J920" s="18">
        <v>0</v>
      </c>
      <c r="L920" s="20" t="str">
        <f>VLOOKUP(D920,[1]Sheet1!$C$6:$H$856,6,0)</f>
        <v>Khoa Động lực</v>
      </c>
      <c r="M920" s="19" t="str">
        <f t="shared" si="16"/>
        <v>19C1</v>
      </c>
    </row>
    <row r="921" spans="1:13" s="19" customFormat="1" ht="18" customHeight="1" x14ac:dyDescent="0.2">
      <c r="A921" s="11">
        <v>916</v>
      </c>
      <c r="B921" s="12" t="s">
        <v>2546</v>
      </c>
      <c r="C921" s="13" t="s">
        <v>2547</v>
      </c>
      <c r="D921" s="14" t="s">
        <v>2532</v>
      </c>
      <c r="E921" s="15" t="s">
        <v>2548</v>
      </c>
      <c r="F921" s="16" t="s">
        <v>16</v>
      </c>
      <c r="G921" s="17">
        <v>6101000</v>
      </c>
      <c r="H921" s="17">
        <v>708220</v>
      </c>
      <c r="I921" s="17">
        <v>6809220</v>
      </c>
      <c r="J921" s="18">
        <v>0</v>
      </c>
      <c r="L921" s="20" t="str">
        <f>VLOOKUP(D921,[1]Sheet1!$C$6:$H$856,6,0)</f>
        <v>Khoa Động lực</v>
      </c>
      <c r="M921" s="19" t="str">
        <f t="shared" si="16"/>
        <v>19C1</v>
      </c>
    </row>
    <row r="922" spans="1:13" s="19" customFormat="1" ht="18" customHeight="1" x14ac:dyDescent="0.2">
      <c r="A922" s="11">
        <v>917</v>
      </c>
      <c r="B922" s="12" t="s">
        <v>2549</v>
      </c>
      <c r="C922" s="13" t="s">
        <v>2550</v>
      </c>
      <c r="D922" s="14" t="s">
        <v>2532</v>
      </c>
      <c r="E922" s="15" t="s">
        <v>2551</v>
      </c>
      <c r="F922" s="16" t="s">
        <v>16</v>
      </c>
      <c r="G922" s="17">
        <v>6101000</v>
      </c>
      <c r="H922" s="17">
        <v>708220</v>
      </c>
      <c r="I922" s="17">
        <v>6809220</v>
      </c>
      <c r="J922" s="18">
        <v>0</v>
      </c>
      <c r="L922" s="20" t="str">
        <f>VLOOKUP(D922,[1]Sheet1!$C$6:$H$856,6,0)</f>
        <v>Khoa Động lực</v>
      </c>
      <c r="M922" s="19" t="str">
        <f t="shared" si="16"/>
        <v>19C1</v>
      </c>
    </row>
    <row r="923" spans="1:13" s="19" customFormat="1" ht="18" customHeight="1" x14ac:dyDescent="0.2">
      <c r="A923" s="11">
        <v>918</v>
      </c>
      <c r="B923" s="12" t="s">
        <v>2552</v>
      </c>
      <c r="C923" s="13" t="s">
        <v>2553</v>
      </c>
      <c r="D923" s="14" t="s">
        <v>2532</v>
      </c>
      <c r="E923" s="15" t="s">
        <v>295</v>
      </c>
      <c r="F923" s="16" t="s">
        <v>16</v>
      </c>
      <c r="G923" s="17">
        <v>6101000</v>
      </c>
      <c r="H923" s="17">
        <v>145000</v>
      </c>
      <c r="I923" s="17">
        <v>6246000</v>
      </c>
      <c r="J923" s="18">
        <v>0</v>
      </c>
      <c r="L923" s="20" t="str">
        <f>VLOOKUP(D923,[1]Sheet1!$C$6:$H$856,6,0)</f>
        <v>Khoa Động lực</v>
      </c>
      <c r="M923" s="19" t="str">
        <f t="shared" si="16"/>
        <v>19C1</v>
      </c>
    </row>
    <row r="924" spans="1:13" s="19" customFormat="1" ht="18" customHeight="1" x14ac:dyDescent="0.2">
      <c r="A924" s="11">
        <v>919</v>
      </c>
      <c r="B924" s="12" t="s">
        <v>2554</v>
      </c>
      <c r="C924" s="13" t="s">
        <v>2555</v>
      </c>
      <c r="D924" s="14" t="s">
        <v>2532</v>
      </c>
      <c r="E924" s="15" t="s">
        <v>2556</v>
      </c>
      <c r="F924" s="16" t="s">
        <v>16</v>
      </c>
      <c r="G924" s="17">
        <v>6101000</v>
      </c>
      <c r="H924" s="17">
        <v>708220</v>
      </c>
      <c r="I924" s="17">
        <v>6809220</v>
      </c>
      <c r="J924" s="18">
        <v>0</v>
      </c>
      <c r="L924" s="20" t="str">
        <f>VLOOKUP(D924,[1]Sheet1!$C$6:$H$856,6,0)</f>
        <v>Khoa Động lực</v>
      </c>
      <c r="M924" s="19" t="str">
        <f t="shared" si="16"/>
        <v>19C1</v>
      </c>
    </row>
    <row r="925" spans="1:13" s="19" customFormat="1" ht="18" customHeight="1" x14ac:dyDescent="0.2">
      <c r="A925" s="11">
        <v>920</v>
      </c>
      <c r="B925" s="12" t="s">
        <v>2557</v>
      </c>
      <c r="C925" s="13" t="s">
        <v>2558</v>
      </c>
      <c r="D925" s="14" t="s">
        <v>2532</v>
      </c>
      <c r="E925" s="15" t="s">
        <v>2559</v>
      </c>
      <c r="F925" s="16" t="s">
        <v>16</v>
      </c>
      <c r="G925" s="17">
        <v>6101000</v>
      </c>
      <c r="H925" s="17">
        <v>708220</v>
      </c>
      <c r="I925" s="17">
        <v>6809220</v>
      </c>
      <c r="J925" s="18">
        <v>0</v>
      </c>
      <c r="L925" s="20" t="str">
        <f>VLOOKUP(D925,[1]Sheet1!$C$6:$H$856,6,0)</f>
        <v>Khoa Động lực</v>
      </c>
      <c r="M925" s="19" t="str">
        <f t="shared" si="16"/>
        <v>19C1</v>
      </c>
    </row>
    <row r="926" spans="1:13" s="19" customFormat="1" ht="18" customHeight="1" x14ac:dyDescent="0.2">
      <c r="A926" s="11">
        <v>921</v>
      </c>
      <c r="B926" s="12" t="s">
        <v>2560</v>
      </c>
      <c r="C926" s="13" t="s">
        <v>2561</v>
      </c>
      <c r="D926" s="14" t="s">
        <v>2532</v>
      </c>
      <c r="E926" s="15" t="s">
        <v>1446</v>
      </c>
      <c r="F926" s="16" t="s">
        <v>16</v>
      </c>
      <c r="G926" s="17">
        <v>6101000</v>
      </c>
      <c r="H926" s="17">
        <v>708220</v>
      </c>
      <c r="I926" s="17">
        <v>6809220</v>
      </c>
      <c r="J926" s="18">
        <v>0</v>
      </c>
      <c r="L926" s="20" t="str">
        <f>VLOOKUP(D926,[1]Sheet1!$C$6:$H$856,6,0)</f>
        <v>Khoa Động lực</v>
      </c>
      <c r="M926" s="19" t="str">
        <f t="shared" si="16"/>
        <v>19C1</v>
      </c>
    </row>
    <row r="927" spans="1:13" s="19" customFormat="1" ht="18" customHeight="1" x14ac:dyDescent="0.2">
      <c r="A927" s="11">
        <v>922</v>
      </c>
      <c r="B927" s="12" t="s">
        <v>2562</v>
      </c>
      <c r="C927" s="13" t="s">
        <v>2563</v>
      </c>
      <c r="D927" s="14" t="s">
        <v>2532</v>
      </c>
      <c r="E927" s="15" t="s">
        <v>2564</v>
      </c>
      <c r="F927" s="16" t="s">
        <v>16</v>
      </c>
      <c r="G927" s="17">
        <v>6101000</v>
      </c>
      <c r="H927" s="17">
        <v>708220</v>
      </c>
      <c r="I927" s="17">
        <v>6809220</v>
      </c>
      <c r="J927" s="18">
        <v>0</v>
      </c>
      <c r="L927" s="20" t="str">
        <f>VLOOKUP(D927,[1]Sheet1!$C$6:$H$856,6,0)</f>
        <v>Khoa Động lực</v>
      </c>
      <c r="M927" s="19" t="str">
        <f t="shared" si="16"/>
        <v>19C1</v>
      </c>
    </row>
    <row r="928" spans="1:13" s="19" customFormat="1" ht="18" customHeight="1" x14ac:dyDescent="0.2">
      <c r="A928" s="11">
        <v>923</v>
      </c>
      <c r="B928" s="12" t="s">
        <v>2565</v>
      </c>
      <c r="C928" s="13" t="s">
        <v>1751</v>
      </c>
      <c r="D928" s="14" t="s">
        <v>2532</v>
      </c>
      <c r="E928" s="15" t="s">
        <v>2566</v>
      </c>
      <c r="F928" s="16" t="s">
        <v>16</v>
      </c>
      <c r="G928" s="17">
        <v>6101000</v>
      </c>
      <c r="H928" s="17">
        <v>708220</v>
      </c>
      <c r="I928" s="17">
        <v>6809220</v>
      </c>
      <c r="J928" s="18">
        <v>0</v>
      </c>
      <c r="L928" s="20" t="str">
        <f>VLOOKUP(D928,[1]Sheet1!$C$6:$H$856,6,0)</f>
        <v>Khoa Động lực</v>
      </c>
      <c r="M928" s="19" t="str">
        <f t="shared" si="16"/>
        <v>19C1</v>
      </c>
    </row>
    <row r="929" spans="1:13" s="19" customFormat="1" ht="18" customHeight="1" x14ac:dyDescent="0.2">
      <c r="A929" s="11">
        <v>924</v>
      </c>
      <c r="B929" s="12" t="s">
        <v>2567</v>
      </c>
      <c r="C929" s="13" t="s">
        <v>2568</v>
      </c>
      <c r="D929" s="14" t="s">
        <v>2532</v>
      </c>
      <c r="E929" s="15" t="s">
        <v>1778</v>
      </c>
      <c r="F929" s="16" t="s">
        <v>16</v>
      </c>
      <c r="G929" s="17">
        <v>6101000</v>
      </c>
      <c r="H929" s="17">
        <v>708220</v>
      </c>
      <c r="I929" s="17">
        <v>6809220</v>
      </c>
      <c r="J929" s="18">
        <v>0</v>
      </c>
      <c r="L929" s="20" t="str">
        <f>VLOOKUP(D929,[1]Sheet1!$C$6:$H$856,6,0)</f>
        <v>Khoa Động lực</v>
      </c>
      <c r="M929" s="19" t="str">
        <f t="shared" si="16"/>
        <v>19C1</v>
      </c>
    </row>
    <row r="930" spans="1:13" s="19" customFormat="1" ht="18" customHeight="1" x14ac:dyDescent="0.2">
      <c r="A930" s="11">
        <v>925</v>
      </c>
      <c r="B930" s="12" t="s">
        <v>2569</v>
      </c>
      <c r="C930" s="13" t="s">
        <v>2570</v>
      </c>
      <c r="D930" s="14" t="s">
        <v>2532</v>
      </c>
      <c r="E930" s="15" t="s">
        <v>2571</v>
      </c>
      <c r="F930" s="16" t="s">
        <v>16</v>
      </c>
      <c r="G930" s="17">
        <v>6101000</v>
      </c>
      <c r="H930" s="17">
        <v>708220</v>
      </c>
      <c r="I930" s="17">
        <v>6809220</v>
      </c>
      <c r="J930" s="18">
        <v>0</v>
      </c>
      <c r="L930" s="20" t="str">
        <f>VLOOKUP(D930,[1]Sheet1!$C$6:$H$856,6,0)</f>
        <v>Khoa Động lực</v>
      </c>
      <c r="M930" s="19" t="str">
        <f t="shared" si="16"/>
        <v>19C1</v>
      </c>
    </row>
    <row r="931" spans="1:13" s="19" customFormat="1" ht="18" customHeight="1" x14ac:dyDescent="0.2">
      <c r="A931" s="11">
        <v>926</v>
      </c>
      <c r="B931" s="12" t="s">
        <v>2572</v>
      </c>
      <c r="C931" s="13" t="s">
        <v>2573</v>
      </c>
      <c r="D931" s="14" t="s">
        <v>2532</v>
      </c>
      <c r="E931" s="15" t="s">
        <v>2574</v>
      </c>
      <c r="F931" s="16" t="s">
        <v>16</v>
      </c>
      <c r="G931" s="17">
        <v>6101000</v>
      </c>
      <c r="H931" s="17">
        <v>708220</v>
      </c>
      <c r="I931" s="17">
        <v>6809220</v>
      </c>
      <c r="J931" s="18">
        <v>0</v>
      </c>
      <c r="L931" s="20" t="str">
        <f>VLOOKUP(D931,[1]Sheet1!$C$6:$H$856,6,0)</f>
        <v>Khoa Động lực</v>
      </c>
      <c r="M931" s="19" t="str">
        <f t="shared" si="16"/>
        <v>19C1</v>
      </c>
    </row>
    <row r="932" spans="1:13" s="19" customFormat="1" ht="18" customHeight="1" x14ac:dyDescent="0.2">
      <c r="A932" s="11">
        <v>927</v>
      </c>
      <c r="B932" s="12" t="s">
        <v>2575</v>
      </c>
      <c r="C932" s="13" t="s">
        <v>2576</v>
      </c>
      <c r="D932" s="14" t="s">
        <v>2532</v>
      </c>
      <c r="E932" s="15" t="s">
        <v>2099</v>
      </c>
      <c r="F932" s="16" t="s">
        <v>742</v>
      </c>
      <c r="G932" s="17">
        <v>6101000</v>
      </c>
      <c r="H932" s="17">
        <v>708220</v>
      </c>
      <c r="I932" s="17">
        <v>6809220</v>
      </c>
      <c r="J932" s="18">
        <v>0</v>
      </c>
      <c r="L932" s="20" t="str">
        <f>VLOOKUP(D932,[1]Sheet1!$C$6:$H$856,6,0)</f>
        <v>Khoa Động lực</v>
      </c>
      <c r="M932" s="19" t="str">
        <f t="shared" si="16"/>
        <v>19C1</v>
      </c>
    </row>
    <row r="933" spans="1:13" s="19" customFormat="1" ht="18" customHeight="1" x14ac:dyDescent="0.2">
      <c r="A933" s="11">
        <v>928</v>
      </c>
      <c r="B933" s="12" t="s">
        <v>2577</v>
      </c>
      <c r="C933" s="13" t="s">
        <v>2578</v>
      </c>
      <c r="D933" s="14" t="s">
        <v>2532</v>
      </c>
      <c r="E933" s="15" t="s">
        <v>2579</v>
      </c>
      <c r="F933" s="16" t="s">
        <v>16</v>
      </c>
      <c r="G933" s="17">
        <v>6101000</v>
      </c>
      <c r="H933" s="17">
        <v>708220</v>
      </c>
      <c r="I933" s="17">
        <v>6809220</v>
      </c>
      <c r="J933" s="18">
        <v>0</v>
      </c>
      <c r="L933" s="20" t="str">
        <f>VLOOKUP(D933,[1]Sheet1!$C$6:$H$856,6,0)</f>
        <v>Khoa Động lực</v>
      </c>
      <c r="M933" s="19" t="str">
        <f t="shared" si="16"/>
        <v>19C1</v>
      </c>
    </row>
    <row r="934" spans="1:13" s="19" customFormat="1" ht="18" customHeight="1" x14ac:dyDescent="0.2">
      <c r="A934" s="11">
        <v>929</v>
      </c>
      <c r="B934" s="12" t="s">
        <v>2580</v>
      </c>
      <c r="C934" s="13" t="s">
        <v>2581</v>
      </c>
      <c r="D934" s="14" t="s">
        <v>2532</v>
      </c>
      <c r="E934" s="15" t="s">
        <v>2582</v>
      </c>
      <c r="F934" s="16" t="s">
        <v>16</v>
      </c>
      <c r="G934" s="17">
        <v>6101000</v>
      </c>
      <c r="H934" s="17">
        <v>708220</v>
      </c>
      <c r="I934" s="17">
        <v>6809220</v>
      </c>
      <c r="J934" s="18">
        <v>0</v>
      </c>
      <c r="L934" s="20" t="str">
        <f>VLOOKUP(D934,[1]Sheet1!$C$6:$H$856,6,0)</f>
        <v>Khoa Động lực</v>
      </c>
      <c r="M934" s="19" t="str">
        <f t="shared" si="16"/>
        <v>19C1</v>
      </c>
    </row>
    <row r="935" spans="1:13" s="19" customFormat="1" ht="18" customHeight="1" x14ac:dyDescent="0.2">
      <c r="A935" s="11">
        <v>930</v>
      </c>
      <c r="B935" s="12" t="s">
        <v>2583</v>
      </c>
      <c r="C935" s="13" t="s">
        <v>2584</v>
      </c>
      <c r="D935" s="14" t="s">
        <v>2532</v>
      </c>
      <c r="E935" s="15" t="s">
        <v>2585</v>
      </c>
      <c r="F935" s="16" t="s">
        <v>16</v>
      </c>
      <c r="G935" s="17">
        <v>6101000</v>
      </c>
      <c r="H935" s="17">
        <v>708220</v>
      </c>
      <c r="I935" s="17">
        <v>6809220</v>
      </c>
      <c r="J935" s="18">
        <v>0</v>
      </c>
      <c r="L935" s="20" t="str">
        <f>VLOOKUP(D935,[1]Sheet1!$C$6:$H$856,6,0)</f>
        <v>Khoa Động lực</v>
      </c>
      <c r="M935" s="19" t="str">
        <f t="shared" si="16"/>
        <v>19C1</v>
      </c>
    </row>
    <row r="936" spans="1:13" s="19" customFormat="1" ht="18" customHeight="1" x14ac:dyDescent="0.2">
      <c r="A936" s="11">
        <v>931</v>
      </c>
      <c r="B936" s="12" t="s">
        <v>2586</v>
      </c>
      <c r="C936" s="13" t="s">
        <v>2587</v>
      </c>
      <c r="D936" s="14" t="s">
        <v>2532</v>
      </c>
      <c r="E936" s="15" t="s">
        <v>2588</v>
      </c>
      <c r="F936" s="16" t="s">
        <v>16</v>
      </c>
      <c r="G936" s="17">
        <v>6101000</v>
      </c>
      <c r="H936" s="17">
        <v>708220</v>
      </c>
      <c r="I936" s="17">
        <v>6809220</v>
      </c>
      <c r="J936" s="18">
        <v>0</v>
      </c>
      <c r="L936" s="20" t="str">
        <f>VLOOKUP(D936,[1]Sheet1!$C$6:$H$856,6,0)</f>
        <v>Khoa Động lực</v>
      </c>
      <c r="M936" s="19" t="str">
        <f t="shared" si="16"/>
        <v>19C1</v>
      </c>
    </row>
    <row r="937" spans="1:13" s="19" customFormat="1" ht="18" customHeight="1" x14ac:dyDescent="0.2">
      <c r="A937" s="11">
        <v>932</v>
      </c>
      <c r="B937" s="12" t="s">
        <v>2589</v>
      </c>
      <c r="C937" s="13" t="s">
        <v>2590</v>
      </c>
      <c r="D937" s="14" t="s">
        <v>2532</v>
      </c>
      <c r="E937" s="15" t="s">
        <v>2031</v>
      </c>
      <c r="F937" s="16" t="s">
        <v>16</v>
      </c>
      <c r="G937" s="17">
        <v>6101000</v>
      </c>
      <c r="H937" s="17">
        <v>708220</v>
      </c>
      <c r="I937" s="17">
        <v>6809220</v>
      </c>
      <c r="J937" s="18">
        <v>0</v>
      </c>
      <c r="L937" s="20" t="str">
        <f>VLOOKUP(D937,[1]Sheet1!$C$6:$H$856,6,0)</f>
        <v>Khoa Động lực</v>
      </c>
      <c r="M937" s="19" t="str">
        <f t="shared" si="16"/>
        <v>19C1</v>
      </c>
    </row>
    <row r="938" spans="1:13" s="19" customFormat="1" ht="18" customHeight="1" x14ac:dyDescent="0.2">
      <c r="A938" s="11">
        <v>933</v>
      </c>
      <c r="B938" s="12" t="s">
        <v>2591</v>
      </c>
      <c r="C938" s="13" t="s">
        <v>2592</v>
      </c>
      <c r="D938" s="14" t="s">
        <v>2593</v>
      </c>
      <c r="E938" s="15" t="s">
        <v>2238</v>
      </c>
      <c r="F938" s="16" t="s">
        <v>16</v>
      </c>
      <c r="G938" s="17">
        <v>6101000</v>
      </c>
      <c r="H938" s="17">
        <v>708220</v>
      </c>
      <c r="I938" s="17">
        <v>6809220</v>
      </c>
      <c r="J938" s="18">
        <v>0</v>
      </c>
      <c r="L938" s="20" t="str">
        <f>VLOOKUP(D938,[1]Sheet1!$C$6:$H$856,6,0)</f>
        <v>Khoa Động lực</v>
      </c>
      <c r="M938" s="19" t="str">
        <f t="shared" si="16"/>
        <v>19C1</v>
      </c>
    </row>
    <row r="939" spans="1:13" s="19" customFormat="1" ht="18" customHeight="1" x14ac:dyDescent="0.2">
      <c r="A939" s="11">
        <v>934</v>
      </c>
      <c r="B939" s="12" t="s">
        <v>2594</v>
      </c>
      <c r="C939" s="13" t="s">
        <v>2595</v>
      </c>
      <c r="D939" s="14" t="s">
        <v>2593</v>
      </c>
      <c r="E939" s="15" t="s">
        <v>627</v>
      </c>
      <c r="F939" s="16" t="s">
        <v>16</v>
      </c>
      <c r="G939" s="17">
        <v>6101000</v>
      </c>
      <c r="H939" s="17">
        <v>708220</v>
      </c>
      <c r="I939" s="17">
        <v>6809220</v>
      </c>
      <c r="J939" s="18">
        <v>0</v>
      </c>
      <c r="L939" s="20" t="str">
        <f>VLOOKUP(D939,[1]Sheet1!$C$6:$H$856,6,0)</f>
        <v>Khoa Động lực</v>
      </c>
      <c r="M939" s="19" t="str">
        <f t="shared" si="16"/>
        <v>19C1</v>
      </c>
    </row>
    <row r="940" spans="1:13" s="19" customFormat="1" ht="18" customHeight="1" x14ac:dyDescent="0.2">
      <c r="A940" s="11">
        <v>935</v>
      </c>
      <c r="B940" s="12" t="s">
        <v>2596</v>
      </c>
      <c r="C940" s="13" t="s">
        <v>2597</v>
      </c>
      <c r="D940" s="14" t="s">
        <v>2593</v>
      </c>
      <c r="E940" s="15" t="s">
        <v>272</v>
      </c>
      <c r="F940" s="16" t="s">
        <v>16</v>
      </c>
      <c r="G940" s="17">
        <v>6101000</v>
      </c>
      <c r="H940" s="17">
        <v>708220</v>
      </c>
      <c r="I940" s="17">
        <v>6809220</v>
      </c>
      <c r="J940" s="18">
        <v>0</v>
      </c>
      <c r="L940" s="20" t="str">
        <f>VLOOKUP(D940,[1]Sheet1!$C$6:$H$856,6,0)</f>
        <v>Khoa Động lực</v>
      </c>
      <c r="M940" s="19" t="str">
        <f t="shared" si="16"/>
        <v>19C1</v>
      </c>
    </row>
    <row r="941" spans="1:13" s="19" customFormat="1" ht="18" customHeight="1" x14ac:dyDescent="0.2">
      <c r="A941" s="11">
        <v>936</v>
      </c>
      <c r="B941" s="12" t="s">
        <v>2598</v>
      </c>
      <c r="C941" s="13" t="s">
        <v>2599</v>
      </c>
      <c r="D941" s="14" t="s">
        <v>2593</v>
      </c>
      <c r="E941" s="15" t="s">
        <v>551</v>
      </c>
      <c r="F941" s="16" t="s">
        <v>16</v>
      </c>
      <c r="G941" s="17">
        <v>6101000</v>
      </c>
      <c r="H941" s="17">
        <v>708220</v>
      </c>
      <c r="I941" s="17">
        <v>6809220</v>
      </c>
      <c r="J941" s="18">
        <v>0</v>
      </c>
      <c r="L941" s="20" t="str">
        <f>VLOOKUP(D941,[1]Sheet1!$C$6:$H$856,6,0)</f>
        <v>Khoa Động lực</v>
      </c>
      <c r="M941" s="19" t="str">
        <f t="shared" si="16"/>
        <v>19C1</v>
      </c>
    </row>
    <row r="942" spans="1:13" s="19" customFormat="1" ht="18" customHeight="1" x14ac:dyDescent="0.2">
      <c r="A942" s="11">
        <v>937</v>
      </c>
      <c r="B942" s="12" t="s">
        <v>2600</v>
      </c>
      <c r="C942" s="13" t="s">
        <v>2601</v>
      </c>
      <c r="D942" s="14" t="s">
        <v>2593</v>
      </c>
      <c r="E942" s="15" t="s">
        <v>191</v>
      </c>
      <c r="F942" s="16" t="s">
        <v>16</v>
      </c>
      <c r="G942" s="17">
        <v>6101000</v>
      </c>
      <c r="H942" s="17">
        <v>708220</v>
      </c>
      <c r="I942" s="17">
        <v>6809220</v>
      </c>
      <c r="J942" s="18">
        <v>0</v>
      </c>
      <c r="L942" s="20" t="str">
        <f>VLOOKUP(D942,[1]Sheet1!$C$6:$H$856,6,0)</f>
        <v>Khoa Động lực</v>
      </c>
      <c r="M942" s="19" t="str">
        <f t="shared" si="16"/>
        <v>19C1</v>
      </c>
    </row>
    <row r="943" spans="1:13" s="19" customFormat="1" ht="18" customHeight="1" x14ac:dyDescent="0.2">
      <c r="A943" s="11">
        <v>938</v>
      </c>
      <c r="B943" s="12" t="s">
        <v>2602</v>
      </c>
      <c r="C943" s="13" t="s">
        <v>2603</v>
      </c>
      <c r="D943" s="14" t="s">
        <v>2593</v>
      </c>
      <c r="E943" s="15" t="s">
        <v>2198</v>
      </c>
      <c r="F943" s="16" t="s">
        <v>16</v>
      </c>
      <c r="G943" s="17">
        <v>6101000</v>
      </c>
      <c r="H943" s="17">
        <v>708220</v>
      </c>
      <c r="I943" s="17">
        <v>6809220</v>
      </c>
      <c r="J943" s="18">
        <v>0</v>
      </c>
      <c r="L943" s="20" t="str">
        <f>VLOOKUP(D943,[1]Sheet1!$C$6:$H$856,6,0)</f>
        <v>Khoa Động lực</v>
      </c>
      <c r="M943" s="19" t="str">
        <f t="shared" si="16"/>
        <v>19C1</v>
      </c>
    </row>
    <row r="944" spans="1:13" s="19" customFormat="1" ht="18" customHeight="1" x14ac:dyDescent="0.2">
      <c r="A944" s="11">
        <v>939</v>
      </c>
      <c r="B944" s="12" t="s">
        <v>2604</v>
      </c>
      <c r="C944" s="13" t="s">
        <v>2605</v>
      </c>
      <c r="D944" s="14" t="s">
        <v>2593</v>
      </c>
      <c r="E944" s="15" t="s">
        <v>258</v>
      </c>
      <c r="F944" s="16" t="s">
        <v>16</v>
      </c>
      <c r="G944" s="17">
        <v>780000</v>
      </c>
      <c r="H944" s="17">
        <v>0</v>
      </c>
      <c r="I944" s="17">
        <v>780000</v>
      </c>
      <c r="J944" s="18">
        <v>5321000</v>
      </c>
      <c r="L944" s="20" t="str">
        <f>VLOOKUP(D944,[1]Sheet1!$C$6:$H$856,6,0)</f>
        <v>Khoa Động lực</v>
      </c>
      <c r="M944" s="19" t="str">
        <f t="shared" si="16"/>
        <v>19C1</v>
      </c>
    </row>
    <row r="945" spans="1:13" s="19" customFormat="1" ht="18" customHeight="1" x14ac:dyDescent="0.2">
      <c r="A945" s="11">
        <v>940</v>
      </c>
      <c r="B945" s="12" t="s">
        <v>2606</v>
      </c>
      <c r="C945" s="13" t="s">
        <v>2607</v>
      </c>
      <c r="D945" s="14" t="s">
        <v>2593</v>
      </c>
      <c r="E945" s="15" t="s">
        <v>1860</v>
      </c>
      <c r="F945" s="16" t="s">
        <v>16</v>
      </c>
      <c r="G945" s="17">
        <v>6101000</v>
      </c>
      <c r="H945" s="17">
        <v>708220</v>
      </c>
      <c r="I945" s="17">
        <v>6809220</v>
      </c>
      <c r="J945" s="18">
        <v>0</v>
      </c>
      <c r="L945" s="20" t="str">
        <f>VLOOKUP(D945,[1]Sheet1!$C$6:$H$856,6,0)</f>
        <v>Khoa Động lực</v>
      </c>
      <c r="M945" s="19" t="str">
        <f t="shared" si="16"/>
        <v>19C1</v>
      </c>
    </row>
    <row r="946" spans="1:13" s="19" customFormat="1" ht="18" customHeight="1" x14ac:dyDescent="0.2">
      <c r="A946" s="11">
        <v>941</v>
      </c>
      <c r="B946" s="12" t="s">
        <v>2608</v>
      </c>
      <c r="C946" s="13" t="s">
        <v>2609</v>
      </c>
      <c r="D946" s="14" t="s">
        <v>2593</v>
      </c>
      <c r="E946" s="15" t="s">
        <v>113</v>
      </c>
      <c r="F946" s="16" t="s">
        <v>16</v>
      </c>
      <c r="G946" s="17">
        <v>6101000</v>
      </c>
      <c r="H946" s="17">
        <v>708220</v>
      </c>
      <c r="I946" s="17">
        <v>6809220</v>
      </c>
      <c r="J946" s="18">
        <v>0</v>
      </c>
      <c r="L946" s="20" t="str">
        <f>VLOOKUP(D946,[1]Sheet1!$C$6:$H$856,6,0)</f>
        <v>Khoa Động lực</v>
      </c>
      <c r="M946" s="19" t="str">
        <f t="shared" si="16"/>
        <v>19C1</v>
      </c>
    </row>
    <row r="947" spans="1:13" s="19" customFormat="1" ht="18" customHeight="1" x14ac:dyDescent="0.2">
      <c r="A947" s="11">
        <v>942</v>
      </c>
      <c r="B947" s="12" t="s">
        <v>2610</v>
      </c>
      <c r="C947" s="13" t="s">
        <v>2611</v>
      </c>
      <c r="D947" s="14" t="s">
        <v>2593</v>
      </c>
      <c r="E947" s="15" t="s">
        <v>645</v>
      </c>
      <c r="F947" s="16" t="s">
        <v>16</v>
      </c>
      <c r="G947" s="17">
        <v>6101000</v>
      </c>
      <c r="H947" s="17">
        <v>708220</v>
      </c>
      <c r="I947" s="17">
        <v>6809220</v>
      </c>
      <c r="J947" s="18">
        <v>0</v>
      </c>
      <c r="L947" s="20" t="str">
        <f>VLOOKUP(D947,[1]Sheet1!$C$6:$H$856,6,0)</f>
        <v>Khoa Động lực</v>
      </c>
      <c r="M947" s="19" t="str">
        <f t="shared" si="16"/>
        <v>19C1</v>
      </c>
    </row>
    <row r="948" spans="1:13" s="19" customFormat="1" ht="18" customHeight="1" x14ac:dyDescent="0.2">
      <c r="A948" s="11">
        <v>943</v>
      </c>
      <c r="B948" s="12" t="s">
        <v>2612</v>
      </c>
      <c r="C948" s="13" t="s">
        <v>2613</v>
      </c>
      <c r="D948" s="14" t="s">
        <v>2593</v>
      </c>
      <c r="E948" s="15" t="s">
        <v>2614</v>
      </c>
      <c r="F948" s="16" t="s">
        <v>16</v>
      </c>
      <c r="G948" s="17">
        <v>6101000</v>
      </c>
      <c r="H948" s="17">
        <v>708220</v>
      </c>
      <c r="I948" s="17">
        <v>6809220</v>
      </c>
      <c r="J948" s="18">
        <v>0</v>
      </c>
      <c r="L948" s="20" t="str">
        <f>VLOOKUP(D948,[1]Sheet1!$C$6:$H$856,6,0)</f>
        <v>Khoa Động lực</v>
      </c>
      <c r="M948" s="19" t="str">
        <f t="shared" si="16"/>
        <v>19C1</v>
      </c>
    </row>
    <row r="949" spans="1:13" s="19" customFormat="1" ht="18" customHeight="1" x14ac:dyDescent="0.2">
      <c r="A949" s="11">
        <v>944</v>
      </c>
      <c r="B949" s="12" t="s">
        <v>2615</v>
      </c>
      <c r="C949" s="13" t="s">
        <v>2616</v>
      </c>
      <c r="D949" s="14" t="s">
        <v>2593</v>
      </c>
      <c r="E949" s="15" t="s">
        <v>1727</v>
      </c>
      <c r="F949" s="16" t="s">
        <v>16</v>
      </c>
      <c r="G949" s="17">
        <v>6101000</v>
      </c>
      <c r="H949" s="17">
        <v>708220</v>
      </c>
      <c r="I949" s="17">
        <v>6809220</v>
      </c>
      <c r="J949" s="18">
        <v>0</v>
      </c>
      <c r="L949" s="20" t="str">
        <f>VLOOKUP(D949,[1]Sheet1!$C$6:$H$856,6,0)</f>
        <v>Khoa Động lực</v>
      </c>
      <c r="M949" s="19" t="str">
        <f t="shared" si="16"/>
        <v>19C1</v>
      </c>
    </row>
    <row r="950" spans="1:13" s="19" customFormat="1" ht="18" customHeight="1" x14ac:dyDescent="0.2">
      <c r="A950" s="11">
        <v>945</v>
      </c>
      <c r="B950" s="12" t="s">
        <v>2617</v>
      </c>
      <c r="C950" s="13" t="s">
        <v>2618</v>
      </c>
      <c r="D950" s="14" t="s">
        <v>2593</v>
      </c>
      <c r="E950" s="15" t="s">
        <v>2619</v>
      </c>
      <c r="F950" s="16" t="s">
        <v>16</v>
      </c>
      <c r="G950" s="17">
        <v>6101000</v>
      </c>
      <c r="H950" s="17">
        <v>708220</v>
      </c>
      <c r="I950" s="17">
        <v>6809220</v>
      </c>
      <c r="J950" s="18">
        <v>0</v>
      </c>
      <c r="L950" s="20" t="str">
        <f>VLOOKUP(D950,[1]Sheet1!$C$6:$H$856,6,0)</f>
        <v>Khoa Động lực</v>
      </c>
      <c r="M950" s="19" t="str">
        <f t="shared" si="16"/>
        <v>19C1</v>
      </c>
    </row>
    <row r="951" spans="1:13" s="19" customFormat="1" ht="18" customHeight="1" x14ac:dyDescent="0.2">
      <c r="A951" s="11">
        <v>946</v>
      </c>
      <c r="B951" s="12" t="s">
        <v>2620</v>
      </c>
      <c r="C951" s="13" t="s">
        <v>2621</v>
      </c>
      <c r="D951" s="14" t="s">
        <v>2593</v>
      </c>
      <c r="E951" s="15" t="s">
        <v>870</v>
      </c>
      <c r="F951" s="16" t="s">
        <v>16</v>
      </c>
      <c r="G951" s="17">
        <v>6101000</v>
      </c>
      <c r="H951" s="17">
        <v>708220</v>
      </c>
      <c r="I951" s="17">
        <v>6809220</v>
      </c>
      <c r="J951" s="18">
        <v>0</v>
      </c>
      <c r="L951" s="20" t="str">
        <f>VLOOKUP(D951,[1]Sheet1!$C$6:$H$856,6,0)</f>
        <v>Khoa Động lực</v>
      </c>
      <c r="M951" s="19" t="str">
        <f t="shared" si="16"/>
        <v>19C1</v>
      </c>
    </row>
    <row r="952" spans="1:13" s="19" customFormat="1" ht="18" customHeight="1" x14ac:dyDescent="0.2">
      <c r="A952" s="11">
        <v>947</v>
      </c>
      <c r="B952" s="12" t="s">
        <v>2622</v>
      </c>
      <c r="C952" s="13" t="s">
        <v>2623</v>
      </c>
      <c r="D952" s="14" t="s">
        <v>2593</v>
      </c>
      <c r="E952" s="15" t="s">
        <v>663</v>
      </c>
      <c r="F952" s="16" t="s">
        <v>16</v>
      </c>
      <c r="G952" s="17">
        <v>6101000</v>
      </c>
      <c r="H952" s="17">
        <v>708220</v>
      </c>
      <c r="I952" s="17">
        <v>6809220</v>
      </c>
      <c r="J952" s="18">
        <v>0</v>
      </c>
      <c r="L952" s="20" t="str">
        <f>VLOOKUP(D952,[1]Sheet1!$C$6:$H$856,6,0)</f>
        <v>Khoa Động lực</v>
      </c>
      <c r="M952" s="19" t="str">
        <f t="shared" si="16"/>
        <v>19C1</v>
      </c>
    </row>
    <row r="953" spans="1:13" s="19" customFormat="1" ht="18" customHeight="1" x14ac:dyDescent="0.2">
      <c r="A953" s="11">
        <v>948</v>
      </c>
      <c r="B953" s="12" t="s">
        <v>2624</v>
      </c>
      <c r="C953" s="13" t="s">
        <v>2625</v>
      </c>
      <c r="D953" s="14" t="s">
        <v>2593</v>
      </c>
      <c r="E953" s="15" t="s">
        <v>2626</v>
      </c>
      <c r="F953" s="16" t="s">
        <v>16</v>
      </c>
      <c r="G953" s="17">
        <v>6101000</v>
      </c>
      <c r="H953" s="17">
        <v>708220</v>
      </c>
      <c r="I953" s="17">
        <v>6809220</v>
      </c>
      <c r="J953" s="18">
        <v>0</v>
      </c>
      <c r="L953" s="20" t="str">
        <f>VLOOKUP(D953,[1]Sheet1!$C$6:$H$856,6,0)</f>
        <v>Khoa Động lực</v>
      </c>
      <c r="M953" s="19" t="str">
        <f t="shared" si="16"/>
        <v>19C1</v>
      </c>
    </row>
    <row r="954" spans="1:13" s="19" customFormat="1" ht="18" customHeight="1" x14ac:dyDescent="0.2">
      <c r="A954" s="11">
        <v>949</v>
      </c>
      <c r="B954" s="12" t="s">
        <v>2627</v>
      </c>
      <c r="C954" s="13" t="s">
        <v>2628</v>
      </c>
      <c r="D954" s="14" t="s">
        <v>2593</v>
      </c>
      <c r="E954" s="15" t="s">
        <v>2158</v>
      </c>
      <c r="F954" s="16" t="s">
        <v>16</v>
      </c>
      <c r="G954" s="17">
        <v>6101000</v>
      </c>
      <c r="H954" s="17">
        <v>708220</v>
      </c>
      <c r="I954" s="17">
        <v>6809220</v>
      </c>
      <c r="J954" s="18">
        <v>0</v>
      </c>
      <c r="L954" s="20" t="str">
        <f>VLOOKUP(D954,[1]Sheet1!$C$6:$H$856,6,0)</f>
        <v>Khoa Động lực</v>
      </c>
      <c r="M954" s="19" t="str">
        <f t="shared" si="16"/>
        <v>19C1</v>
      </c>
    </row>
    <row r="955" spans="1:13" s="19" customFormat="1" ht="18" customHeight="1" x14ac:dyDescent="0.2">
      <c r="A955" s="11">
        <v>950</v>
      </c>
      <c r="B955" s="12" t="s">
        <v>2629</v>
      </c>
      <c r="C955" s="13" t="s">
        <v>2630</v>
      </c>
      <c r="D955" s="14" t="s">
        <v>2593</v>
      </c>
      <c r="E955" s="15" t="s">
        <v>2631</v>
      </c>
      <c r="F955" s="16" t="s">
        <v>16</v>
      </c>
      <c r="G955" s="17">
        <v>6101000</v>
      </c>
      <c r="H955" s="17">
        <v>708220</v>
      </c>
      <c r="I955" s="17">
        <v>6809220</v>
      </c>
      <c r="J955" s="18">
        <v>0</v>
      </c>
      <c r="L955" s="20" t="str">
        <f>VLOOKUP(D955,[1]Sheet1!$C$6:$H$856,6,0)</f>
        <v>Khoa Động lực</v>
      </c>
      <c r="M955" s="19" t="str">
        <f t="shared" si="16"/>
        <v>19C1</v>
      </c>
    </row>
    <row r="956" spans="1:13" s="19" customFormat="1" ht="18" customHeight="1" x14ac:dyDescent="0.2">
      <c r="A956" s="11">
        <v>951</v>
      </c>
      <c r="B956" s="12" t="s">
        <v>2632</v>
      </c>
      <c r="C956" s="13" t="s">
        <v>2633</v>
      </c>
      <c r="D956" s="14" t="s">
        <v>2593</v>
      </c>
      <c r="E956" s="15" t="s">
        <v>916</v>
      </c>
      <c r="F956" s="16" t="s">
        <v>16</v>
      </c>
      <c r="G956" s="17">
        <v>6101000</v>
      </c>
      <c r="H956" s="17">
        <v>708220</v>
      </c>
      <c r="I956" s="17">
        <v>6809220</v>
      </c>
      <c r="J956" s="18">
        <v>0</v>
      </c>
      <c r="L956" s="20" t="str">
        <f>VLOOKUP(D956,[1]Sheet1!$C$6:$H$856,6,0)</f>
        <v>Khoa Động lực</v>
      </c>
      <c r="M956" s="19" t="str">
        <f t="shared" si="16"/>
        <v>19C1</v>
      </c>
    </row>
    <row r="957" spans="1:13" s="19" customFormat="1" ht="18" customHeight="1" x14ac:dyDescent="0.2">
      <c r="A957" s="11">
        <v>952</v>
      </c>
      <c r="B957" s="12" t="s">
        <v>2634</v>
      </c>
      <c r="C957" s="13" t="s">
        <v>2635</v>
      </c>
      <c r="D957" s="14" t="s">
        <v>2593</v>
      </c>
      <c r="E957" s="15" t="s">
        <v>999</v>
      </c>
      <c r="F957" s="16" t="s">
        <v>16</v>
      </c>
      <c r="G957" s="17">
        <v>6101000</v>
      </c>
      <c r="H957" s="17">
        <v>708220</v>
      </c>
      <c r="I957" s="17">
        <v>6809220</v>
      </c>
      <c r="J957" s="18">
        <v>0</v>
      </c>
      <c r="L957" s="20" t="str">
        <f>VLOOKUP(D957,[1]Sheet1!$C$6:$H$856,6,0)</f>
        <v>Khoa Động lực</v>
      </c>
      <c r="M957" s="19" t="str">
        <f t="shared" si="16"/>
        <v>19C1</v>
      </c>
    </row>
    <row r="958" spans="1:13" s="19" customFormat="1" ht="18" customHeight="1" x14ac:dyDescent="0.2">
      <c r="A958" s="11">
        <v>953</v>
      </c>
      <c r="B958" s="12" t="s">
        <v>2636</v>
      </c>
      <c r="C958" s="13" t="s">
        <v>2637</v>
      </c>
      <c r="D958" s="14" t="s">
        <v>2593</v>
      </c>
      <c r="E958" s="15" t="s">
        <v>435</v>
      </c>
      <c r="F958" s="16" t="s">
        <v>16</v>
      </c>
      <c r="G958" s="17">
        <v>6101000</v>
      </c>
      <c r="H958" s="17">
        <v>708220</v>
      </c>
      <c r="I958" s="17">
        <v>6809220</v>
      </c>
      <c r="J958" s="18">
        <v>0</v>
      </c>
      <c r="L958" s="20" t="str">
        <f>VLOOKUP(D958,[1]Sheet1!$C$6:$H$856,6,0)</f>
        <v>Khoa Động lực</v>
      </c>
      <c r="M958" s="19" t="str">
        <f t="shared" si="16"/>
        <v>19C1</v>
      </c>
    </row>
    <row r="959" spans="1:13" s="19" customFormat="1" ht="18" customHeight="1" x14ac:dyDescent="0.2">
      <c r="A959" s="11">
        <v>954</v>
      </c>
      <c r="B959" s="12" t="s">
        <v>2638</v>
      </c>
      <c r="C959" s="13" t="s">
        <v>1616</v>
      </c>
      <c r="D959" s="14" t="s">
        <v>2593</v>
      </c>
      <c r="E959" s="15" t="s">
        <v>2639</v>
      </c>
      <c r="F959" s="16" t="s">
        <v>16</v>
      </c>
      <c r="G959" s="17">
        <v>6101000</v>
      </c>
      <c r="H959" s="17">
        <v>708220</v>
      </c>
      <c r="I959" s="17">
        <v>6809220</v>
      </c>
      <c r="J959" s="18">
        <v>0</v>
      </c>
      <c r="L959" s="20" t="str">
        <f>VLOOKUP(D959,[1]Sheet1!$C$6:$H$856,6,0)</f>
        <v>Khoa Động lực</v>
      </c>
      <c r="M959" s="19" t="str">
        <f t="shared" si="16"/>
        <v>19C1</v>
      </c>
    </row>
    <row r="960" spans="1:13" s="19" customFormat="1" ht="18" customHeight="1" x14ac:dyDescent="0.2">
      <c r="A960" s="11">
        <v>955</v>
      </c>
      <c r="B960" s="12" t="s">
        <v>2640</v>
      </c>
      <c r="C960" s="13" t="s">
        <v>425</v>
      </c>
      <c r="D960" s="14" t="s">
        <v>2593</v>
      </c>
      <c r="E960" s="15" t="s">
        <v>323</v>
      </c>
      <c r="F960" s="16" t="s">
        <v>16</v>
      </c>
      <c r="G960" s="17">
        <v>6101000</v>
      </c>
      <c r="H960" s="17">
        <v>708220</v>
      </c>
      <c r="I960" s="17">
        <v>6809220</v>
      </c>
      <c r="J960" s="18">
        <v>0</v>
      </c>
      <c r="L960" s="20" t="str">
        <f>VLOOKUP(D960,[1]Sheet1!$C$6:$H$856,6,0)</f>
        <v>Khoa Động lực</v>
      </c>
      <c r="M960" s="19" t="str">
        <f t="shared" si="16"/>
        <v>19C1</v>
      </c>
    </row>
    <row r="961" spans="1:13" s="19" customFormat="1" ht="18" customHeight="1" x14ac:dyDescent="0.2">
      <c r="A961" s="11">
        <v>956</v>
      </c>
      <c r="B961" s="12" t="s">
        <v>2641</v>
      </c>
      <c r="C961" s="13" t="s">
        <v>2177</v>
      </c>
      <c r="D961" s="14" t="s">
        <v>2593</v>
      </c>
      <c r="E961" s="15" t="s">
        <v>92</v>
      </c>
      <c r="F961" s="16" t="s">
        <v>16</v>
      </c>
      <c r="G961" s="17">
        <v>6101000</v>
      </c>
      <c r="H961" s="17">
        <v>708220</v>
      </c>
      <c r="I961" s="17">
        <v>6809220</v>
      </c>
      <c r="J961" s="18">
        <v>0</v>
      </c>
      <c r="L961" s="20" t="str">
        <f>VLOOKUP(D961,[1]Sheet1!$C$6:$H$856,6,0)</f>
        <v>Khoa Động lực</v>
      </c>
      <c r="M961" s="19" t="str">
        <f t="shared" si="16"/>
        <v>19C1</v>
      </c>
    </row>
    <row r="962" spans="1:13" s="19" customFormat="1" ht="18" customHeight="1" x14ac:dyDescent="0.2">
      <c r="A962" s="11">
        <v>957</v>
      </c>
      <c r="B962" s="12" t="s">
        <v>2642</v>
      </c>
      <c r="C962" s="13" t="s">
        <v>2181</v>
      </c>
      <c r="D962" s="14" t="s">
        <v>2593</v>
      </c>
      <c r="E962" s="15" t="s">
        <v>2643</v>
      </c>
      <c r="F962" s="16" t="s">
        <v>16</v>
      </c>
      <c r="G962" s="17">
        <v>6101000</v>
      </c>
      <c r="H962" s="17">
        <v>708220</v>
      </c>
      <c r="I962" s="17">
        <v>6809220</v>
      </c>
      <c r="J962" s="18">
        <v>0</v>
      </c>
      <c r="L962" s="20" t="str">
        <f>VLOOKUP(D962,[1]Sheet1!$C$6:$H$856,6,0)</f>
        <v>Khoa Động lực</v>
      </c>
      <c r="M962" s="19" t="str">
        <f t="shared" si="16"/>
        <v>19C1</v>
      </c>
    </row>
    <row r="963" spans="1:13" s="19" customFormat="1" ht="18" customHeight="1" x14ac:dyDescent="0.2">
      <c r="A963" s="11">
        <v>958</v>
      </c>
      <c r="B963" s="12" t="s">
        <v>2644</v>
      </c>
      <c r="C963" s="13" t="s">
        <v>2645</v>
      </c>
      <c r="D963" s="14" t="s">
        <v>2593</v>
      </c>
      <c r="E963" s="15" t="s">
        <v>2646</v>
      </c>
      <c r="F963" s="16" t="s">
        <v>16</v>
      </c>
      <c r="G963" s="17">
        <v>6101000</v>
      </c>
      <c r="H963" s="17">
        <v>708220</v>
      </c>
      <c r="I963" s="17">
        <v>6809220</v>
      </c>
      <c r="J963" s="18">
        <v>0</v>
      </c>
      <c r="L963" s="20" t="str">
        <f>VLOOKUP(D963,[1]Sheet1!$C$6:$H$856,6,0)</f>
        <v>Khoa Động lực</v>
      </c>
      <c r="M963" s="19" t="str">
        <f t="shared" si="16"/>
        <v>19C1</v>
      </c>
    </row>
    <row r="964" spans="1:13" s="19" customFormat="1" ht="18" customHeight="1" x14ac:dyDescent="0.2">
      <c r="A964" s="11">
        <v>959</v>
      </c>
      <c r="B964" s="12" t="s">
        <v>2647</v>
      </c>
      <c r="C964" s="13" t="s">
        <v>2648</v>
      </c>
      <c r="D964" s="14" t="s">
        <v>2593</v>
      </c>
      <c r="E964" s="15" t="s">
        <v>931</v>
      </c>
      <c r="F964" s="16" t="s">
        <v>16</v>
      </c>
      <c r="G964" s="17">
        <v>6101000</v>
      </c>
      <c r="H964" s="17">
        <v>708220</v>
      </c>
      <c r="I964" s="17">
        <v>6809220</v>
      </c>
      <c r="J964" s="18">
        <v>0</v>
      </c>
      <c r="L964" s="20" t="str">
        <f>VLOOKUP(D964,[1]Sheet1!$C$6:$H$856,6,0)</f>
        <v>Khoa Động lực</v>
      </c>
      <c r="M964" s="19" t="str">
        <f t="shared" si="16"/>
        <v>19C1</v>
      </c>
    </row>
    <row r="965" spans="1:13" s="19" customFormat="1" ht="18" customHeight="1" x14ac:dyDescent="0.2">
      <c r="A965" s="11">
        <v>960</v>
      </c>
      <c r="B965" s="12" t="s">
        <v>2649</v>
      </c>
      <c r="C965" s="13" t="s">
        <v>2650</v>
      </c>
      <c r="D965" s="14" t="s">
        <v>2593</v>
      </c>
      <c r="E965" s="15" t="s">
        <v>1727</v>
      </c>
      <c r="F965" s="16" t="s">
        <v>16</v>
      </c>
      <c r="G965" s="17">
        <v>6101000</v>
      </c>
      <c r="H965" s="17">
        <v>708220</v>
      </c>
      <c r="I965" s="17">
        <v>6809220</v>
      </c>
      <c r="J965" s="18">
        <v>0</v>
      </c>
      <c r="L965" s="20" t="str">
        <f>VLOOKUP(D965,[1]Sheet1!$C$6:$H$856,6,0)</f>
        <v>Khoa Động lực</v>
      </c>
      <c r="M965" s="19" t="str">
        <f t="shared" si="16"/>
        <v>19C1</v>
      </c>
    </row>
    <row r="966" spans="1:13" s="19" customFormat="1" ht="18" customHeight="1" x14ac:dyDescent="0.2">
      <c r="A966" s="11">
        <v>961</v>
      </c>
      <c r="B966" s="12" t="s">
        <v>2651</v>
      </c>
      <c r="C966" s="13" t="s">
        <v>2652</v>
      </c>
      <c r="D966" s="14" t="s">
        <v>2593</v>
      </c>
      <c r="E966" s="15" t="s">
        <v>272</v>
      </c>
      <c r="F966" s="16" t="s">
        <v>16</v>
      </c>
      <c r="G966" s="17">
        <v>6101000</v>
      </c>
      <c r="H966" s="17">
        <v>708220</v>
      </c>
      <c r="I966" s="17">
        <v>6809220</v>
      </c>
      <c r="J966" s="18">
        <v>0</v>
      </c>
      <c r="L966" s="20" t="str">
        <f>VLOOKUP(D966,[1]Sheet1!$C$6:$H$856,6,0)</f>
        <v>Khoa Động lực</v>
      </c>
      <c r="M966" s="19" t="str">
        <f t="shared" ref="M966:M1029" si="17">LEFT(D966,4)</f>
        <v>19C1</v>
      </c>
    </row>
    <row r="967" spans="1:13" s="19" customFormat="1" ht="18" customHeight="1" x14ac:dyDescent="0.2">
      <c r="A967" s="11">
        <v>962</v>
      </c>
      <c r="B967" s="12" t="s">
        <v>2653</v>
      </c>
      <c r="C967" s="13" t="s">
        <v>2654</v>
      </c>
      <c r="D967" s="14" t="s">
        <v>2593</v>
      </c>
      <c r="E967" s="15" t="s">
        <v>414</v>
      </c>
      <c r="F967" s="16" t="s">
        <v>16</v>
      </c>
      <c r="G967" s="17">
        <v>6101000</v>
      </c>
      <c r="H967" s="17">
        <v>708220</v>
      </c>
      <c r="I967" s="17">
        <v>6809220</v>
      </c>
      <c r="J967" s="18">
        <v>0</v>
      </c>
      <c r="L967" s="20" t="str">
        <f>VLOOKUP(D967,[1]Sheet1!$C$6:$H$856,6,0)</f>
        <v>Khoa Động lực</v>
      </c>
      <c r="M967" s="19" t="str">
        <f t="shared" si="17"/>
        <v>19C1</v>
      </c>
    </row>
    <row r="968" spans="1:13" s="19" customFormat="1" ht="18" customHeight="1" x14ac:dyDescent="0.2">
      <c r="A968" s="11">
        <v>963</v>
      </c>
      <c r="B968" s="12" t="s">
        <v>2655</v>
      </c>
      <c r="C968" s="13" t="s">
        <v>2656</v>
      </c>
      <c r="D968" s="14" t="s">
        <v>2593</v>
      </c>
      <c r="E968" s="15" t="s">
        <v>1415</v>
      </c>
      <c r="F968" s="16" t="s">
        <v>16</v>
      </c>
      <c r="G968" s="17">
        <v>6101000</v>
      </c>
      <c r="H968" s="17">
        <v>708220</v>
      </c>
      <c r="I968" s="17">
        <v>6809220</v>
      </c>
      <c r="J968" s="18">
        <v>0</v>
      </c>
      <c r="L968" s="20" t="str">
        <f>VLOOKUP(D968,[1]Sheet1!$C$6:$H$856,6,0)</f>
        <v>Khoa Động lực</v>
      </c>
      <c r="M968" s="19" t="str">
        <f t="shared" si="17"/>
        <v>19C1</v>
      </c>
    </row>
    <row r="969" spans="1:13" s="19" customFormat="1" ht="18" customHeight="1" x14ac:dyDescent="0.2">
      <c r="A969" s="11">
        <v>964</v>
      </c>
      <c r="B969" s="12" t="s">
        <v>2657</v>
      </c>
      <c r="C969" s="13" t="s">
        <v>2658</v>
      </c>
      <c r="D969" s="14" t="s">
        <v>2593</v>
      </c>
      <c r="E969" s="15" t="s">
        <v>506</v>
      </c>
      <c r="F969" s="16" t="s">
        <v>16</v>
      </c>
      <c r="G969" s="17">
        <v>6101000</v>
      </c>
      <c r="H969" s="17">
        <v>708220</v>
      </c>
      <c r="I969" s="17">
        <v>6809220</v>
      </c>
      <c r="J969" s="18">
        <v>0</v>
      </c>
      <c r="L969" s="20" t="str">
        <f>VLOOKUP(D969,[1]Sheet1!$C$6:$H$856,6,0)</f>
        <v>Khoa Động lực</v>
      </c>
      <c r="M969" s="19" t="str">
        <f t="shared" si="17"/>
        <v>19C1</v>
      </c>
    </row>
    <row r="970" spans="1:13" s="19" customFormat="1" ht="18" customHeight="1" x14ac:dyDescent="0.2">
      <c r="A970" s="11">
        <v>965</v>
      </c>
      <c r="B970" s="12" t="s">
        <v>2659</v>
      </c>
      <c r="C970" s="13" t="s">
        <v>2660</v>
      </c>
      <c r="D970" s="14" t="s">
        <v>2593</v>
      </c>
      <c r="E970" s="15" t="s">
        <v>1611</v>
      </c>
      <c r="F970" s="16" t="s">
        <v>16</v>
      </c>
      <c r="G970" s="17">
        <v>5321000</v>
      </c>
      <c r="H970" s="17">
        <v>708220</v>
      </c>
      <c r="I970" s="17">
        <v>6029220</v>
      </c>
      <c r="J970" s="18">
        <v>780000</v>
      </c>
      <c r="L970" s="20" t="str">
        <f>VLOOKUP(D970,[1]Sheet1!$C$6:$H$856,6,0)</f>
        <v>Khoa Động lực</v>
      </c>
      <c r="M970" s="19" t="str">
        <f t="shared" si="17"/>
        <v>19C1</v>
      </c>
    </row>
    <row r="971" spans="1:13" s="19" customFormat="1" ht="18" customHeight="1" x14ac:dyDescent="0.2">
      <c r="A971" s="11">
        <v>966</v>
      </c>
      <c r="B971" s="12" t="s">
        <v>2661</v>
      </c>
      <c r="C971" s="13" t="s">
        <v>2662</v>
      </c>
      <c r="D971" s="14" t="s">
        <v>2663</v>
      </c>
      <c r="E971" s="15" t="s">
        <v>938</v>
      </c>
      <c r="F971" s="16" t="s">
        <v>16</v>
      </c>
      <c r="G971" s="17">
        <v>6101000</v>
      </c>
      <c r="H971" s="17">
        <v>708220</v>
      </c>
      <c r="I971" s="17">
        <v>6809220</v>
      </c>
      <c r="J971" s="18">
        <v>0</v>
      </c>
      <c r="L971" s="20" t="str">
        <f>VLOOKUP(D971,[1]Sheet1!$C$6:$H$856,6,0)</f>
        <v>Khoa Động lực</v>
      </c>
      <c r="M971" s="19" t="str">
        <f t="shared" si="17"/>
        <v>19C1</v>
      </c>
    </row>
    <row r="972" spans="1:13" s="19" customFormat="1" ht="18" customHeight="1" x14ac:dyDescent="0.2">
      <c r="A972" s="11">
        <v>967</v>
      </c>
      <c r="B972" s="12" t="s">
        <v>2664</v>
      </c>
      <c r="C972" s="13" t="s">
        <v>2665</v>
      </c>
      <c r="D972" s="14" t="s">
        <v>2663</v>
      </c>
      <c r="E972" s="15" t="s">
        <v>1176</v>
      </c>
      <c r="F972" s="16" t="s">
        <v>16</v>
      </c>
      <c r="G972" s="17">
        <v>6101000</v>
      </c>
      <c r="H972" s="17">
        <v>708220</v>
      </c>
      <c r="I972" s="17">
        <v>6809220</v>
      </c>
      <c r="J972" s="18">
        <v>0</v>
      </c>
      <c r="L972" s="20" t="str">
        <f>VLOOKUP(D972,[1]Sheet1!$C$6:$H$856,6,0)</f>
        <v>Khoa Động lực</v>
      </c>
      <c r="M972" s="19" t="str">
        <f t="shared" si="17"/>
        <v>19C1</v>
      </c>
    </row>
    <row r="973" spans="1:13" s="19" customFormat="1" ht="18" customHeight="1" x14ac:dyDescent="0.2">
      <c r="A973" s="11">
        <v>968</v>
      </c>
      <c r="B973" s="12" t="s">
        <v>2666</v>
      </c>
      <c r="C973" s="13" t="s">
        <v>2667</v>
      </c>
      <c r="D973" s="14" t="s">
        <v>2663</v>
      </c>
      <c r="E973" s="15" t="s">
        <v>381</v>
      </c>
      <c r="F973" s="16" t="s">
        <v>16</v>
      </c>
      <c r="G973" s="17">
        <v>6101000</v>
      </c>
      <c r="H973" s="17">
        <v>708220</v>
      </c>
      <c r="I973" s="17">
        <v>6809220</v>
      </c>
      <c r="J973" s="18">
        <v>0</v>
      </c>
      <c r="L973" s="20" t="str">
        <f>VLOOKUP(D973,[1]Sheet1!$C$6:$H$856,6,0)</f>
        <v>Khoa Động lực</v>
      </c>
      <c r="M973" s="19" t="str">
        <f t="shared" si="17"/>
        <v>19C1</v>
      </c>
    </row>
    <row r="974" spans="1:13" s="19" customFormat="1" ht="18" customHeight="1" x14ac:dyDescent="0.2">
      <c r="A974" s="11">
        <v>969</v>
      </c>
      <c r="B974" s="12" t="s">
        <v>2668</v>
      </c>
      <c r="C974" s="13" t="s">
        <v>2669</v>
      </c>
      <c r="D974" s="14" t="s">
        <v>2663</v>
      </c>
      <c r="E974" s="15" t="s">
        <v>376</v>
      </c>
      <c r="F974" s="16" t="s">
        <v>16</v>
      </c>
      <c r="G974" s="17">
        <v>6101000</v>
      </c>
      <c r="H974" s="17">
        <v>708220</v>
      </c>
      <c r="I974" s="17">
        <v>6809220</v>
      </c>
      <c r="J974" s="18">
        <v>0</v>
      </c>
      <c r="L974" s="20" t="str">
        <f>VLOOKUP(D974,[1]Sheet1!$C$6:$H$856,6,0)</f>
        <v>Khoa Động lực</v>
      </c>
      <c r="M974" s="19" t="str">
        <f t="shared" si="17"/>
        <v>19C1</v>
      </c>
    </row>
    <row r="975" spans="1:13" s="19" customFormat="1" ht="18" customHeight="1" x14ac:dyDescent="0.2">
      <c r="A975" s="11">
        <v>970</v>
      </c>
      <c r="B975" s="12" t="s">
        <v>2670</v>
      </c>
      <c r="C975" s="13" t="s">
        <v>2671</v>
      </c>
      <c r="D975" s="14" t="s">
        <v>2663</v>
      </c>
      <c r="E975" s="15" t="s">
        <v>1641</v>
      </c>
      <c r="F975" s="16" t="s">
        <v>16</v>
      </c>
      <c r="G975" s="17">
        <v>6101000</v>
      </c>
      <c r="H975" s="17">
        <v>708220</v>
      </c>
      <c r="I975" s="17">
        <v>6809220</v>
      </c>
      <c r="J975" s="18">
        <v>0</v>
      </c>
      <c r="L975" s="20" t="str">
        <f>VLOOKUP(D975,[1]Sheet1!$C$6:$H$856,6,0)</f>
        <v>Khoa Động lực</v>
      </c>
      <c r="M975" s="19" t="str">
        <f t="shared" si="17"/>
        <v>19C1</v>
      </c>
    </row>
    <row r="976" spans="1:13" s="19" customFormat="1" ht="18" customHeight="1" x14ac:dyDescent="0.2">
      <c r="A976" s="11">
        <v>971</v>
      </c>
      <c r="B976" s="12" t="s">
        <v>2672</v>
      </c>
      <c r="C976" s="13" t="s">
        <v>2673</v>
      </c>
      <c r="D976" s="14" t="s">
        <v>2663</v>
      </c>
      <c r="E976" s="15" t="s">
        <v>298</v>
      </c>
      <c r="F976" s="16" t="s">
        <v>16</v>
      </c>
      <c r="G976" s="17">
        <v>6101000</v>
      </c>
      <c r="H976" s="17">
        <v>708220</v>
      </c>
      <c r="I976" s="17">
        <v>6809220</v>
      </c>
      <c r="J976" s="18">
        <v>0</v>
      </c>
      <c r="L976" s="20" t="str">
        <f>VLOOKUP(D976,[1]Sheet1!$C$6:$H$856,6,0)</f>
        <v>Khoa Động lực</v>
      </c>
      <c r="M976" s="19" t="str">
        <f t="shared" si="17"/>
        <v>19C1</v>
      </c>
    </row>
    <row r="977" spans="1:13" s="19" customFormat="1" ht="18" customHeight="1" x14ac:dyDescent="0.2">
      <c r="A977" s="11">
        <v>972</v>
      </c>
      <c r="B977" s="12" t="s">
        <v>2674</v>
      </c>
      <c r="C977" s="13" t="s">
        <v>2675</v>
      </c>
      <c r="D977" s="14" t="s">
        <v>2663</v>
      </c>
      <c r="E977" s="15" t="s">
        <v>2073</v>
      </c>
      <c r="F977" s="16" t="s">
        <v>16</v>
      </c>
      <c r="G977" s="17">
        <v>6101000</v>
      </c>
      <c r="H977" s="17">
        <v>708220</v>
      </c>
      <c r="I977" s="17">
        <v>6809220</v>
      </c>
      <c r="J977" s="18">
        <v>0</v>
      </c>
      <c r="L977" s="20" t="str">
        <f>VLOOKUP(D977,[1]Sheet1!$C$6:$H$856,6,0)</f>
        <v>Khoa Động lực</v>
      </c>
      <c r="M977" s="19" t="str">
        <f t="shared" si="17"/>
        <v>19C1</v>
      </c>
    </row>
    <row r="978" spans="1:13" s="19" customFormat="1" ht="18" customHeight="1" x14ac:dyDescent="0.2">
      <c r="A978" s="11">
        <v>973</v>
      </c>
      <c r="B978" s="12" t="s">
        <v>2676</v>
      </c>
      <c r="C978" s="13" t="s">
        <v>2677</v>
      </c>
      <c r="D978" s="14" t="s">
        <v>2663</v>
      </c>
      <c r="E978" s="15" t="s">
        <v>98</v>
      </c>
      <c r="F978" s="16" t="s">
        <v>16</v>
      </c>
      <c r="G978" s="17">
        <v>6101000</v>
      </c>
      <c r="H978" s="17">
        <v>708220</v>
      </c>
      <c r="I978" s="17">
        <v>6809220</v>
      </c>
      <c r="J978" s="18">
        <v>0</v>
      </c>
      <c r="L978" s="20" t="str">
        <f>VLOOKUP(D978,[1]Sheet1!$C$6:$H$856,6,0)</f>
        <v>Khoa Động lực</v>
      </c>
      <c r="M978" s="19" t="str">
        <f t="shared" si="17"/>
        <v>19C1</v>
      </c>
    </row>
    <row r="979" spans="1:13" s="19" customFormat="1" ht="18" customHeight="1" x14ac:dyDescent="0.2">
      <c r="A979" s="11">
        <v>974</v>
      </c>
      <c r="B979" s="12" t="s">
        <v>2678</v>
      </c>
      <c r="C979" s="13" t="s">
        <v>2679</v>
      </c>
      <c r="D979" s="14" t="s">
        <v>2663</v>
      </c>
      <c r="E979" s="15" t="s">
        <v>1621</v>
      </c>
      <c r="F979" s="16" t="s">
        <v>16</v>
      </c>
      <c r="G979" s="17">
        <v>6101000</v>
      </c>
      <c r="H979" s="17">
        <v>708220</v>
      </c>
      <c r="I979" s="17">
        <v>6809220</v>
      </c>
      <c r="J979" s="18">
        <v>0</v>
      </c>
      <c r="L979" s="20" t="str">
        <f>VLOOKUP(D979,[1]Sheet1!$C$6:$H$856,6,0)</f>
        <v>Khoa Động lực</v>
      </c>
      <c r="M979" s="19" t="str">
        <f t="shared" si="17"/>
        <v>19C1</v>
      </c>
    </row>
    <row r="980" spans="1:13" s="19" customFormat="1" ht="18" customHeight="1" x14ac:dyDescent="0.2">
      <c r="A980" s="11">
        <v>975</v>
      </c>
      <c r="B980" s="12" t="s">
        <v>2680</v>
      </c>
      <c r="C980" s="13" t="s">
        <v>2681</v>
      </c>
      <c r="D980" s="14" t="s">
        <v>2663</v>
      </c>
      <c r="E980" s="15" t="s">
        <v>1179</v>
      </c>
      <c r="F980" s="16" t="s">
        <v>16</v>
      </c>
      <c r="G980" s="17">
        <v>6101000</v>
      </c>
      <c r="H980" s="17">
        <v>708220</v>
      </c>
      <c r="I980" s="17">
        <v>6809220</v>
      </c>
      <c r="J980" s="18">
        <v>0</v>
      </c>
      <c r="L980" s="20" t="str">
        <f>VLOOKUP(D980,[1]Sheet1!$C$6:$H$856,6,0)</f>
        <v>Khoa Động lực</v>
      </c>
      <c r="M980" s="19" t="str">
        <f t="shared" si="17"/>
        <v>19C1</v>
      </c>
    </row>
    <row r="981" spans="1:13" s="19" customFormat="1" ht="18" customHeight="1" x14ac:dyDescent="0.2">
      <c r="A981" s="11">
        <v>976</v>
      </c>
      <c r="B981" s="12" t="s">
        <v>2682</v>
      </c>
      <c r="C981" s="13" t="s">
        <v>2683</v>
      </c>
      <c r="D981" s="14" t="s">
        <v>2663</v>
      </c>
      <c r="E981" s="15" t="s">
        <v>442</v>
      </c>
      <c r="F981" s="16" t="s">
        <v>16</v>
      </c>
      <c r="G981" s="17">
        <v>6101000</v>
      </c>
      <c r="H981" s="17">
        <v>708220</v>
      </c>
      <c r="I981" s="17">
        <v>6809220</v>
      </c>
      <c r="J981" s="18">
        <v>0</v>
      </c>
      <c r="L981" s="20" t="str">
        <f>VLOOKUP(D981,[1]Sheet1!$C$6:$H$856,6,0)</f>
        <v>Khoa Động lực</v>
      </c>
      <c r="M981" s="19" t="str">
        <f t="shared" si="17"/>
        <v>19C1</v>
      </c>
    </row>
    <row r="982" spans="1:13" s="19" customFormat="1" ht="18" customHeight="1" x14ac:dyDescent="0.2">
      <c r="A982" s="11">
        <v>977</v>
      </c>
      <c r="B982" s="12" t="s">
        <v>2684</v>
      </c>
      <c r="C982" s="13" t="s">
        <v>2685</v>
      </c>
      <c r="D982" s="14" t="s">
        <v>2663</v>
      </c>
      <c r="E982" s="15" t="s">
        <v>2686</v>
      </c>
      <c r="F982" s="16" t="s">
        <v>16</v>
      </c>
      <c r="G982" s="17">
        <v>6101000</v>
      </c>
      <c r="H982" s="17">
        <v>708220</v>
      </c>
      <c r="I982" s="17">
        <v>6809220</v>
      </c>
      <c r="J982" s="18">
        <v>0</v>
      </c>
      <c r="L982" s="20" t="str">
        <f>VLOOKUP(D982,[1]Sheet1!$C$6:$H$856,6,0)</f>
        <v>Khoa Động lực</v>
      </c>
      <c r="M982" s="19" t="str">
        <f t="shared" si="17"/>
        <v>19C1</v>
      </c>
    </row>
    <row r="983" spans="1:13" s="19" customFormat="1" ht="18" customHeight="1" x14ac:dyDescent="0.2">
      <c r="A983" s="11">
        <v>978</v>
      </c>
      <c r="B983" s="12" t="s">
        <v>2687</v>
      </c>
      <c r="C983" s="13" t="s">
        <v>2688</v>
      </c>
      <c r="D983" s="14" t="s">
        <v>2663</v>
      </c>
      <c r="E983" s="15" t="s">
        <v>2689</v>
      </c>
      <c r="F983" s="16" t="s">
        <v>16</v>
      </c>
      <c r="G983" s="17">
        <v>6101000</v>
      </c>
      <c r="H983" s="17">
        <v>708220</v>
      </c>
      <c r="I983" s="17">
        <v>6809220</v>
      </c>
      <c r="J983" s="18">
        <v>0</v>
      </c>
      <c r="L983" s="20" t="str">
        <f>VLOOKUP(D983,[1]Sheet1!$C$6:$H$856,6,0)</f>
        <v>Khoa Động lực</v>
      </c>
      <c r="M983" s="19" t="str">
        <f t="shared" si="17"/>
        <v>19C1</v>
      </c>
    </row>
    <row r="984" spans="1:13" s="19" customFormat="1" ht="18" customHeight="1" x14ac:dyDescent="0.2">
      <c r="A984" s="11">
        <v>979</v>
      </c>
      <c r="B984" s="12" t="s">
        <v>2690</v>
      </c>
      <c r="C984" s="13" t="s">
        <v>670</v>
      </c>
      <c r="D984" s="14" t="s">
        <v>2663</v>
      </c>
      <c r="E984" s="15" t="s">
        <v>172</v>
      </c>
      <c r="F984" s="16" t="s">
        <v>16</v>
      </c>
      <c r="G984" s="17">
        <v>6101000</v>
      </c>
      <c r="H984" s="17">
        <v>708220</v>
      </c>
      <c r="I984" s="17">
        <v>6809220</v>
      </c>
      <c r="J984" s="18">
        <v>0</v>
      </c>
      <c r="K984" s="21"/>
      <c r="L984" s="20" t="str">
        <f>VLOOKUP(D984,[1]Sheet1!$C$6:$H$856,6,0)</f>
        <v>Khoa Động lực</v>
      </c>
      <c r="M984" s="19" t="str">
        <f t="shared" si="17"/>
        <v>19C1</v>
      </c>
    </row>
    <row r="985" spans="1:13" s="19" customFormat="1" ht="18" customHeight="1" x14ac:dyDescent="0.2">
      <c r="A985" s="11">
        <v>980</v>
      </c>
      <c r="B985" s="12" t="s">
        <v>2691</v>
      </c>
      <c r="C985" s="13" t="s">
        <v>2692</v>
      </c>
      <c r="D985" s="14" t="s">
        <v>2663</v>
      </c>
      <c r="E985" s="15" t="s">
        <v>2693</v>
      </c>
      <c r="F985" s="16" t="s">
        <v>16</v>
      </c>
      <c r="G985" s="17">
        <v>6101000</v>
      </c>
      <c r="H985" s="17">
        <v>708220</v>
      </c>
      <c r="I985" s="17">
        <v>6809220</v>
      </c>
      <c r="J985" s="18">
        <v>0</v>
      </c>
      <c r="L985" s="20" t="str">
        <f>VLOOKUP(D985,[1]Sheet1!$C$6:$H$856,6,0)</f>
        <v>Khoa Động lực</v>
      </c>
      <c r="M985" s="19" t="str">
        <f t="shared" si="17"/>
        <v>19C1</v>
      </c>
    </row>
    <row r="986" spans="1:13" s="19" customFormat="1" ht="18" customHeight="1" x14ac:dyDescent="0.2">
      <c r="A986" s="11">
        <v>981</v>
      </c>
      <c r="B986" s="12" t="s">
        <v>2694</v>
      </c>
      <c r="C986" s="13" t="s">
        <v>2695</v>
      </c>
      <c r="D986" s="14" t="s">
        <v>2663</v>
      </c>
      <c r="E986" s="15" t="s">
        <v>2696</v>
      </c>
      <c r="F986" s="16" t="s">
        <v>16</v>
      </c>
      <c r="G986" s="17">
        <v>6101000</v>
      </c>
      <c r="H986" s="17">
        <v>708220</v>
      </c>
      <c r="I986" s="17">
        <v>6809220</v>
      </c>
      <c r="J986" s="18">
        <v>0</v>
      </c>
      <c r="L986" s="20" t="str">
        <f>VLOOKUP(D986,[1]Sheet1!$C$6:$H$856,6,0)</f>
        <v>Khoa Động lực</v>
      </c>
      <c r="M986" s="19" t="str">
        <f t="shared" si="17"/>
        <v>19C1</v>
      </c>
    </row>
    <row r="987" spans="1:13" s="19" customFormat="1" ht="18" customHeight="1" x14ac:dyDescent="0.2">
      <c r="A987" s="11">
        <v>982</v>
      </c>
      <c r="B987" s="12" t="s">
        <v>2697</v>
      </c>
      <c r="C987" s="13" t="s">
        <v>2698</v>
      </c>
      <c r="D987" s="14" t="s">
        <v>2663</v>
      </c>
      <c r="E987" s="15" t="s">
        <v>1817</v>
      </c>
      <c r="F987" s="16" t="s">
        <v>16</v>
      </c>
      <c r="G987" s="17">
        <v>6101000</v>
      </c>
      <c r="H987" s="17">
        <v>708220</v>
      </c>
      <c r="I987" s="17">
        <v>6809220</v>
      </c>
      <c r="J987" s="18">
        <v>0</v>
      </c>
      <c r="L987" s="20" t="str">
        <f>VLOOKUP(D987,[1]Sheet1!$C$6:$H$856,6,0)</f>
        <v>Khoa Động lực</v>
      </c>
      <c r="M987" s="19" t="str">
        <f t="shared" si="17"/>
        <v>19C1</v>
      </c>
    </row>
    <row r="988" spans="1:13" s="19" customFormat="1" ht="18" customHeight="1" x14ac:dyDescent="0.2">
      <c r="A988" s="11">
        <v>983</v>
      </c>
      <c r="B988" s="12" t="s">
        <v>2699</v>
      </c>
      <c r="C988" s="13" t="s">
        <v>2700</v>
      </c>
      <c r="D988" s="14" t="s">
        <v>2663</v>
      </c>
      <c r="E988" s="15" t="s">
        <v>403</v>
      </c>
      <c r="F988" s="16" t="s">
        <v>16</v>
      </c>
      <c r="G988" s="17">
        <v>6101000</v>
      </c>
      <c r="H988" s="17">
        <v>708220</v>
      </c>
      <c r="I988" s="17">
        <v>6809220</v>
      </c>
      <c r="J988" s="18">
        <v>0</v>
      </c>
      <c r="L988" s="20" t="str">
        <f>VLOOKUP(D988,[1]Sheet1!$C$6:$H$856,6,0)</f>
        <v>Khoa Động lực</v>
      </c>
      <c r="M988" s="19" t="str">
        <f t="shared" si="17"/>
        <v>19C1</v>
      </c>
    </row>
    <row r="989" spans="1:13" s="19" customFormat="1" ht="18" customHeight="1" x14ac:dyDescent="0.2">
      <c r="A989" s="11">
        <v>984</v>
      </c>
      <c r="B989" s="12" t="s">
        <v>2701</v>
      </c>
      <c r="C989" s="13" t="s">
        <v>2702</v>
      </c>
      <c r="D989" s="14" t="s">
        <v>2663</v>
      </c>
      <c r="E989" s="15" t="s">
        <v>2703</v>
      </c>
      <c r="F989" s="16" t="s">
        <v>16</v>
      </c>
      <c r="G989" s="17">
        <v>6101000</v>
      </c>
      <c r="H989" s="17">
        <v>708220</v>
      </c>
      <c r="I989" s="17">
        <v>6809220</v>
      </c>
      <c r="J989" s="18">
        <v>0</v>
      </c>
      <c r="L989" s="20" t="str">
        <f>VLOOKUP(D989,[1]Sheet1!$C$6:$H$856,6,0)</f>
        <v>Khoa Động lực</v>
      </c>
      <c r="M989" s="19" t="str">
        <f t="shared" si="17"/>
        <v>19C1</v>
      </c>
    </row>
    <row r="990" spans="1:13" s="19" customFormat="1" ht="18" customHeight="1" x14ac:dyDescent="0.2">
      <c r="A990" s="11">
        <v>985</v>
      </c>
      <c r="B990" s="12" t="s">
        <v>2704</v>
      </c>
      <c r="C990" s="13" t="s">
        <v>2705</v>
      </c>
      <c r="D990" s="14" t="s">
        <v>2663</v>
      </c>
      <c r="E990" s="15" t="s">
        <v>2706</v>
      </c>
      <c r="F990" s="16" t="s">
        <v>16</v>
      </c>
      <c r="G990" s="17">
        <v>6101000</v>
      </c>
      <c r="H990" s="17">
        <v>708220</v>
      </c>
      <c r="I990" s="17">
        <v>6809220</v>
      </c>
      <c r="J990" s="18">
        <v>0</v>
      </c>
      <c r="L990" s="20" t="str">
        <f>VLOOKUP(D990,[1]Sheet1!$C$6:$H$856,6,0)</f>
        <v>Khoa Động lực</v>
      </c>
      <c r="M990" s="19" t="str">
        <f t="shared" si="17"/>
        <v>19C1</v>
      </c>
    </row>
    <row r="991" spans="1:13" s="19" customFormat="1" ht="18" customHeight="1" x14ac:dyDescent="0.2">
      <c r="A991" s="11">
        <v>986</v>
      </c>
      <c r="B991" s="12" t="s">
        <v>2707</v>
      </c>
      <c r="C991" s="13" t="s">
        <v>2708</v>
      </c>
      <c r="D991" s="14" t="s">
        <v>2663</v>
      </c>
      <c r="E991" s="15" t="s">
        <v>1253</v>
      </c>
      <c r="F991" s="16" t="s">
        <v>16</v>
      </c>
      <c r="G991" s="17">
        <v>6101000</v>
      </c>
      <c r="H991" s="17">
        <v>708220</v>
      </c>
      <c r="I991" s="17">
        <v>6809220</v>
      </c>
      <c r="J991" s="18">
        <v>0</v>
      </c>
      <c r="L991" s="20" t="str">
        <f>VLOOKUP(D991,[1]Sheet1!$C$6:$H$856,6,0)</f>
        <v>Khoa Động lực</v>
      </c>
      <c r="M991" s="19" t="str">
        <f t="shared" si="17"/>
        <v>19C1</v>
      </c>
    </row>
    <row r="992" spans="1:13" s="19" customFormat="1" ht="18" customHeight="1" x14ac:dyDescent="0.2">
      <c r="A992" s="11">
        <v>987</v>
      </c>
      <c r="B992" s="12" t="s">
        <v>2709</v>
      </c>
      <c r="C992" s="13" t="s">
        <v>2710</v>
      </c>
      <c r="D992" s="14" t="s">
        <v>2663</v>
      </c>
      <c r="E992" s="15" t="s">
        <v>1790</v>
      </c>
      <c r="F992" s="16" t="s">
        <v>16</v>
      </c>
      <c r="G992" s="17">
        <v>6101000</v>
      </c>
      <c r="H992" s="17">
        <v>708220</v>
      </c>
      <c r="I992" s="17">
        <v>6809220</v>
      </c>
      <c r="J992" s="18">
        <v>0</v>
      </c>
      <c r="L992" s="20" t="str">
        <f>VLOOKUP(D992,[1]Sheet1!$C$6:$H$856,6,0)</f>
        <v>Khoa Động lực</v>
      </c>
      <c r="M992" s="19" t="str">
        <f t="shared" si="17"/>
        <v>19C1</v>
      </c>
    </row>
    <row r="993" spans="1:13" s="19" customFormat="1" ht="18" customHeight="1" x14ac:dyDescent="0.2">
      <c r="A993" s="11">
        <v>988</v>
      </c>
      <c r="B993" s="12" t="s">
        <v>2711</v>
      </c>
      <c r="C993" s="13" t="s">
        <v>2712</v>
      </c>
      <c r="D993" s="14" t="s">
        <v>2663</v>
      </c>
      <c r="E993" s="15" t="s">
        <v>2539</v>
      </c>
      <c r="F993" s="16" t="s">
        <v>16</v>
      </c>
      <c r="G993" s="17">
        <v>6101000</v>
      </c>
      <c r="H993" s="17">
        <v>708220</v>
      </c>
      <c r="I993" s="17">
        <v>6809220</v>
      </c>
      <c r="J993" s="18">
        <v>0</v>
      </c>
      <c r="L993" s="20" t="str">
        <f>VLOOKUP(D993,[1]Sheet1!$C$6:$H$856,6,0)</f>
        <v>Khoa Động lực</v>
      </c>
      <c r="M993" s="19" t="str">
        <f t="shared" si="17"/>
        <v>19C1</v>
      </c>
    </row>
    <row r="994" spans="1:13" s="19" customFormat="1" ht="18" customHeight="1" x14ac:dyDescent="0.2">
      <c r="A994" s="11">
        <v>989</v>
      </c>
      <c r="B994" s="12" t="s">
        <v>2713</v>
      </c>
      <c r="C994" s="13" t="s">
        <v>2714</v>
      </c>
      <c r="D994" s="14" t="s">
        <v>2715</v>
      </c>
      <c r="E994" s="15" t="s">
        <v>2716</v>
      </c>
      <c r="F994" s="16" t="s">
        <v>16</v>
      </c>
      <c r="G994" s="17">
        <v>6101000</v>
      </c>
      <c r="H994" s="17">
        <v>708220</v>
      </c>
      <c r="I994" s="17">
        <v>6809220</v>
      </c>
      <c r="J994" s="18">
        <v>0</v>
      </c>
      <c r="L994" s="20" t="str">
        <f>VLOOKUP(D994,[1]Sheet1!$C$6:$H$856,6,0)</f>
        <v>Khoa Động lực</v>
      </c>
      <c r="M994" s="19" t="str">
        <f t="shared" si="17"/>
        <v>19C1</v>
      </c>
    </row>
    <row r="995" spans="1:13" s="19" customFormat="1" ht="18" customHeight="1" x14ac:dyDescent="0.2">
      <c r="A995" s="11">
        <v>990</v>
      </c>
      <c r="B995" s="12" t="s">
        <v>2717</v>
      </c>
      <c r="C995" s="13" t="s">
        <v>2718</v>
      </c>
      <c r="D995" s="14" t="s">
        <v>2715</v>
      </c>
      <c r="E995" s="15" t="s">
        <v>2719</v>
      </c>
      <c r="F995" s="16" t="s">
        <v>16</v>
      </c>
      <c r="G995" s="17">
        <v>6101000</v>
      </c>
      <c r="H995" s="17">
        <v>708220</v>
      </c>
      <c r="I995" s="17">
        <v>6809220</v>
      </c>
      <c r="J995" s="18">
        <v>0</v>
      </c>
      <c r="L995" s="20" t="str">
        <f>VLOOKUP(D995,[1]Sheet1!$C$6:$H$856,6,0)</f>
        <v>Khoa Động lực</v>
      </c>
      <c r="M995" s="19" t="str">
        <f t="shared" si="17"/>
        <v>19C1</v>
      </c>
    </row>
    <row r="996" spans="1:13" s="19" customFormat="1" ht="18" customHeight="1" x14ac:dyDescent="0.2">
      <c r="A996" s="11">
        <v>991</v>
      </c>
      <c r="B996" s="12" t="s">
        <v>2720</v>
      </c>
      <c r="C996" s="13" t="s">
        <v>2721</v>
      </c>
      <c r="D996" s="14" t="s">
        <v>2715</v>
      </c>
      <c r="E996" s="15" t="s">
        <v>2722</v>
      </c>
      <c r="F996" s="16" t="s">
        <v>16</v>
      </c>
      <c r="G996" s="17">
        <v>6101000</v>
      </c>
      <c r="H996" s="17">
        <v>708220</v>
      </c>
      <c r="I996" s="17">
        <v>6809220</v>
      </c>
      <c r="J996" s="18">
        <v>0</v>
      </c>
      <c r="L996" s="20" t="str">
        <f>VLOOKUP(D996,[1]Sheet1!$C$6:$H$856,6,0)</f>
        <v>Khoa Động lực</v>
      </c>
      <c r="M996" s="19" t="str">
        <f t="shared" si="17"/>
        <v>19C1</v>
      </c>
    </row>
    <row r="997" spans="1:13" s="19" customFormat="1" ht="18" customHeight="1" x14ac:dyDescent="0.2">
      <c r="A997" s="11">
        <v>992</v>
      </c>
      <c r="B997" s="12" t="s">
        <v>2723</v>
      </c>
      <c r="C997" s="13" t="s">
        <v>2724</v>
      </c>
      <c r="D997" s="14" t="s">
        <v>2715</v>
      </c>
      <c r="E997" s="15" t="s">
        <v>2725</v>
      </c>
      <c r="F997" s="16" t="s">
        <v>16</v>
      </c>
      <c r="G997" s="17">
        <v>6101000</v>
      </c>
      <c r="H997" s="17">
        <v>708220</v>
      </c>
      <c r="I997" s="17">
        <v>6809220</v>
      </c>
      <c r="J997" s="18">
        <v>0</v>
      </c>
      <c r="L997" s="20" t="str">
        <f>VLOOKUP(D997,[1]Sheet1!$C$6:$H$856,6,0)</f>
        <v>Khoa Động lực</v>
      </c>
      <c r="M997" s="19" t="str">
        <f t="shared" si="17"/>
        <v>19C1</v>
      </c>
    </row>
    <row r="998" spans="1:13" s="19" customFormat="1" ht="18" customHeight="1" x14ac:dyDescent="0.2">
      <c r="A998" s="11">
        <v>993</v>
      </c>
      <c r="B998" s="12" t="s">
        <v>2726</v>
      </c>
      <c r="C998" s="13" t="s">
        <v>2727</v>
      </c>
      <c r="D998" s="14" t="s">
        <v>2715</v>
      </c>
      <c r="E998" s="15" t="s">
        <v>663</v>
      </c>
      <c r="F998" s="16" t="s">
        <v>16</v>
      </c>
      <c r="G998" s="17">
        <v>6101000</v>
      </c>
      <c r="H998" s="17">
        <v>708220</v>
      </c>
      <c r="I998" s="17">
        <v>6809220</v>
      </c>
      <c r="J998" s="18">
        <v>0</v>
      </c>
      <c r="L998" s="20" t="str">
        <f>VLOOKUP(D998,[1]Sheet1!$C$6:$H$856,6,0)</f>
        <v>Khoa Động lực</v>
      </c>
      <c r="M998" s="19" t="str">
        <f t="shared" si="17"/>
        <v>19C1</v>
      </c>
    </row>
    <row r="999" spans="1:13" s="19" customFormat="1" ht="18" customHeight="1" x14ac:dyDescent="0.2">
      <c r="A999" s="11">
        <v>994</v>
      </c>
      <c r="B999" s="12" t="s">
        <v>2728</v>
      </c>
      <c r="C999" s="13" t="s">
        <v>2729</v>
      </c>
      <c r="D999" s="14" t="s">
        <v>2715</v>
      </c>
      <c r="E999" s="15" t="s">
        <v>134</v>
      </c>
      <c r="F999" s="16" t="s">
        <v>16</v>
      </c>
      <c r="G999" s="17">
        <v>6101000</v>
      </c>
      <c r="H999" s="17">
        <v>708220</v>
      </c>
      <c r="I999" s="17">
        <v>6809220</v>
      </c>
      <c r="J999" s="18">
        <v>0</v>
      </c>
      <c r="L999" s="20" t="str">
        <f>VLOOKUP(D999,[1]Sheet1!$C$6:$H$856,6,0)</f>
        <v>Khoa Động lực</v>
      </c>
      <c r="M999" s="19" t="str">
        <f t="shared" si="17"/>
        <v>19C1</v>
      </c>
    </row>
    <row r="1000" spans="1:13" s="19" customFormat="1" ht="18" customHeight="1" x14ac:dyDescent="0.2">
      <c r="A1000" s="11">
        <v>995</v>
      </c>
      <c r="B1000" s="12" t="s">
        <v>2730</v>
      </c>
      <c r="C1000" s="13" t="s">
        <v>2731</v>
      </c>
      <c r="D1000" s="14" t="s">
        <v>2715</v>
      </c>
      <c r="E1000" s="15" t="s">
        <v>1388</v>
      </c>
      <c r="F1000" s="16" t="s">
        <v>16</v>
      </c>
      <c r="G1000" s="17">
        <v>6101000</v>
      </c>
      <c r="H1000" s="17">
        <v>708220</v>
      </c>
      <c r="I1000" s="17">
        <v>6809220</v>
      </c>
      <c r="J1000" s="18">
        <v>0</v>
      </c>
      <c r="L1000" s="20" t="str">
        <f>VLOOKUP(D1000,[1]Sheet1!$C$6:$H$856,6,0)</f>
        <v>Khoa Động lực</v>
      </c>
      <c r="M1000" s="19" t="str">
        <f t="shared" si="17"/>
        <v>19C1</v>
      </c>
    </row>
    <row r="1001" spans="1:13" s="19" customFormat="1" ht="18" customHeight="1" x14ac:dyDescent="0.2">
      <c r="A1001" s="11">
        <v>996</v>
      </c>
      <c r="B1001" s="12" t="s">
        <v>2732</v>
      </c>
      <c r="C1001" s="13" t="s">
        <v>2733</v>
      </c>
      <c r="D1001" s="14" t="s">
        <v>2715</v>
      </c>
      <c r="E1001" s="15" t="s">
        <v>420</v>
      </c>
      <c r="F1001" s="16" t="s">
        <v>16</v>
      </c>
      <c r="G1001" s="17">
        <v>6101000</v>
      </c>
      <c r="H1001" s="17">
        <v>708220</v>
      </c>
      <c r="I1001" s="17">
        <v>6809220</v>
      </c>
      <c r="J1001" s="18">
        <v>0</v>
      </c>
      <c r="L1001" s="20" t="str">
        <f>VLOOKUP(D1001,[1]Sheet1!$C$6:$H$856,6,0)</f>
        <v>Khoa Động lực</v>
      </c>
      <c r="M1001" s="19" t="str">
        <f t="shared" si="17"/>
        <v>19C1</v>
      </c>
    </row>
    <row r="1002" spans="1:13" s="19" customFormat="1" ht="18" customHeight="1" x14ac:dyDescent="0.2">
      <c r="A1002" s="11">
        <v>997</v>
      </c>
      <c r="B1002" s="12" t="s">
        <v>2734</v>
      </c>
      <c r="C1002" s="13" t="s">
        <v>1659</v>
      </c>
      <c r="D1002" s="14" t="s">
        <v>2715</v>
      </c>
      <c r="E1002" s="15" t="s">
        <v>217</v>
      </c>
      <c r="F1002" s="16" t="s">
        <v>16</v>
      </c>
      <c r="G1002" s="17">
        <v>6101000</v>
      </c>
      <c r="H1002" s="17">
        <v>708220</v>
      </c>
      <c r="I1002" s="17">
        <v>6809220</v>
      </c>
      <c r="J1002" s="18">
        <v>0</v>
      </c>
      <c r="L1002" s="20" t="str">
        <f>VLOOKUP(D1002,[1]Sheet1!$C$6:$H$856,6,0)</f>
        <v>Khoa Động lực</v>
      </c>
      <c r="M1002" s="19" t="str">
        <f t="shared" si="17"/>
        <v>19C1</v>
      </c>
    </row>
    <row r="1003" spans="1:13" s="19" customFormat="1" ht="18" customHeight="1" x14ac:dyDescent="0.2">
      <c r="A1003" s="11">
        <v>998</v>
      </c>
      <c r="B1003" s="12" t="s">
        <v>2735</v>
      </c>
      <c r="C1003" s="13" t="s">
        <v>2736</v>
      </c>
      <c r="D1003" s="14" t="s">
        <v>2715</v>
      </c>
      <c r="E1003" s="15" t="s">
        <v>1151</v>
      </c>
      <c r="F1003" s="16" t="s">
        <v>16</v>
      </c>
      <c r="G1003" s="17">
        <v>6101000</v>
      </c>
      <c r="H1003" s="17">
        <v>708220</v>
      </c>
      <c r="I1003" s="17">
        <v>6809220</v>
      </c>
      <c r="J1003" s="18">
        <v>0</v>
      </c>
      <c r="L1003" s="20" t="str">
        <f>VLOOKUP(D1003,[1]Sheet1!$C$6:$H$856,6,0)</f>
        <v>Khoa Động lực</v>
      </c>
      <c r="M1003" s="19" t="str">
        <f t="shared" si="17"/>
        <v>19C1</v>
      </c>
    </row>
    <row r="1004" spans="1:13" s="19" customFormat="1" ht="18" customHeight="1" x14ac:dyDescent="0.2">
      <c r="A1004" s="11">
        <v>999</v>
      </c>
      <c r="B1004" s="12" t="s">
        <v>2737</v>
      </c>
      <c r="C1004" s="13" t="s">
        <v>2738</v>
      </c>
      <c r="D1004" s="14" t="s">
        <v>2715</v>
      </c>
      <c r="E1004" s="15" t="s">
        <v>200</v>
      </c>
      <c r="F1004" s="16" t="s">
        <v>16</v>
      </c>
      <c r="G1004" s="17">
        <v>6101000</v>
      </c>
      <c r="H1004" s="17">
        <v>708220</v>
      </c>
      <c r="I1004" s="17">
        <v>6809220</v>
      </c>
      <c r="J1004" s="18">
        <v>0</v>
      </c>
      <c r="L1004" s="20" t="str">
        <f>VLOOKUP(D1004,[1]Sheet1!$C$6:$H$856,6,0)</f>
        <v>Khoa Động lực</v>
      </c>
      <c r="M1004" s="19" t="str">
        <f t="shared" si="17"/>
        <v>19C1</v>
      </c>
    </row>
    <row r="1005" spans="1:13" s="19" customFormat="1" ht="18" customHeight="1" x14ac:dyDescent="0.2">
      <c r="A1005" s="11">
        <v>1000</v>
      </c>
      <c r="B1005" s="12" t="s">
        <v>2739</v>
      </c>
      <c r="C1005" s="13" t="s">
        <v>2740</v>
      </c>
      <c r="D1005" s="14" t="s">
        <v>2715</v>
      </c>
      <c r="E1005" s="15" t="s">
        <v>2551</v>
      </c>
      <c r="F1005" s="16" t="s">
        <v>16</v>
      </c>
      <c r="G1005" s="17">
        <v>6101000</v>
      </c>
      <c r="H1005" s="17">
        <v>708220</v>
      </c>
      <c r="I1005" s="17">
        <v>6809220</v>
      </c>
      <c r="J1005" s="18">
        <v>0</v>
      </c>
      <c r="L1005" s="20" t="str">
        <f>VLOOKUP(D1005,[1]Sheet1!$C$6:$H$856,6,0)</f>
        <v>Khoa Động lực</v>
      </c>
      <c r="M1005" s="19" t="str">
        <f t="shared" si="17"/>
        <v>19C1</v>
      </c>
    </row>
    <row r="1006" spans="1:13" s="19" customFormat="1" ht="18" customHeight="1" x14ac:dyDescent="0.2">
      <c r="A1006" s="11">
        <v>1001</v>
      </c>
      <c r="B1006" s="12" t="s">
        <v>2741</v>
      </c>
      <c r="C1006" s="13" t="s">
        <v>405</v>
      </c>
      <c r="D1006" s="14" t="s">
        <v>2715</v>
      </c>
      <c r="E1006" s="15" t="s">
        <v>1050</v>
      </c>
      <c r="F1006" s="16" t="s">
        <v>16</v>
      </c>
      <c r="G1006" s="17">
        <v>5321000</v>
      </c>
      <c r="H1006" s="17">
        <v>708220</v>
      </c>
      <c r="I1006" s="17">
        <v>6029220</v>
      </c>
      <c r="J1006" s="18">
        <v>0</v>
      </c>
      <c r="L1006" s="20" t="str">
        <f>VLOOKUP(D1006,[1]Sheet1!$C$6:$H$856,6,0)</f>
        <v>Khoa Động lực</v>
      </c>
      <c r="M1006" s="19" t="str">
        <f t="shared" si="17"/>
        <v>19C1</v>
      </c>
    </row>
    <row r="1007" spans="1:13" s="19" customFormat="1" ht="18" customHeight="1" x14ac:dyDescent="0.2">
      <c r="A1007" s="11">
        <v>1002</v>
      </c>
      <c r="B1007" s="12" t="s">
        <v>2742</v>
      </c>
      <c r="C1007" s="13" t="s">
        <v>2743</v>
      </c>
      <c r="D1007" s="14" t="s">
        <v>2715</v>
      </c>
      <c r="E1007" s="15" t="s">
        <v>1409</v>
      </c>
      <c r="F1007" s="16" t="s">
        <v>16</v>
      </c>
      <c r="G1007" s="17">
        <v>6101000</v>
      </c>
      <c r="H1007" s="17">
        <v>120000</v>
      </c>
      <c r="I1007" s="17">
        <v>6221000</v>
      </c>
      <c r="J1007" s="18">
        <v>0</v>
      </c>
      <c r="L1007" s="20" t="str">
        <f>VLOOKUP(D1007,[1]Sheet1!$C$6:$H$856,6,0)</f>
        <v>Khoa Động lực</v>
      </c>
      <c r="M1007" s="19" t="str">
        <f t="shared" si="17"/>
        <v>19C1</v>
      </c>
    </row>
    <row r="1008" spans="1:13" s="19" customFormat="1" ht="18" customHeight="1" x14ac:dyDescent="0.2">
      <c r="A1008" s="11">
        <v>1003</v>
      </c>
      <c r="B1008" s="12" t="s">
        <v>2744</v>
      </c>
      <c r="C1008" s="13" t="s">
        <v>2745</v>
      </c>
      <c r="D1008" s="14" t="s">
        <v>2715</v>
      </c>
      <c r="E1008" s="15" t="s">
        <v>409</v>
      </c>
      <c r="F1008" s="16" t="s">
        <v>16</v>
      </c>
      <c r="G1008" s="17">
        <v>6101000</v>
      </c>
      <c r="H1008" s="17">
        <v>708220</v>
      </c>
      <c r="I1008" s="17">
        <v>6809220</v>
      </c>
      <c r="J1008" s="18">
        <v>0</v>
      </c>
      <c r="L1008" s="20" t="str">
        <f>VLOOKUP(D1008,[1]Sheet1!$C$6:$H$856,6,0)</f>
        <v>Khoa Động lực</v>
      </c>
      <c r="M1008" s="19" t="str">
        <f t="shared" si="17"/>
        <v>19C1</v>
      </c>
    </row>
    <row r="1009" spans="1:13" s="19" customFormat="1" ht="18" customHeight="1" x14ac:dyDescent="0.2">
      <c r="A1009" s="11">
        <v>1004</v>
      </c>
      <c r="B1009" s="12" t="s">
        <v>2746</v>
      </c>
      <c r="C1009" s="13" t="s">
        <v>2747</v>
      </c>
      <c r="D1009" s="14" t="s">
        <v>2715</v>
      </c>
      <c r="E1009" s="15" t="s">
        <v>1607</v>
      </c>
      <c r="F1009" s="16" t="s">
        <v>16</v>
      </c>
      <c r="G1009" s="17">
        <v>6101000</v>
      </c>
      <c r="H1009" s="17">
        <v>708220</v>
      </c>
      <c r="I1009" s="17">
        <v>6809220</v>
      </c>
      <c r="J1009" s="18">
        <v>0</v>
      </c>
      <c r="L1009" s="20" t="str">
        <f>VLOOKUP(D1009,[1]Sheet1!$C$6:$H$856,6,0)</f>
        <v>Khoa Động lực</v>
      </c>
      <c r="M1009" s="19" t="str">
        <f t="shared" si="17"/>
        <v>19C1</v>
      </c>
    </row>
    <row r="1010" spans="1:13" s="19" customFormat="1" ht="18" customHeight="1" x14ac:dyDescent="0.2">
      <c r="A1010" s="11">
        <v>1005</v>
      </c>
      <c r="B1010" s="12" t="s">
        <v>2748</v>
      </c>
      <c r="C1010" s="13" t="s">
        <v>2749</v>
      </c>
      <c r="D1010" s="14" t="s">
        <v>2715</v>
      </c>
      <c r="E1010" s="15" t="s">
        <v>163</v>
      </c>
      <c r="F1010" s="16" t="s">
        <v>16</v>
      </c>
      <c r="G1010" s="17">
        <v>6101000</v>
      </c>
      <c r="H1010" s="17">
        <v>708220</v>
      </c>
      <c r="I1010" s="17">
        <v>6809220</v>
      </c>
      <c r="J1010" s="18">
        <v>0</v>
      </c>
      <c r="L1010" s="20" t="str">
        <f>VLOOKUP(D1010,[1]Sheet1!$C$6:$H$856,6,0)</f>
        <v>Khoa Động lực</v>
      </c>
      <c r="M1010" s="19" t="str">
        <f t="shared" si="17"/>
        <v>19C1</v>
      </c>
    </row>
    <row r="1011" spans="1:13" s="19" customFormat="1" ht="18" customHeight="1" x14ac:dyDescent="0.2">
      <c r="A1011" s="11">
        <v>1006</v>
      </c>
      <c r="B1011" s="12" t="s">
        <v>2750</v>
      </c>
      <c r="C1011" s="13" t="s">
        <v>2751</v>
      </c>
      <c r="D1011" s="14" t="s">
        <v>2715</v>
      </c>
      <c r="E1011" s="15" t="s">
        <v>1179</v>
      </c>
      <c r="F1011" s="16" t="s">
        <v>16</v>
      </c>
      <c r="G1011" s="17">
        <v>6101000</v>
      </c>
      <c r="H1011" s="17">
        <v>708220</v>
      </c>
      <c r="I1011" s="17">
        <v>6809220</v>
      </c>
      <c r="J1011" s="18">
        <v>0</v>
      </c>
      <c r="L1011" s="20" t="str">
        <f>VLOOKUP(D1011,[1]Sheet1!$C$6:$H$856,6,0)</f>
        <v>Khoa Động lực</v>
      </c>
      <c r="M1011" s="19" t="str">
        <f t="shared" si="17"/>
        <v>19C1</v>
      </c>
    </row>
    <row r="1012" spans="1:13" s="19" customFormat="1" ht="18" customHeight="1" x14ac:dyDescent="0.2">
      <c r="A1012" s="11">
        <v>1007</v>
      </c>
      <c r="B1012" s="12" t="s">
        <v>2752</v>
      </c>
      <c r="C1012" s="13" t="s">
        <v>2753</v>
      </c>
      <c r="D1012" s="14" t="s">
        <v>2715</v>
      </c>
      <c r="E1012" s="15" t="s">
        <v>627</v>
      </c>
      <c r="F1012" s="16" t="s">
        <v>16</v>
      </c>
      <c r="G1012" s="17">
        <v>6101000</v>
      </c>
      <c r="H1012" s="17">
        <v>708220</v>
      </c>
      <c r="I1012" s="17">
        <v>6809220</v>
      </c>
      <c r="J1012" s="18">
        <v>0</v>
      </c>
      <c r="L1012" s="20" t="str">
        <f>VLOOKUP(D1012,[1]Sheet1!$C$6:$H$856,6,0)</f>
        <v>Khoa Động lực</v>
      </c>
      <c r="M1012" s="19" t="str">
        <f t="shared" si="17"/>
        <v>19C1</v>
      </c>
    </row>
    <row r="1013" spans="1:13" s="19" customFormat="1" ht="18" customHeight="1" x14ac:dyDescent="0.2">
      <c r="A1013" s="11">
        <v>1008</v>
      </c>
      <c r="B1013" s="12" t="s">
        <v>2754</v>
      </c>
      <c r="C1013" s="13" t="s">
        <v>2755</v>
      </c>
      <c r="D1013" s="14" t="s">
        <v>2715</v>
      </c>
      <c r="E1013" s="15" t="s">
        <v>2756</v>
      </c>
      <c r="F1013" s="16" t="s">
        <v>16</v>
      </c>
      <c r="G1013" s="17">
        <v>6101000</v>
      </c>
      <c r="H1013" s="17">
        <v>708220</v>
      </c>
      <c r="I1013" s="17">
        <v>6809220</v>
      </c>
      <c r="J1013" s="18">
        <v>0</v>
      </c>
      <c r="L1013" s="20" t="str">
        <f>VLOOKUP(D1013,[1]Sheet1!$C$6:$H$856,6,0)</f>
        <v>Khoa Động lực</v>
      </c>
      <c r="M1013" s="19" t="str">
        <f t="shared" si="17"/>
        <v>19C1</v>
      </c>
    </row>
    <row r="1014" spans="1:13" s="19" customFormat="1" ht="18" customHeight="1" x14ac:dyDescent="0.2">
      <c r="A1014" s="11">
        <v>1009</v>
      </c>
      <c r="B1014" s="12" t="s">
        <v>2757</v>
      </c>
      <c r="C1014" s="13" t="s">
        <v>2758</v>
      </c>
      <c r="D1014" s="14" t="s">
        <v>2715</v>
      </c>
      <c r="E1014" s="15" t="s">
        <v>2759</v>
      </c>
      <c r="F1014" s="16" t="s">
        <v>16</v>
      </c>
      <c r="G1014" s="17">
        <v>6101000</v>
      </c>
      <c r="H1014" s="17">
        <v>708220</v>
      </c>
      <c r="I1014" s="17">
        <v>6809220</v>
      </c>
      <c r="J1014" s="18">
        <v>0</v>
      </c>
      <c r="L1014" s="20" t="str">
        <f>VLOOKUP(D1014,[1]Sheet1!$C$6:$H$856,6,0)</f>
        <v>Khoa Động lực</v>
      </c>
      <c r="M1014" s="19" t="str">
        <f t="shared" si="17"/>
        <v>19C1</v>
      </c>
    </row>
    <row r="1015" spans="1:13" s="19" customFormat="1" ht="18" customHeight="1" x14ac:dyDescent="0.2">
      <c r="A1015" s="11">
        <v>1010</v>
      </c>
      <c r="B1015" s="12" t="s">
        <v>2760</v>
      </c>
      <c r="C1015" s="13" t="s">
        <v>2698</v>
      </c>
      <c r="D1015" s="14" t="s">
        <v>2715</v>
      </c>
      <c r="E1015" s="15" t="s">
        <v>191</v>
      </c>
      <c r="F1015" s="16" t="s">
        <v>16</v>
      </c>
      <c r="G1015" s="17">
        <v>5321000</v>
      </c>
      <c r="H1015" s="17">
        <v>120000</v>
      </c>
      <c r="I1015" s="17">
        <v>5441000</v>
      </c>
      <c r="J1015" s="18">
        <v>780000</v>
      </c>
      <c r="L1015" s="20" t="str">
        <f>VLOOKUP(D1015,[1]Sheet1!$C$6:$H$856,6,0)</f>
        <v>Khoa Động lực</v>
      </c>
      <c r="M1015" s="19" t="str">
        <f t="shared" si="17"/>
        <v>19C1</v>
      </c>
    </row>
    <row r="1016" spans="1:13" s="19" customFormat="1" ht="18" customHeight="1" x14ac:dyDescent="0.2">
      <c r="A1016" s="11">
        <v>1011</v>
      </c>
      <c r="B1016" s="12" t="s">
        <v>2761</v>
      </c>
      <c r="C1016" s="13" t="s">
        <v>2762</v>
      </c>
      <c r="D1016" s="14" t="s">
        <v>2715</v>
      </c>
      <c r="E1016" s="15" t="s">
        <v>2763</v>
      </c>
      <c r="F1016" s="16" t="s">
        <v>16</v>
      </c>
      <c r="G1016" s="17">
        <v>6101000</v>
      </c>
      <c r="H1016" s="17">
        <v>708220</v>
      </c>
      <c r="I1016" s="17">
        <v>6809220</v>
      </c>
      <c r="J1016" s="18">
        <v>0</v>
      </c>
      <c r="L1016" s="20" t="str">
        <f>VLOOKUP(D1016,[1]Sheet1!$C$6:$H$856,6,0)</f>
        <v>Khoa Động lực</v>
      </c>
      <c r="M1016" s="19" t="str">
        <f t="shared" si="17"/>
        <v>19C1</v>
      </c>
    </row>
    <row r="1017" spans="1:13" s="19" customFormat="1" ht="18" customHeight="1" x14ac:dyDescent="0.2">
      <c r="A1017" s="11">
        <v>1012</v>
      </c>
      <c r="B1017" s="12" t="s">
        <v>2764</v>
      </c>
      <c r="C1017" s="13" t="s">
        <v>2765</v>
      </c>
      <c r="D1017" s="14" t="s">
        <v>2715</v>
      </c>
      <c r="E1017" s="15" t="s">
        <v>895</v>
      </c>
      <c r="F1017" s="16" t="s">
        <v>16</v>
      </c>
      <c r="G1017" s="17">
        <v>6101000</v>
      </c>
      <c r="H1017" s="17">
        <v>708220</v>
      </c>
      <c r="I1017" s="17">
        <v>6809220</v>
      </c>
      <c r="J1017" s="18">
        <v>0</v>
      </c>
      <c r="L1017" s="20" t="str">
        <f>VLOOKUP(D1017,[1]Sheet1!$C$6:$H$856,6,0)</f>
        <v>Khoa Động lực</v>
      </c>
      <c r="M1017" s="19" t="str">
        <f t="shared" si="17"/>
        <v>19C1</v>
      </c>
    </row>
    <row r="1018" spans="1:13" s="19" customFormat="1" ht="18" customHeight="1" x14ac:dyDescent="0.2">
      <c r="A1018" s="11">
        <v>1013</v>
      </c>
      <c r="B1018" s="12" t="s">
        <v>2766</v>
      </c>
      <c r="C1018" s="13" t="s">
        <v>2767</v>
      </c>
      <c r="D1018" s="14" t="s">
        <v>2715</v>
      </c>
      <c r="E1018" s="15" t="s">
        <v>211</v>
      </c>
      <c r="F1018" s="16" t="s">
        <v>16</v>
      </c>
      <c r="G1018" s="17">
        <v>6101000</v>
      </c>
      <c r="H1018" s="17">
        <v>708220</v>
      </c>
      <c r="I1018" s="17">
        <v>6809220</v>
      </c>
      <c r="J1018" s="18">
        <v>0</v>
      </c>
      <c r="L1018" s="20" t="str">
        <f>VLOOKUP(D1018,[1]Sheet1!$C$6:$H$856,6,0)</f>
        <v>Khoa Động lực</v>
      </c>
      <c r="M1018" s="19" t="str">
        <f t="shared" si="17"/>
        <v>19C1</v>
      </c>
    </row>
    <row r="1019" spans="1:13" s="19" customFormat="1" ht="18" customHeight="1" x14ac:dyDescent="0.2">
      <c r="A1019" s="11">
        <v>1014</v>
      </c>
      <c r="B1019" s="12" t="s">
        <v>2768</v>
      </c>
      <c r="C1019" s="13" t="s">
        <v>2769</v>
      </c>
      <c r="D1019" s="14" t="s">
        <v>2715</v>
      </c>
      <c r="E1019" s="15" t="s">
        <v>484</v>
      </c>
      <c r="F1019" s="16" t="s">
        <v>16</v>
      </c>
      <c r="G1019" s="17">
        <v>6101000</v>
      </c>
      <c r="H1019" s="17">
        <v>120000</v>
      </c>
      <c r="I1019" s="17">
        <v>6221000</v>
      </c>
      <c r="J1019" s="18">
        <v>0</v>
      </c>
      <c r="L1019" s="20" t="str">
        <f>VLOOKUP(D1019,[1]Sheet1!$C$6:$H$856,6,0)</f>
        <v>Khoa Động lực</v>
      </c>
      <c r="M1019" s="19" t="str">
        <f t="shared" si="17"/>
        <v>19C1</v>
      </c>
    </row>
    <row r="1020" spans="1:13" s="19" customFormat="1" ht="18" customHeight="1" x14ac:dyDescent="0.2">
      <c r="A1020" s="11">
        <v>1015</v>
      </c>
      <c r="B1020" s="12" t="s">
        <v>2770</v>
      </c>
      <c r="C1020" s="13" t="s">
        <v>2771</v>
      </c>
      <c r="D1020" s="14" t="s">
        <v>2715</v>
      </c>
      <c r="E1020" s="15" t="s">
        <v>1846</v>
      </c>
      <c r="F1020" s="16" t="s">
        <v>16</v>
      </c>
      <c r="G1020" s="17">
        <v>6101000</v>
      </c>
      <c r="H1020" s="17">
        <v>708220</v>
      </c>
      <c r="I1020" s="17">
        <v>6809220</v>
      </c>
      <c r="J1020" s="18">
        <v>0</v>
      </c>
      <c r="L1020" s="20" t="str">
        <f>VLOOKUP(D1020,[1]Sheet1!$C$6:$H$856,6,0)</f>
        <v>Khoa Động lực</v>
      </c>
      <c r="M1020" s="19" t="str">
        <f t="shared" si="17"/>
        <v>19C1</v>
      </c>
    </row>
    <row r="1021" spans="1:13" s="19" customFormat="1" ht="18" customHeight="1" x14ac:dyDescent="0.2">
      <c r="A1021" s="11">
        <v>1016</v>
      </c>
      <c r="B1021" s="12" t="s">
        <v>2772</v>
      </c>
      <c r="C1021" s="13" t="s">
        <v>2773</v>
      </c>
      <c r="D1021" s="14" t="s">
        <v>2774</v>
      </c>
      <c r="E1021" s="15" t="s">
        <v>2775</v>
      </c>
      <c r="F1021" s="16" t="s">
        <v>16</v>
      </c>
      <c r="G1021" s="17">
        <v>6101000</v>
      </c>
      <c r="H1021" s="17">
        <v>708220</v>
      </c>
      <c r="I1021" s="17">
        <v>6809220</v>
      </c>
      <c r="J1021" s="18">
        <v>0</v>
      </c>
      <c r="L1021" s="20" t="str">
        <f>VLOOKUP(D1021,[1]Sheet1!$C$6:$H$856,6,0)</f>
        <v>Khoa Động lực</v>
      </c>
      <c r="M1021" s="19" t="str">
        <f t="shared" si="17"/>
        <v>19C1</v>
      </c>
    </row>
    <row r="1022" spans="1:13" s="19" customFormat="1" ht="18" customHeight="1" x14ac:dyDescent="0.2">
      <c r="A1022" s="11">
        <v>1017</v>
      </c>
      <c r="B1022" s="12" t="s">
        <v>2776</v>
      </c>
      <c r="C1022" s="13" t="s">
        <v>2777</v>
      </c>
      <c r="D1022" s="14" t="s">
        <v>2774</v>
      </c>
      <c r="E1022" s="15" t="s">
        <v>2238</v>
      </c>
      <c r="F1022" s="16" t="s">
        <v>16</v>
      </c>
      <c r="G1022" s="17">
        <v>6101000</v>
      </c>
      <c r="H1022" s="17">
        <v>708220</v>
      </c>
      <c r="I1022" s="17">
        <v>6809220</v>
      </c>
      <c r="J1022" s="18">
        <v>0</v>
      </c>
      <c r="L1022" s="20" t="str">
        <f>VLOOKUP(D1022,[1]Sheet1!$C$6:$H$856,6,0)</f>
        <v>Khoa Động lực</v>
      </c>
      <c r="M1022" s="19" t="str">
        <f t="shared" si="17"/>
        <v>19C1</v>
      </c>
    </row>
    <row r="1023" spans="1:13" s="19" customFormat="1" ht="18" customHeight="1" x14ac:dyDescent="0.2">
      <c r="A1023" s="11">
        <v>1018</v>
      </c>
      <c r="B1023" s="12" t="s">
        <v>2778</v>
      </c>
      <c r="C1023" s="13" t="s">
        <v>2779</v>
      </c>
      <c r="D1023" s="14" t="s">
        <v>2774</v>
      </c>
      <c r="E1023" s="15" t="s">
        <v>2780</v>
      </c>
      <c r="F1023" s="16" t="s">
        <v>16</v>
      </c>
      <c r="G1023" s="17">
        <v>6101000</v>
      </c>
      <c r="H1023" s="17">
        <v>708220</v>
      </c>
      <c r="I1023" s="17">
        <v>6809220</v>
      </c>
      <c r="J1023" s="18">
        <v>0</v>
      </c>
      <c r="L1023" s="20" t="str">
        <f>VLOOKUP(D1023,[1]Sheet1!$C$6:$H$856,6,0)</f>
        <v>Khoa Động lực</v>
      </c>
      <c r="M1023" s="19" t="str">
        <f t="shared" si="17"/>
        <v>19C1</v>
      </c>
    </row>
    <row r="1024" spans="1:13" s="19" customFormat="1" ht="18" customHeight="1" x14ac:dyDescent="0.2">
      <c r="A1024" s="11">
        <v>1019</v>
      </c>
      <c r="B1024" s="12" t="s">
        <v>2781</v>
      </c>
      <c r="C1024" s="13" t="s">
        <v>2782</v>
      </c>
      <c r="D1024" s="14" t="s">
        <v>2774</v>
      </c>
      <c r="E1024" s="15" t="s">
        <v>1906</v>
      </c>
      <c r="F1024" s="16" t="s">
        <v>16</v>
      </c>
      <c r="G1024" s="17">
        <v>6101000</v>
      </c>
      <c r="H1024" s="17">
        <v>708220</v>
      </c>
      <c r="I1024" s="17">
        <v>6809220</v>
      </c>
      <c r="J1024" s="18">
        <v>0</v>
      </c>
      <c r="L1024" s="20" t="str">
        <f>VLOOKUP(D1024,[1]Sheet1!$C$6:$H$856,6,0)</f>
        <v>Khoa Động lực</v>
      </c>
      <c r="M1024" s="19" t="str">
        <f t="shared" si="17"/>
        <v>19C1</v>
      </c>
    </row>
    <row r="1025" spans="1:13" s="19" customFormat="1" ht="18" customHeight="1" x14ac:dyDescent="0.2">
      <c r="A1025" s="11">
        <v>1020</v>
      </c>
      <c r="B1025" s="12" t="s">
        <v>2783</v>
      </c>
      <c r="C1025" s="13" t="s">
        <v>2784</v>
      </c>
      <c r="D1025" s="14" t="s">
        <v>2774</v>
      </c>
      <c r="E1025" s="15" t="s">
        <v>2785</v>
      </c>
      <c r="F1025" s="16" t="s">
        <v>16</v>
      </c>
      <c r="G1025" s="17">
        <v>6101000</v>
      </c>
      <c r="H1025" s="17">
        <v>708220</v>
      </c>
      <c r="I1025" s="17">
        <v>6809220</v>
      </c>
      <c r="J1025" s="18">
        <v>0</v>
      </c>
      <c r="L1025" s="20" t="str">
        <f>VLOOKUP(D1025,[1]Sheet1!$C$6:$H$856,6,0)</f>
        <v>Khoa Động lực</v>
      </c>
      <c r="M1025" s="19" t="str">
        <f t="shared" si="17"/>
        <v>19C1</v>
      </c>
    </row>
    <row r="1026" spans="1:13" s="19" customFormat="1" ht="18" customHeight="1" x14ac:dyDescent="0.2">
      <c r="A1026" s="11">
        <v>1021</v>
      </c>
      <c r="B1026" s="12" t="s">
        <v>2786</v>
      </c>
      <c r="C1026" s="13" t="s">
        <v>2787</v>
      </c>
      <c r="D1026" s="14" t="s">
        <v>2774</v>
      </c>
      <c r="E1026" s="15" t="s">
        <v>741</v>
      </c>
      <c r="F1026" s="16" t="s">
        <v>16</v>
      </c>
      <c r="G1026" s="17">
        <v>6101000</v>
      </c>
      <c r="H1026" s="17">
        <v>708220</v>
      </c>
      <c r="I1026" s="17">
        <v>6809220</v>
      </c>
      <c r="J1026" s="18">
        <v>0</v>
      </c>
      <c r="L1026" s="20" t="str">
        <f>VLOOKUP(D1026,[1]Sheet1!$C$6:$H$856,6,0)</f>
        <v>Khoa Động lực</v>
      </c>
      <c r="M1026" s="19" t="str">
        <f t="shared" si="17"/>
        <v>19C1</v>
      </c>
    </row>
    <row r="1027" spans="1:13" s="19" customFormat="1" ht="18" customHeight="1" x14ac:dyDescent="0.2">
      <c r="A1027" s="11">
        <v>1022</v>
      </c>
      <c r="B1027" s="12" t="s">
        <v>2788</v>
      </c>
      <c r="C1027" s="13" t="s">
        <v>2789</v>
      </c>
      <c r="D1027" s="14" t="s">
        <v>2774</v>
      </c>
      <c r="E1027" s="15" t="s">
        <v>2790</v>
      </c>
      <c r="F1027" s="16" t="s">
        <v>16</v>
      </c>
      <c r="G1027" s="17">
        <v>6101000</v>
      </c>
      <c r="H1027" s="17">
        <v>708220</v>
      </c>
      <c r="I1027" s="17">
        <v>6809220</v>
      </c>
      <c r="J1027" s="18">
        <v>0</v>
      </c>
      <c r="L1027" s="20" t="str">
        <f>VLOOKUP(D1027,[1]Sheet1!$C$6:$H$856,6,0)</f>
        <v>Khoa Động lực</v>
      </c>
      <c r="M1027" s="19" t="str">
        <f t="shared" si="17"/>
        <v>19C1</v>
      </c>
    </row>
    <row r="1028" spans="1:13" s="19" customFormat="1" ht="18" customHeight="1" x14ac:dyDescent="0.2">
      <c r="A1028" s="11">
        <v>1023</v>
      </c>
      <c r="B1028" s="12" t="s">
        <v>2791</v>
      </c>
      <c r="C1028" s="13" t="s">
        <v>2792</v>
      </c>
      <c r="D1028" s="14" t="s">
        <v>2774</v>
      </c>
      <c r="E1028" s="15" t="s">
        <v>151</v>
      </c>
      <c r="F1028" s="16" t="s">
        <v>16</v>
      </c>
      <c r="G1028" s="17">
        <v>6101000</v>
      </c>
      <c r="H1028" s="17">
        <v>708220</v>
      </c>
      <c r="I1028" s="17">
        <v>6809220</v>
      </c>
      <c r="J1028" s="18">
        <v>0</v>
      </c>
      <c r="L1028" s="20" t="str">
        <f>VLOOKUP(D1028,[1]Sheet1!$C$6:$H$856,6,0)</f>
        <v>Khoa Động lực</v>
      </c>
      <c r="M1028" s="19" t="str">
        <f t="shared" si="17"/>
        <v>19C1</v>
      </c>
    </row>
    <row r="1029" spans="1:13" s="19" customFormat="1" ht="18" customHeight="1" x14ac:dyDescent="0.2">
      <c r="A1029" s="11">
        <v>1024</v>
      </c>
      <c r="B1029" s="12" t="s">
        <v>2793</v>
      </c>
      <c r="C1029" s="13" t="s">
        <v>2794</v>
      </c>
      <c r="D1029" s="14" t="s">
        <v>2774</v>
      </c>
      <c r="E1029" s="15" t="s">
        <v>684</v>
      </c>
      <c r="F1029" s="16" t="s">
        <v>16</v>
      </c>
      <c r="G1029" s="17">
        <v>6101000</v>
      </c>
      <c r="H1029" s="17">
        <v>708220</v>
      </c>
      <c r="I1029" s="17">
        <v>6809220</v>
      </c>
      <c r="J1029" s="18">
        <v>0</v>
      </c>
      <c r="L1029" s="20" t="str">
        <f>VLOOKUP(D1029,[1]Sheet1!$C$6:$H$856,6,0)</f>
        <v>Khoa Động lực</v>
      </c>
      <c r="M1029" s="19" t="str">
        <f t="shared" si="17"/>
        <v>19C1</v>
      </c>
    </row>
    <row r="1030" spans="1:13" s="19" customFormat="1" ht="18" customHeight="1" x14ac:dyDescent="0.2">
      <c r="A1030" s="11">
        <v>1025</v>
      </c>
      <c r="B1030" s="12" t="s">
        <v>2795</v>
      </c>
      <c r="C1030" s="13" t="s">
        <v>1749</v>
      </c>
      <c r="D1030" s="14" t="s">
        <v>2774</v>
      </c>
      <c r="E1030" s="15" t="s">
        <v>2796</v>
      </c>
      <c r="F1030" s="16" t="s">
        <v>16</v>
      </c>
      <c r="G1030" s="17">
        <v>6101000</v>
      </c>
      <c r="H1030" s="17">
        <v>708220</v>
      </c>
      <c r="I1030" s="17">
        <v>6809220</v>
      </c>
      <c r="J1030" s="18">
        <v>0</v>
      </c>
      <c r="L1030" s="20" t="str">
        <f>VLOOKUP(D1030,[1]Sheet1!$C$6:$H$856,6,0)</f>
        <v>Khoa Động lực</v>
      </c>
      <c r="M1030" s="19" t="str">
        <f t="shared" ref="M1030:M1093" si="18">LEFT(D1030,4)</f>
        <v>19C1</v>
      </c>
    </row>
    <row r="1031" spans="1:13" s="19" customFormat="1" ht="18" customHeight="1" x14ac:dyDescent="0.2">
      <c r="A1031" s="11">
        <v>1026</v>
      </c>
      <c r="B1031" s="12" t="s">
        <v>2797</v>
      </c>
      <c r="C1031" s="13" t="s">
        <v>216</v>
      </c>
      <c r="D1031" s="14" t="s">
        <v>2774</v>
      </c>
      <c r="E1031" s="15" t="s">
        <v>185</v>
      </c>
      <c r="F1031" s="16" t="s">
        <v>16</v>
      </c>
      <c r="G1031" s="17">
        <v>6101000</v>
      </c>
      <c r="H1031" s="17">
        <v>708220</v>
      </c>
      <c r="I1031" s="17">
        <v>6809220</v>
      </c>
      <c r="J1031" s="18">
        <v>0</v>
      </c>
      <c r="L1031" s="20" t="str">
        <f>VLOOKUP(D1031,[1]Sheet1!$C$6:$H$856,6,0)</f>
        <v>Khoa Động lực</v>
      </c>
      <c r="M1031" s="19" t="str">
        <f t="shared" si="18"/>
        <v>19C1</v>
      </c>
    </row>
    <row r="1032" spans="1:13" s="19" customFormat="1" ht="18" customHeight="1" x14ac:dyDescent="0.2">
      <c r="A1032" s="11">
        <v>1027</v>
      </c>
      <c r="B1032" s="12" t="s">
        <v>2798</v>
      </c>
      <c r="C1032" s="13" t="s">
        <v>2799</v>
      </c>
      <c r="D1032" s="14" t="s">
        <v>2774</v>
      </c>
      <c r="E1032" s="15" t="s">
        <v>1992</v>
      </c>
      <c r="F1032" s="16" t="s">
        <v>16</v>
      </c>
      <c r="G1032" s="17">
        <v>6101000</v>
      </c>
      <c r="H1032" s="17">
        <v>708220</v>
      </c>
      <c r="I1032" s="17">
        <v>6809220</v>
      </c>
      <c r="J1032" s="18">
        <v>0</v>
      </c>
      <c r="L1032" s="20" t="str">
        <f>VLOOKUP(D1032,[1]Sheet1!$C$6:$H$856,6,0)</f>
        <v>Khoa Động lực</v>
      </c>
      <c r="M1032" s="19" t="str">
        <f t="shared" si="18"/>
        <v>19C1</v>
      </c>
    </row>
    <row r="1033" spans="1:13" s="19" customFormat="1" ht="18" customHeight="1" x14ac:dyDescent="0.2">
      <c r="A1033" s="11">
        <v>1028</v>
      </c>
      <c r="B1033" s="12" t="s">
        <v>2800</v>
      </c>
      <c r="C1033" s="13" t="s">
        <v>1764</v>
      </c>
      <c r="D1033" s="14" t="s">
        <v>2774</v>
      </c>
      <c r="E1033" s="15" t="s">
        <v>2801</v>
      </c>
      <c r="F1033" s="16" t="s">
        <v>16</v>
      </c>
      <c r="G1033" s="17">
        <v>6101000</v>
      </c>
      <c r="H1033" s="17">
        <v>708220</v>
      </c>
      <c r="I1033" s="17">
        <v>6809220</v>
      </c>
      <c r="J1033" s="18">
        <v>0</v>
      </c>
      <c r="L1033" s="20" t="str">
        <f>VLOOKUP(D1033,[1]Sheet1!$C$6:$H$856,6,0)</f>
        <v>Khoa Động lực</v>
      </c>
      <c r="M1033" s="19" t="str">
        <f t="shared" si="18"/>
        <v>19C1</v>
      </c>
    </row>
    <row r="1034" spans="1:13" s="19" customFormat="1" ht="18" customHeight="1" x14ac:dyDescent="0.2">
      <c r="A1034" s="11">
        <v>1029</v>
      </c>
      <c r="B1034" s="12" t="s">
        <v>2802</v>
      </c>
      <c r="C1034" s="13" t="s">
        <v>1153</v>
      </c>
      <c r="D1034" s="14" t="s">
        <v>2774</v>
      </c>
      <c r="E1034" s="15" t="s">
        <v>621</v>
      </c>
      <c r="F1034" s="16" t="s">
        <v>16</v>
      </c>
      <c r="G1034" s="17">
        <v>6101000</v>
      </c>
      <c r="H1034" s="17">
        <v>708220</v>
      </c>
      <c r="I1034" s="17">
        <v>6809220</v>
      </c>
      <c r="J1034" s="18">
        <v>0</v>
      </c>
      <c r="L1034" s="20" t="str">
        <f>VLOOKUP(D1034,[1]Sheet1!$C$6:$H$856,6,0)</f>
        <v>Khoa Động lực</v>
      </c>
      <c r="M1034" s="19" t="str">
        <f t="shared" si="18"/>
        <v>19C1</v>
      </c>
    </row>
    <row r="1035" spans="1:13" s="19" customFormat="1" ht="18" customHeight="1" x14ac:dyDescent="0.2">
      <c r="A1035" s="11">
        <v>1030</v>
      </c>
      <c r="B1035" s="12" t="s">
        <v>2803</v>
      </c>
      <c r="C1035" s="13" t="s">
        <v>2804</v>
      </c>
      <c r="D1035" s="14" t="s">
        <v>2774</v>
      </c>
      <c r="E1035" s="15" t="s">
        <v>2805</v>
      </c>
      <c r="F1035" s="16" t="s">
        <v>16</v>
      </c>
      <c r="G1035" s="17">
        <v>6101000</v>
      </c>
      <c r="H1035" s="17">
        <v>708220</v>
      </c>
      <c r="I1035" s="17">
        <v>6809220</v>
      </c>
      <c r="J1035" s="18">
        <v>0</v>
      </c>
      <c r="L1035" s="20" t="str">
        <f>VLOOKUP(D1035,[1]Sheet1!$C$6:$H$856,6,0)</f>
        <v>Khoa Động lực</v>
      </c>
      <c r="M1035" s="19" t="str">
        <f t="shared" si="18"/>
        <v>19C1</v>
      </c>
    </row>
    <row r="1036" spans="1:13" s="19" customFormat="1" ht="18" customHeight="1" x14ac:dyDescent="0.2">
      <c r="A1036" s="11">
        <v>1031</v>
      </c>
      <c r="B1036" s="12" t="s">
        <v>2806</v>
      </c>
      <c r="C1036" s="13" t="s">
        <v>2807</v>
      </c>
      <c r="D1036" s="14" t="s">
        <v>2774</v>
      </c>
      <c r="E1036" s="15" t="s">
        <v>2270</v>
      </c>
      <c r="F1036" s="16" t="s">
        <v>16</v>
      </c>
      <c r="G1036" s="17">
        <v>6101000</v>
      </c>
      <c r="H1036" s="17">
        <v>708220</v>
      </c>
      <c r="I1036" s="17">
        <v>6809220</v>
      </c>
      <c r="J1036" s="18">
        <v>0</v>
      </c>
      <c r="L1036" s="20" t="str">
        <f>VLOOKUP(D1036,[1]Sheet1!$C$6:$H$856,6,0)</f>
        <v>Khoa Động lực</v>
      </c>
      <c r="M1036" s="19" t="str">
        <f t="shared" si="18"/>
        <v>19C1</v>
      </c>
    </row>
    <row r="1037" spans="1:13" s="19" customFormat="1" ht="18" customHeight="1" x14ac:dyDescent="0.2">
      <c r="A1037" s="11">
        <v>1032</v>
      </c>
      <c r="B1037" s="12" t="s">
        <v>2808</v>
      </c>
      <c r="C1037" s="13" t="s">
        <v>2809</v>
      </c>
      <c r="D1037" s="14" t="s">
        <v>2774</v>
      </c>
      <c r="E1037" s="15" t="s">
        <v>306</v>
      </c>
      <c r="F1037" s="16" t="s">
        <v>16</v>
      </c>
      <c r="G1037" s="17">
        <v>6101000</v>
      </c>
      <c r="H1037" s="17">
        <v>708220</v>
      </c>
      <c r="I1037" s="17">
        <v>6809220</v>
      </c>
      <c r="J1037" s="18">
        <v>0</v>
      </c>
      <c r="L1037" s="20" t="str">
        <f>VLOOKUP(D1037,[1]Sheet1!$C$6:$H$856,6,0)</f>
        <v>Khoa Động lực</v>
      </c>
      <c r="M1037" s="19" t="str">
        <f t="shared" si="18"/>
        <v>19C1</v>
      </c>
    </row>
    <row r="1038" spans="1:13" s="19" customFormat="1" ht="18" customHeight="1" x14ac:dyDescent="0.2">
      <c r="A1038" s="11">
        <v>1033</v>
      </c>
      <c r="B1038" s="12" t="s">
        <v>2810</v>
      </c>
      <c r="C1038" s="13" t="s">
        <v>1350</v>
      </c>
      <c r="D1038" s="14" t="s">
        <v>2774</v>
      </c>
      <c r="E1038" s="15" t="s">
        <v>2811</v>
      </c>
      <c r="F1038" s="16" t="s">
        <v>16</v>
      </c>
      <c r="G1038" s="17">
        <v>6101000</v>
      </c>
      <c r="H1038" s="17">
        <v>708220</v>
      </c>
      <c r="I1038" s="17">
        <v>6809220</v>
      </c>
      <c r="J1038" s="18">
        <v>0</v>
      </c>
      <c r="L1038" s="20" t="str">
        <f>VLOOKUP(D1038,[1]Sheet1!$C$6:$H$856,6,0)</f>
        <v>Khoa Động lực</v>
      </c>
      <c r="M1038" s="19" t="str">
        <f t="shared" si="18"/>
        <v>19C1</v>
      </c>
    </row>
    <row r="1039" spans="1:13" s="19" customFormat="1" ht="18" customHeight="1" x14ac:dyDescent="0.2">
      <c r="A1039" s="11">
        <v>1034</v>
      </c>
      <c r="B1039" s="12" t="s">
        <v>2812</v>
      </c>
      <c r="C1039" s="13" t="s">
        <v>1085</v>
      </c>
      <c r="D1039" s="14" t="s">
        <v>2774</v>
      </c>
      <c r="E1039" s="15" t="s">
        <v>249</v>
      </c>
      <c r="F1039" s="16" t="s">
        <v>16</v>
      </c>
      <c r="G1039" s="17">
        <v>6101000</v>
      </c>
      <c r="H1039" s="17">
        <v>708220</v>
      </c>
      <c r="I1039" s="17">
        <v>6809220</v>
      </c>
      <c r="J1039" s="18">
        <v>0</v>
      </c>
      <c r="L1039" s="20" t="str">
        <f>VLOOKUP(D1039,[1]Sheet1!$C$6:$H$856,6,0)</f>
        <v>Khoa Động lực</v>
      </c>
      <c r="M1039" s="19" t="str">
        <f t="shared" si="18"/>
        <v>19C1</v>
      </c>
    </row>
    <row r="1040" spans="1:13" s="19" customFormat="1" ht="18" customHeight="1" x14ac:dyDescent="0.2">
      <c r="A1040" s="11">
        <v>1035</v>
      </c>
      <c r="B1040" s="12" t="s">
        <v>2813</v>
      </c>
      <c r="C1040" s="13" t="s">
        <v>2814</v>
      </c>
      <c r="D1040" s="14" t="s">
        <v>2774</v>
      </c>
      <c r="E1040" s="15" t="s">
        <v>1942</v>
      </c>
      <c r="F1040" s="16" t="s">
        <v>16</v>
      </c>
      <c r="G1040" s="17">
        <v>6101000</v>
      </c>
      <c r="H1040" s="17">
        <v>708220</v>
      </c>
      <c r="I1040" s="17">
        <v>6809220</v>
      </c>
      <c r="J1040" s="18">
        <v>0</v>
      </c>
      <c r="L1040" s="20" t="str">
        <f>VLOOKUP(D1040,[1]Sheet1!$C$6:$H$856,6,0)</f>
        <v>Khoa Động lực</v>
      </c>
      <c r="M1040" s="19" t="str">
        <f t="shared" si="18"/>
        <v>19C1</v>
      </c>
    </row>
    <row r="1041" spans="1:13" s="19" customFormat="1" ht="18" customHeight="1" x14ac:dyDescent="0.2">
      <c r="A1041" s="11">
        <v>1036</v>
      </c>
      <c r="B1041" s="12" t="s">
        <v>2815</v>
      </c>
      <c r="C1041" s="13" t="s">
        <v>2816</v>
      </c>
      <c r="D1041" s="14" t="s">
        <v>2774</v>
      </c>
      <c r="E1041" s="15" t="s">
        <v>650</v>
      </c>
      <c r="F1041" s="16" t="s">
        <v>16</v>
      </c>
      <c r="G1041" s="17">
        <v>6101000</v>
      </c>
      <c r="H1041" s="17">
        <v>708220</v>
      </c>
      <c r="I1041" s="17">
        <v>6809220</v>
      </c>
      <c r="J1041" s="18">
        <v>0</v>
      </c>
      <c r="L1041" s="20" t="str">
        <f>VLOOKUP(D1041,[1]Sheet1!$C$6:$H$856,6,0)</f>
        <v>Khoa Động lực</v>
      </c>
      <c r="M1041" s="19" t="str">
        <f t="shared" si="18"/>
        <v>19C1</v>
      </c>
    </row>
    <row r="1042" spans="1:13" s="19" customFormat="1" ht="18" customHeight="1" x14ac:dyDescent="0.2">
      <c r="A1042" s="11">
        <v>1037</v>
      </c>
      <c r="B1042" s="12" t="s">
        <v>2817</v>
      </c>
      <c r="C1042" s="13" t="s">
        <v>2818</v>
      </c>
      <c r="D1042" s="14" t="s">
        <v>2774</v>
      </c>
      <c r="E1042" s="15" t="s">
        <v>1685</v>
      </c>
      <c r="F1042" s="16" t="s">
        <v>16</v>
      </c>
      <c r="G1042" s="17">
        <v>6101000</v>
      </c>
      <c r="H1042" s="17">
        <v>708220</v>
      </c>
      <c r="I1042" s="17">
        <v>6809220</v>
      </c>
      <c r="J1042" s="18">
        <v>0</v>
      </c>
      <c r="L1042" s="20" t="str">
        <f>VLOOKUP(D1042,[1]Sheet1!$C$6:$H$856,6,0)</f>
        <v>Khoa Động lực</v>
      </c>
      <c r="M1042" s="19" t="str">
        <f t="shared" si="18"/>
        <v>19C1</v>
      </c>
    </row>
    <row r="1043" spans="1:13" s="19" customFormat="1" ht="18" customHeight="1" x14ac:dyDescent="0.2">
      <c r="A1043" s="11">
        <v>1038</v>
      </c>
      <c r="B1043" s="12" t="s">
        <v>2819</v>
      </c>
      <c r="C1043" s="13" t="s">
        <v>2820</v>
      </c>
      <c r="D1043" s="14" t="s">
        <v>2774</v>
      </c>
      <c r="E1043" s="15" t="s">
        <v>1203</v>
      </c>
      <c r="F1043" s="16" t="s">
        <v>16</v>
      </c>
      <c r="G1043" s="17">
        <v>6101000</v>
      </c>
      <c r="H1043" s="17">
        <v>708220</v>
      </c>
      <c r="I1043" s="17">
        <v>6809220</v>
      </c>
      <c r="J1043" s="18">
        <v>0</v>
      </c>
      <c r="L1043" s="20" t="str">
        <f>VLOOKUP(D1043,[1]Sheet1!$C$6:$H$856,6,0)</f>
        <v>Khoa Động lực</v>
      </c>
      <c r="M1043" s="19" t="str">
        <f t="shared" si="18"/>
        <v>19C1</v>
      </c>
    </row>
    <row r="1044" spans="1:13" s="19" customFormat="1" ht="18" customHeight="1" x14ac:dyDescent="0.2">
      <c r="A1044" s="11">
        <v>1039</v>
      </c>
      <c r="B1044" s="12" t="s">
        <v>2821</v>
      </c>
      <c r="C1044" s="13" t="s">
        <v>2822</v>
      </c>
      <c r="D1044" s="14" t="s">
        <v>2774</v>
      </c>
      <c r="E1044" s="15" t="s">
        <v>255</v>
      </c>
      <c r="F1044" s="16" t="s">
        <v>16</v>
      </c>
      <c r="G1044" s="17">
        <v>6101000</v>
      </c>
      <c r="H1044" s="17">
        <v>708220</v>
      </c>
      <c r="I1044" s="17">
        <v>6809220</v>
      </c>
      <c r="J1044" s="18">
        <v>0</v>
      </c>
      <c r="L1044" s="20" t="str">
        <f>VLOOKUP(D1044,[1]Sheet1!$C$6:$H$856,6,0)</f>
        <v>Khoa Động lực</v>
      </c>
      <c r="M1044" s="19" t="str">
        <f t="shared" si="18"/>
        <v>19C1</v>
      </c>
    </row>
    <row r="1045" spans="1:13" s="19" customFormat="1" ht="18" customHeight="1" x14ac:dyDescent="0.2">
      <c r="A1045" s="11">
        <v>1040</v>
      </c>
      <c r="B1045" s="12" t="s">
        <v>2823</v>
      </c>
      <c r="C1045" s="13" t="s">
        <v>2824</v>
      </c>
      <c r="D1045" s="14" t="s">
        <v>2774</v>
      </c>
      <c r="E1045" s="15" t="s">
        <v>2825</v>
      </c>
      <c r="F1045" s="16" t="s">
        <v>16</v>
      </c>
      <c r="G1045" s="17">
        <v>6101000</v>
      </c>
      <c r="H1045" s="17">
        <v>708220</v>
      </c>
      <c r="I1045" s="17">
        <v>6809220</v>
      </c>
      <c r="J1045" s="18">
        <v>0</v>
      </c>
      <c r="L1045" s="20" t="str">
        <f>VLOOKUP(D1045,[1]Sheet1!$C$6:$H$856,6,0)</f>
        <v>Khoa Động lực</v>
      </c>
      <c r="M1045" s="19" t="str">
        <f t="shared" si="18"/>
        <v>19C1</v>
      </c>
    </row>
    <row r="1046" spans="1:13" s="19" customFormat="1" ht="18" customHeight="1" x14ac:dyDescent="0.2">
      <c r="A1046" s="11">
        <v>1041</v>
      </c>
      <c r="B1046" s="12" t="s">
        <v>2826</v>
      </c>
      <c r="C1046" s="13" t="s">
        <v>2827</v>
      </c>
      <c r="D1046" s="14" t="s">
        <v>2774</v>
      </c>
      <c r="E1046" s="15" t="s">
        <v>1268</v>
      </c>
      <c r="F1046" s="16" t="s">
        <v>16</v>
      </c>
      <c r="G1046" s="17">
        <v>6101000</v>
      </c>
      <c r="H1046" s="17">
        <v>708220</v>
      </c>
      <c r="I1046" s="17">
        <v>6809220</v>
      </c>
      <c r="J1046" s="18">
        <v>0</v>
      </c>
      <c r="L1046" s="20" t="str">
        <f>VLOOKUP(D1046,[1]Sheet1!$C$6:$H$856,6,0)</f>
        <v>Khoa Động lực</v>
      </c>
      <c r="M1046" s="19" t="str">
        <f t="shared" si="18"/>
        <v>19C1</v>
      </c>
    </row>
    <row r="1047" spans="1:13" s="19" customFormat="1" ht="18" customHeight="1" x14ac:dyDescent="0.2">
      <c r="A1047" s="11">
        <v>1042</v>
      </c>
      <c r="B1047" s="12" t="s">
        <v>2828</v>
      </c>
      <c r="C1047" s="13" t="s">
        <v>2829</v>
      </c>
      <c r="D1047" s="14" t="s">
        <v>2774</v>
      </c>
      <c r="E1047" s="15" t="s">
        <v>1685</v>
      </c>
      <c r="F1047" s="16" t="s">
        <v>16</v>
      </c>
      <c r="G1047" s="17">
        <v>6101000</v>
      </c>
      <c r="H1047" s="17">
        <v>708220</v>
      </c>
      <c r="I1047" s="17">
        <v>6809220</v>
      </c>
      <c r="J1047" s="18">
        <v>0</v>
      </c>
      <c r="L1047" s="20" t="str">
        <f>VLOOKUP(D1047,[1]Sheet1!$C$6:$H$856,6,0)</f>
        <v>Khoa Động lực</v>
      </c>
      <c r="M1047" s="19" t="str">
        <f t="shared" si="18"/>
        <v>19C1</v>
      </c>
    </row>
    <row r="1048" spans="1:13" s="19" customFormat="1" ht="18" customHeight="1" x14ac:dyDescent="0.2">
      <c r="A1048" s="11">
        <v>1043</v>
      </c>
      <c r="B1048" s="12" t="s">
        <v>2830</v>
      </c>
      <c r="C1048" s="13" t="s">
        <v>2831</v>
      </c>
      <c r="D1048" s="14" t="s">
        <v>2774</v>
      </c>
      <c r="E1048" s="15" t="s">
        <v>113</v>
      </c>
      <c r="F1048" s="16" t="s">
        <v>16</v>
      </c>
      <c r="G1048" s="17">
        <v>6101000</v>
      </c>
      <c r="H1048" s="17">
        <v>708220</v>
      </c>
      <c r="I1048" s="17">
        <v>6809220</v>
      </c>
      <c r="J1048" s="18">
        <v>0</v>
      </c>
      <c r="L1048" s="20" t="str">
        <f>VLOOKUP(D1048,[1]Sheet1!$C$6:$H$856,6,0)</f>
        <v>Khoa Động lực</v>
      </c>
      <c r="M1048" s="19" t="str">
        <f t="shared" si="18"/>
        <v>19C1</v>
      </c>
    </row>
    <row r="1049" spans="1:13" s="19" customFormat="1" ht="18" customHeight="1" x14ac:dyDescent="0.2">
      <c r="A1049" s="11">
        <v>1044</v>
      </c>
      <c r="B1049" s="12" t="s">
        <v>2832</v>
      </c>
      <c r="C1049" s="13" t="s">
        <v>2833</v>
      </c>
      <c r="D1049" s="14" t="s">
        <v>2834</v>
      </c>
      <c r="E1049" s="15" t="s">
        <v>925</v>
      </c>
      <c r="F1049" s="16" t="s">
        <v>16</v>
      </c>
      <c r="G1049" s="17">
        <v>6101000</v>
      </c>
      <c r="H1049" s="17">
        <v>708220</v>
      </c>
      <c r="I1049" s="17">
        <v>6809220</v>
      </c>
      <c r="J1049" s="18">
        <v>0</v>
      </c>
      <c r="L1049" s="20" t="str">
        <f>VLOOKUP(D1049,[1]Sheet1!$C$6:$H$856,6,0)</f>
        <v>Khoa Động lực</v>
      </c>
      <c r="M1049" s="19" t="str">
        <f t="shared" si="18"/>
        <v>19C1</v>
      </c>
    </row>
    <row r="1050" spans="1:13" s="19" customFormat="1" ht="18" customHeight="1" x14ac:dyDescent="0.2">
      <c r="A1050" s="11">
        <v>1045</v>
      </c>
      <c r="B1050" s="12" t="s">
        <v>2835</v>
      </c>
      <c r="C1050" s="13" t="s">
        <v>2836</v>
      </c>
      <c r="D1050" s="14" t="s">
        <v>2834</v>
      </c>
      <c r="E1050" s="15" t="s">
        <v>2484</v>
      </c>
      <c r="F1050" s="16" t="s">
        <v>16</v>
      </c>
      <c r="G1050" s="17">
        <v>6101000</v>
      </c>
      <c r="H1050" s="17">
        <v>708220</v>
      </c>
      <c r="I1050" s="17">
        <v>6809220</v>
      </c>
      <c r="J1050" s="18">
        <v>0</v>
      </c>
      <c r="L1050" s="20" t="str">
        <f>VLOOKUP(D1050,[1]Sheet1!$C$6:$H$856,6,0)</f>
        <v>Khoa Động lực</v>
      </c>
      <c r="M1050" s="19" t="str">
        <f t="shared" si="18"/>
        <v>19C1</v>
      </c>
    </row>
    <row r="1051" spans="1:13" s="19" customFormat="1" ht="18" customHeight="1" x14ac:dyDescent="0.2">
      <c r="A1051" s="11">
        <v>1046</v>
      </c>
      <c r="B1051" s="12" t="s">
        <v>2837</v>
      </c>
      <c r="C1051" s="13" t="s">
        <v>2838</v>
      </c>
      <c r="D1051" s="14" t="s">
        <v>2834</v>
      </c>
      <c r="E1051" s="15" t="s">
        <v>2839</v>
      </c>
      <c r="F1051" s="16" t="s">
        <v>16</v>
      </c>
      <c r="G1051" s="17">
        <v>6101000</v>
      </c>
      <c r="H1051" s="17">
        <v>708220</v>
      </c>
      <c r="I1051" s="17">
        <v>6809220</v>
      </c>
      <c r="J1051" s="18">
        <v>0</v>
      </c>
      <c r="L1051" s="20" t="str">
        <f>VLOOKUP(D1051,[1]Sheet1!$C$6:$H$856,6,0)</f>
        <v>Khoa Động lực</v>
      </c>
      <c r="M1051" s="19" t="str">
        <f t="shared" si="18"/>
        <v>19C1</v>
      </c>
    </row>
    <row r="1052" spans="1:13" s="19" customFormat="1" ht="18" customHeight="1" x14ac:dyDescent="0.2">
      <c r="A1052" s="11">
        <v>1047</v>
      </c>
      <c r="B1052" s="12" t="s">
        <v>2840</v>
      </c>
      <c r="C1052" s="13" t="s">
        <v>2841</v>
      </c>
      <c r="D1052" s="14" t="s">
        <v>2834</v>
      </c>
      <c r="E1052" s="15" t="s">
        <v>1042</v>
      </c>
      <c r="F1052" s="16" t="s">
        <v>16</v>
      </c>
      <c r="G1052" s="17">
        <v>6101000</v>
      </c>
      <c r="H1052" s="17">
        <v>708220</v>
      </c>
      <c r="I1052" s="17">
        <v>6809220</v>
      </c>
      <c r="J1052" s="18">
        <v>0</v>
      </c>
      <c r="L1052" s="20" t="str">
        <f>VLOOKUP(D1052,[1]Sheet1!$C$6:$H$856,6,0)</f>
        <v>Khoa Động lực</v>
      </c>
      <c r="M1052" s="19" t="str">
        <f t="shared" si="18"/>
        <v>19C1</v>
      </c>
    </row>
    <row r="1053" spans="1:13" s="19" customFormat="1" ht="18" customHeight="1" x14ac:dyDescent="0.2">
      <c r="A1053" s="11">
        <v>1048</v>
      </c>
      <c r="B1053" s="12" t="s">
        <v>2842</v>
      </c>
      <c r="C1053" s="13" t="s">
        <v>2843</v>
      </c>
      <c r="D1053" s="14" t="s">
        <v>2834</v>
      </c>
      <c r="E1053" s="15" t="s">
        <v>107</v>
      </c>
      <c r="F1053" s="16" t="s">
        <v>16</v>
      </c>
      <c r="G1053" s="17">
        <v>6101000</v>
      </c>
      <c r="H1053" s="17">
        <v>708220</v>
      </c>
      <c r="I1053" s="17">
        <v>6809220</v>
      </c>
      <c r="J1053" s="18">
        <v>0</v>
      </c>
      <c r="L1053" s="20" t="str">
        <f>VLOOKUP(D1053,[1]Sheet1!$C$6:$H$856,6,0)</f>
        <v>Khoa Động lực</v>
      </c>
      <c r="M1053" s="19" t="str">
        <f t="shared" si="18"/>
        <v>19C1</v>
      </c>
    </row>
    <row r="1054" spans="1:13" s="19" customFormat="1" ht="18" customHeight="1" x14ac:dyDescent="0.2">
      <c r="A1054" s="11">
        <v>1049</v>
      </c>
      <c r="B1054" s="12" t="s">
        <v>2844</v>
      </c>
      <c r="C1054" s="13" t="s">
        <v>2845</v>
      </c>
      <c r="D1054" s="14" t="s">
        <v>2834</v>
      </c>
      <c r="E1054" s="15" t="s">
        <v>580</v>
      </c>
      <c r="F1054" s="16" t="s">
        <v>16</v>
      </c>
      <c r="G1054" s="17">
        <v>6101000</v>
      </c>
      <c r="H1054" s="17">
        <v>708220</v>
      </c>
      <c r="I1054" s="17">
        <v>6809220</v>
      </c>
      <c r="J1054" s="18">
        <v>0</v>
      </c>
      <c r="L1054" s="20" t="str">
        <f>VLOOKUP(D1054,[1]Sheet1!$C$6:$H$856,6,0)</f>
        <v>Khoa Động lực</v>
      </c>
      <c r="M1054" s="19" t="str">
        <f t="shared" si="18"/>
        <v>19C1</v>
      </c>
    </row>
    <row r="1055" spans="1:13" s="19" customFormat="1" ht="18" customHeight="1" x14ac:dyDescent="0.2">
      <c r="A1055" s="11">
        <v>1050</v>
      </c>
      <c r="B1055" s="12" t="s">
        <v>2846</v>
      </c>
      <c r="C1055" s="13" t="s">
        <v>2847</v>
      </c>
      <c r="D1055" s="14" t="s">
        <v>2834</v>
      </c>
      <c r="E1055" s="15" t="s">
        <v>1916</v>
      </c>
      <c r="F1055" s="16" t="s">
        <v>16</v>
      </c>
      <c r="G1055" s="17">
        <v>6101000</v>
      </c>
      <c r="H1055" s="17">
        <v>708220</v>
      </c>
      <c r="I1055" s="17">
        <v>6809220</v>
      </c>
      <c r="J1055" s="18">
        <v>0</v>
      </c>
      <c r="L1055" s="20" t="str">
        <f>VLOOKUP(D1055,[1]Sheet1!$C$6:$H$856,6,0)</f>
        <v>Khoa Động lực</v>
      </c>
      <c r="M1055" s="19" t="str">
        <f t="shared" si="18"/>
        <v>19C1</v>
      </c>
    </row>
    <row r="1056" spans="1:13" s="19" customFormat="1" ht="18" customHeight="1" x14ac:dyDescent="0.2">
      <c r="A1056" s="11">
        <v>1051</v>
      </c>
      <c r="B1056" s="12" t="s">
        <v>2848</v>
      </c>
      <c r="C1056" s="13" t="s">
        <v>2849</v>
      </c>
      <c r="D1056" s="14" t="s">
        <v>2834</v>
      </c>
      <c r="E1056" s="15" t="s">
        <v>160</v>
      </c>
      <c r="F1056" s="16" t="s">
        <v>16</v>
      </c>
      <c r="G1056" s="17">
        <v>6101000</v>
      </c>
      <c r="H1056" s="17">
        <v>708220</v>
      </c>
      <c r="I1056" s="17">
        <v>6809220</v>
      </c>
      <c r="J1056" s="18">
        <v>0</v>
      </c>
      <c r="L1056" s="20" t="str">
        <f>VLOOKUP(D1056,[1]Sheet1!$C$6:$H$856,6,0)</f>
        <v>Khoa Động lực</v>
      </c>
      <c r="M1056" s="19" t="str">
        <f t="shared" si="18"/>
        <v>19C1</v>
      </c>
    </row>
    <row r="1057" spans="1:13" s="19" customFormat="1" ht="18" customHeight="1" x14ac:dyDescent="0.2">
      <c r="A1057" s="11">
        <v>1052</v>
      </c>
      <c r="B1057" s="12" t="s">
        <v>2850</v>
      </c>
      <c r="C1057" s="13" t="s">
        <v>2851</v>
      </c>
      <c r="D1057" s="14" t="s">
        <v>2834</v>
      </c>
      <c r="E1057" s="15" t="s">
        <v>2852</v>
      </c>
      <c r="F1057" s="16" t="s">
        <v>16</v>
      </c>
      <c r="G1057" s="17">
        <v>6101000</v>
      </c>
      <c r="H1057" s="17">
        <v>708220</v>
      </c>
      <c r="I1057" s="17">
        <v>6809220</v>
      </c>
      <c r="J1057" s="18">
        <v>0</v>
      </c>
      <c r="L1057" s="20" t="str">
        <f>VLOOKUP(D1057,[1]Sheet1!$C$6:$H$856,6,0)</f>
        <v>Khoa Động lực</v>
      </c>
      <c r="M1057" s="19" t="str">
        <f t="shared" si="18"/>
        <v>19C1</v>
      </c>
    </row>
    <row r="1058" spans="1:13" s="19" customFormat="1" ht="18" customHeight="1" x14ac:dyDescent="0.2">
      <c r="A1058" s="11">
        <v>1053</v>
      </c>
      <c r="B1058" s="12" t="s">
        <v>2853</v>
      </c>
      <c r="C1058" s="13" t="s">
        <v>2854</v>
      </c>
      <c r="D1058" s="14" t="s">
        <v>2834</v>
      </c>
      <c r="E1058" s="15" t="s">
        <v>2855</v>
      </c>
      <c r="F1058" s="16" t="s">
        <v>16</v>
      </c>
      <c r="G1058" s="17">
        <v>6101000</v>
      </c>
      <c r="H1058" s="17">
        <v>708220</v>
      </c>
      <c r="I1058" s="17">
        <v>6809220</v>
      </c>
      <c r="J1058" s="18">
        <v>0</v>
      </c>
      <c r="L1058" s="20" t="str">
        <f>VLOOKUP(D1058,[1]Sheet1!$C$6:$H$856,6,0)</f>
        <v>Khoa Động lực</v>
      </c>
      <c r="M1058" s="19" t="str">
        <f t="shared" si="18"/>
        <v>19C1</v>
      </c>
    </row>
    <row r="1059" spans="1:13" s="19" customFormat="1" ht="18" customHeight="1" x14ac:dyDescent="0.2">
      <c r="A1059" s="11">
        <v>1054</v>
      </c>
      <c r="B1059" s="12" t="s">
        <v>2856</v>
      </c>
      <c r="C1059" s="13" t="s">
        <v>2857</v>
      </c>
      <c r="D1059" s="14" t="s">
        <v>2834</v>
      </c>
      <c r="E1059" s="15" t="s">
        <v>2858</v>
      </c>
      <c r="F1059" s="16" t="s">
        <v>16</v>
      </c>
      <c r="G1059" s="17">
        <v>6101000</v>
      </c>
      <c r="H1059" s="17">
        <v>708220</v>
      </c>
      <c r="I1059" s="17">
        <v>6809220</v>
      </c>
      <c r="J1059" s="18">
        <v>0</v>
      </c>
      <c r="L1059" s="20" t="str">
        <f>VLOOKUP(D1059,[1]Sheet1!$C$6:$H$856,6,0)</f>
        <v>Khoa Động lực</v>
      </c>
      <c r="M1059" s="19" t="str">
        <f t="shared" si="18"/>
        <v>19C1</v>
      </c>
    </row>
    <row r="1060" spans="1:13" s="19" customFormat="1" ht="18" customHeight="1" x14ac:dyDescent="0.2">
      <c r="A1060" s="11">
        <v>1055</v>
      </c>
      <c r="B1060" s="12" t="s">
        <v>2859</v>
      </c>
      <c r="C1060" s="13" t="s">
        <v>2860</v>
      </c>
      <c r="D1060" s="14" t="s">
        <v>2834</v>
      </c>
      <c r="E1060" s="15" t="s">
        <v>717</v>
      </c>
      <c r="F1060" s="16" t="s">
        <v>16</v>
      </c>
      <c r="G1060" s="17">
        <v>6101000</v>
      </c>
      <c r="H1060" s="17">
        <v>708220</v>
      </c>
      <c r="I1060" s="17">
        <v>6809220</v>
      </c>
      <c r="J1060" s="18">
        <v>0</v>
      </c>
      <c r="L1060" s="20" t="str">
        <f>VLOOKUP(D1060,[1]Sheet1!$C$6:$H$856,6,0)</f>
        <v>Khoa Động lực</v>
      </c>
      <c r="M1060" s="19" t="str">
        <f t="shared" si="18"/>
        <v>19C1</v>
      </c>
    </row>
    <row r="1061" spans="1:13" s="19" customFormat="1" ht="18" customHeight="1" x14ac:dyDescent="0.2">
      <c r="A1061" s="11">
        <v>1056</v>
      </c>
      <c r="B1061" s="12" t="s">
        <v>2861</v>
      </c>
      <c r="C1061" s="13" t="s">
        <v>405</v>
      </c>
      <c r="D1061" s="14" t="s">
        <v>2834</v>
      </c>
      <c r="E1061" s="15" t="s">
        <v>197</v>
      </c>
      <c r="F1061" s="16" t="s">
        <v>16</v>
      </c>
      <c r="G1061" s="17">
        <v>6101000</v>
      </c>
      <c r="H1061" s="17">
        <v>708220</v>
      </c>
      <c r="I1061" s="17">
        <v>6809220</v>
      </c>
      <c r="J1061" s="18">
        <v>0</v>
      </c>
      <c r="L1061" s="20" t="str">
        <f>VLOOKUP(D1061,[1]Sheet1!$C$6:$H$856,6,0)</f>
        <v>Khoa Động lực</v>
      </c>
      <c r="M1061" s="19" t="str">
        <f t="shared" si="18"/>
        <v>19C1</v>
      </c>
    </row>
    <row r="1062" spans="1:13" s="19" customFormat="1" ht="18" customHeight="1" x14ac:dyDescent="0.2">
      <c r="A1062" s="11">
        <v>1057</v>
      </c>
      <c r="B1062" s="12" t="s">
        <v>2862</v>
      </c>
      <c r="C1062" s="13" t="s">
        <v>2863</v>
      </c>
      <c r="D1062" s="14" t="s">
        <v>2834</v>
      </c>
      <c r="E1062" s="15" t="s">
        <v>2864</v>
      </c>
      <c r="F1062" s="16" t="s">
        <v>16</v>
      </c>
      <c r="G1062" s="17">
        <v>5321000</v>
      </c>
      <c r="H1062" s="17">
        <v>708220</v>
      </c>
      <c r="I1062" s="17">
        <v>6029220</v>
      </c>
      <c r="J1062" s="18">
        <v>0</v>
      </c>
      <c r="L1062" s="20" t="str">
        <f>VLOOKUP(D1062,[1]Sheet1!$C$6:$H$856,6,0)</f>
        <v>Khoa Động lực</v>
      </c>
      <c r="M1062" s="19" t="str">
        <f t="shared" si="18"/>
        <v>19C1</v>
      </c>
    </row>
    <row r="1063" spans="1:13" s="19" customFormat="1" ht="18" customHeight="1" x14ac:dyDescent="0.2">
      <c r="A1063" s="11">
        <v>1058</v>
      </c>
      <c r="B1063" s="12" t="s">
        <v>2865</v>
      </c>
      <c r="C1063" s="13" t="s">
        <v>2866</v>
      </c>
      <c r="D1063" s="14" t="s">
        <v>2834</v>
      </c>
      <c r="E1063" s="15" t="s">
        <v>2867</v>
      </c>
      <c r="F1063" s="16" t="s">
        <v>16</v>
      </c>
      <c r="G1063" s="17">
        <v>6101000</v>
      </c>
      <c r="H1063" s="17">
        <v>708220</v>
      </c>
      <c r="I1063" s="17">
        <v>6809220</v>
      </c>
      <c r="J1063" s="18">
        <v>0</v>
      </c>
      <c r="K1063" s="21"/>
      <c r="L1063" s="20" t="str">
        <f>VLOOKUP(D1063,[1]Sheet1!$C$6:$H$856,6,0)</f>
        <v>Khoa Động lực</v>
      </c>
      <c r="M1063" s="19" t="str">
        <f t="shared" si="18"/>
        <v>19C1</v>
      </c>
    </row>
    <row r="1064" spans="1:13" s="19" customFormat="1" ht="18" customHeight="1" x14ac:dyDescent="0.2">
      <c r="A1064" s="11">
        <v>1059</v>
      </c>
      <c r="B1064" s="12" t="s">
        <v>2868</v>
      </c>
      <c r="C1064" s="13" t="s">
        <v>2869</v>
      </c>
      <c r="D1064" s="14" t="s">
        <v>2834</v>
      </c>
      <c r="E1064" s="15" t="s">
        <v>557</v>
      </c>
      <c r="F1064" s="16" t="s">
        <v>16</v>
      </c>
      <c r="G1064" s="17">
        <v>6101000</v>
      </c>
      <c r="H1064" s="17">
        <v>708220</v>
      </c>
      <c r="I1064" s="17">
        <v>6809220</v>
      </c>
      <c r="J1064" s="18">
        <v>0</v>
      </c>
      <c r="L1064" s="20" t="str">
        <f>VLOOKUP(D1064,[1]Sheet1!$C$6:$H$856,6,0)</f>
        <v>Khoa Động lực</v>
      </c>
      <c r="M1064" s="19" t="str">
        <f t="shared" si="18"/>
        <v>19C1</v>
      </c>
    </row>
    <row r="1065" spans="1:13" s="19" customFormat="1" ht="18" customHeight="1" x14ac:dyDescent="0.2">
      <c r="A1065" s="11">
        <v>1060</v>
      </c>
      <c r="B1065" s="12" t="s">
        <v>2870</v>
      </c>
      <c r="C1065" s="13" t="s">
        <v>1294</v>
      </c>
      <c r="D1065" s="14" t="s">
        <v>2834</v>
      </c>
      <c r="E1065" s="15" t="s">
        <v>2785</v>
      </c>
      <c r="F1065" s="16" t="s">
        <v>16</v>
      </c>
      <c r="G1065" s="17">
        <v>780000</v>
      </c>
      <c r="H1065" s="17">
        <v>0</v>
      </c>
      <c r="I1065" s="17">
        <v>780000</v>
      </c>
      <c r="J1065" s="18">
        <v>5321000</v>
      </c>
      <c r="L1065" s="20" t="str">
        <f>VLOOKUP(D1065,[1]Sheet1!$C$6:$H$856,6,0)</f>
        <v>Khoa Động lực</v>
      </c>
      <c r="M1065" s="19" t="str">
        <f t="shared" si="18"/>
        <v>19C1</v>
      </c>
    </row>
    <row r="1066" spans="1:13" s="19" customFormat="1" ht="18" customHeight="1" x14ac:dyDescent="0.2">
      <c r="A1066" s="11">
        <v>1061</v>
      </c>
      <c r="B1066" s="12" t="s">
        <v>2871</v>
      </c>
      <c r="C1066" s="13" t="s">
        <v>2872</v>
      </c>
      <c r="D1066" s="14" t="s">
        <v>2834</v>
      </c>
      <c r="E1066" s="15" t="s">
        <v>2873</v>
      </c>
      <c r="F1066" s="16" t="s">
        <v>16</v>
      </c>
      <c r="G1066" s="17">
        <v>6101000</v>
      </c>
      <c r="H1066" s="17">
        <v>708220</v>
      </c>
      <c r="I1066" s="17">
        <v>6809220</v>
      </c>
      <c r="J1066" s="18">
        <v>0</v>
      </c>
      <c r="L1066" s="20" t="str">
        <f>VLOOKUP(D1066,[1]Sheet1!$C$6:$H$856,6,0)</f>
        <v>Khoa Động lực</v>
      </c>
      <c r="M1066" s="19" t="str">
        <f t="shared" si="18"/>
        <v>19C1</v>
      </c>
    </row>
    <row r="1067" spans="1:13" s="19" customFormat="1" ht="18" customHeight="1" x14ac:dyDescent="0.2">
      <c r="A1067" s="11">
        <v>1062</v>
      </c>
      <c r="B1067" s="12" t="s">
        <v>2874</v>
      </c>
      <c r="C1067" s="13" t="s">
        <v>2875</v>
      </c>
      <c r="D1067" s="14" t="s">
        <v>2834</v>
      </c>
      <c r="E1067" s="15" t="s">
        <v>439</v>
      </c>
      <c r="F1067" s="16" t="s">
        <v>16</v>
      </c>
      <c r="G1067" s="17">
        <v>6101000</v>
      </c>
      <c r="H1067" s="17">
        <v>708220</v>
      </c>
      <c r="I1067" s="17">
        <v>6809220</v>
      </c>
      <c r="J1067" s="18">
        <v>0</v>
      </c>
      <c r="L1067" s="20" t="str">
        <f>VLOOKUP(D1067,[1]Sheet1!$C$6:$H$856,6,0)</f>
        <v>Khoa Động lực</v>
      </c>
      <c r="M1067" s="19" t="str">
        <f t="shared" si="18"/>
        <v>19C1</v>
      </c>
    </row>
    <row r="1068" spans="1:13" s="19" customFormat="1" ht="18" customHeight="1" x14ac:dyDescent="0.2">
      <c r="A1068" s="11">
        <v>1063</v>
      </c>
      <c r="B1068" s="12" t="s">
        <v>2876</v>
      </c>
      <c r="C1068" s="13" t="s">
        <v>2877</v>
      </c>
      <c r="D1068" s="14" t="s">
        <v>2834</v>
      </c>
      <c r="E1068" s="15" t="s">
        <v>2878</v>
      </c>
      <c r="F1068" s="16" t="s">
        <v>16</v>
      </c>
      <c r="G1068" s="17">
        <v>6101000</v>
      </c>
      <c r="H1068" s="17">
        <v>708220</v>
      </c>
      <c r="I1068" s="17">
        <v>6809220</v>
      </c>
      <c r="J1068" s="18">
        <v>0</v>
      </c>
      <c r="L1068" s="20" t="str">
        <f>VLOOKUP(D1068,[1]Sheet1!$C$6:$H$856,6,0)</f>
        <v>Khoa Động lực</v>
      </c>
      <c r="M1068" s="19" t="str">
        <f t="shared" si="18"/>
        <v>19C1</v>
      </c>
    </row>
    <row r="1069" spans="1:13" s="19" customFormat="1" ht="18" customHeight="1" x14ac:dyDescent="0.2">
      <c r="A1069" s="11">
        <v>1064</v>
      </c>
      <c r="B1069" s="12" t="s">
        <v>2879</v>
      </c>
      <c r="C1069" s="13" t="s">
        <v>2880</v>
      </c>
      <c r="D1069" s="14" t="s">
        <v>2834</v>
      </c>
      <c r="E1069" s="15" t="s">
        <v>1981</v>
      </c>
      <c r="F1069" s="16" t="s">
        <v>16</v>
      </c>
      <c r="G1069" s="17">
        <v>6101000</v>
      </c>
      <c r="H1069" s="17">
        <v>708220</v>
      </c>
      <c r="I1069" s="17">
        <v>6809220</v>
      </c>
      <c r="J1069" s="18">
        <v>0</v>
      </c>
      <c r="L1069" s="20" t="str">
        <f>VLOOKUP(D1069,[1]Sheet1!$C$6:$H$856,6,0)</f>
        <v>Khoa Động lực</v>
      </c>
      <c r="M1069" s="19" t="str">
        <f t="shared" si="18"/>
        <v>19C1</v>
      </c>
    </row>
    <row r="1070" spans="1:13" s="19" customFormat="1" ht="18" customHeight="1" x14ac:dyDescent="0.2">
      <c r="A1070" s="11">
        <v>1065</v>
      </c>
      <c r="B1070" s="12" t="s">
        <v>2881</v>
      </c>
      <c r="C1070" s="13" t="s">
        <v>1684</v>
      </c>
      <c r="D1070" s="14" t="s">
        <v>2834</v>
      </c>
      <c r="E1070" s="15" t="s">
        <v>113</v>
      </c>
      <c r="F1070" s="16" t="s">
        <v>16</v>
      </c>
      <c r="G1070" s="17">
        <v>6101000</v>
      </c>
      <c r="H1070" s="17">
        <v>708220</v>
      </c>
      <c r="I1070" s="17">
        <v>6809220</v>
      </c>
      <c r="J1070" s="18">
        <v>0</v>
      </c>
      <c r="L1070" s="20" t="str">
        <f>VLOOKUP(D1070,[1]Sheet1!$C$6:$H$856,6,0)</f>
        <v>Khoa Động lực</v>
      </c>
      <c r="M1070" s="19" t="str">
        <f t="shared" si="18"/>
        <v>19C1</v>
      </c>
    </row>
    <row r="1071" spans="1:13" s="19" customFormat="1" ht="18" customHeight="1" x14ac:dyDescent="0.2">
      <c r="A1071" s="11">
        <v>1066</v>
      </c>
      <c r="B1071" s="12" t="s">
        <v>2882</v>
      </c>
      <c r="C1071" s="13" t="s">
        <v>2883</v>
      </c>
      <c r="D1071" s="14" t="s">
        <v>2834</v>
      </c>
      <c r="E1071" s="15" t="s">
        <v>1947</v>
      </c>
      <c r="F1071" s="16" t="s">
        <v>16</v>
      </c>
      <c r="G1071" s="17">
        <v>6101000</v>
      </c>
      <c r="H1071" s="17">
        <v>708220</v>
      </c>
      <c r="I1071" s="17">
        <v>6809220</v>
      </c>
      <c r="J1071" s="18">
        <v>0</v>
      </c>
      <c r="L1071" s="20" t="str">
        <f>VLOOKUP(D1071,[1]Sheet1!$C$6:$H$856,6,0)</f>
        <v>Khoa Động lực</v>
      </c>
      <c r="M1071" s="19" t="str">
        <f t="shared" si="18"/>
        <v>19C1</v>
      </c>
    </row>
    <row r="1072" spans="1:13" s="19" customFormat="1" ht="18" customHeight="1" x14ac:dyDescent="0.2">
      <c r="A1072" s="11">
        <v>1067</v>
      </c>
      <c r="B1072" s="12" t="s">
        <v>2884</v>
      </c>
      <c r="C1072" s="13" t="s">
        <v>2885</v>
      </c>
      <c r="D1072" s="14" t="s">
        <v>2886</v>
      </c>
      <c r="E1072" s="15" t="s">
        <v>694</v>
      </c>
      <c r="F1072" s="16" t="s">
        <v>16</v>
      </c>
      <c r="G1072" s="17">
        <v>6101000</v>
      </c>
      <c r="H1072" s="17">
        <v>708220</v>
      </c>
      <c r="I1072" s="17">
        <v>6809220</v>
      </c>
      <c r="J1072" s="18">
        <v>0</v>
      </c>
      <c r="L1072" s="20" t="str">
        <f>VLOOKUP(D1072,[1]Sheet1!$C$6:$H$856,6,0)</f>
        <v>Khoa Động lực</v>
      </c>
      <c r="M1072" s="19" t="str">
        <f t="shared" si="18"/>
        <v>19C1</v>
      </c>
    </row>
    <row r="1073" spans="1:13" s="19" customFormat="1" ht="18" customHeight="1" x14ac:dyDescent="0.2">
      <c r="A1073" s="11">
        <v>1068</v>
      </c>
      <c r="B1073" s="12" t="s">
        <v>2887</v>
      </c>
      <c r="C1073" s="13" t="s">
        <v>2888</v>
      </c>
      <c r="D1073" s="14" t="s">
        <v>2886</v>
      </c>
      <c r="E1073" s="15" t="s">
        <v>2889</v>
      </c>
      <c r="F1073" s="16" t="s">
        <v>16</v>
      </c>
      <c r="G1073" s="17">
        <v>6101000</v>
      </c>
      <c r="H1073" s="17">
        <v>708220</v>
      </c>
      <c r="I1073" s="17">
        <v>6809220</v>
      </c>
      <c r="J1073" s="18">
        <v>0</v>
      </c>
      <c r="L1073" s="20" t="str">
        <f>VLOOKUP(D1073,[1]Sheet1!$C$6:$H$856,6,0)</f>
        <v>Khoa Động lực</v>
      </c>
      <c r="M1073" s="19" t="str">
        <f t="shared" si="18"/>
        <v>19C1</v>
      </c>
    </row>
    <row r="1074" spans="1:13" s="19" customFormat="1" ht="18" customHeight="1" x14ac:dyDescent="0.2">
      <c r="A1074" s="11">
        <v>1069</v>
      </c>
      <c r="B1074" s="12" t="s">
        <v>2890</v>
      </c>
      <c r="C1074" s="13" t="s">
        <v>2891</v>
      </c>
      <c r="D1074" s="14" t="s">
        <v>2886</v>
      </c>
      <c r="E1074" s="15" t="s">
        <v>1846</v>
      </c>
      <c r="F1074" s="16" t="s">
        <v>16</v>
      </c>
      <c r="G1074" s="17">
        <v>6101000</v>
      </c>
      <c r="H1074" s="17">
        <v>708220</v>
      </c>
      <c r="I1074" s="17">
        <v>6809220</v>
      </c>
      <c r="J1074" s="18">
        <v>0</v>
      </c>
      <c r="L1074" s="20" t="str">
        <f>VLOOKUP(D1074,[1]Sheet1!$C$6:$H$856,6,0)</f>
        <v>Khoa Động lực</v>
      </c>
      <c r="M1074" s="19" t="str">
        <f t="shared" si="18"/>
        <v>19C1</v>
      </c>
    </row>
    <row r="1075" spans="1:13" s="19" customFormat="1" ht="18" customHeight="1" x14ac:dyDescent="0.2">
      <c r="A1075" s="11">
        <v>1070</v>
      </c>
      <c r="B1075" s="12" t="s">
        <v>2892</v>
      </c>
      <c r="C1075" s="13" t="s">
        <v>2893</v>
      </c>
      <c r="D1075" s="14" t="s">
        <v>2886</v>
      </c>
      <c r="E1075" s="15" t="s">
        <v>1070</v>
      </c>
      <c r="F1075" s="16" t="s">
        <v>16</v>
      </c>
      <c r="G1075" s="17">
        <v>6101000</v>
      </c>
      <c r="H1075" s="17">
        <v>708220</v>
      </c>
      <c r="I1075" s="17">
        <v>6809220</v>
      </c>
      <c r="J1075" s="18">
        <v>0</v>
      </c>
      <c r="L1075" s="20" t="str">
        <f>VLOOKUP(D1075,[1]Sheet1!$C$6:$H$856,6,0)</f>
        <v>Khoa Động lực</v>
      </c>
      <c r="M1075" s="19" t="str">
        <f t="shared" si="18"/>
        <v>19C1</v>
      </c>
    </row>
    <row r="1076" spans="1:13" s="19" customFormat="1" ht="18" customHeight="1" x14ac:dyDescent="0.2">
      <c r="A1076" s="11">
        <v>1071</v>
      </c>
      <c r="B1076" s="12" t="s">
        <v>2894</v>
      </c>
      <c r="C1076" s="13" t="s">
        <v>2895</v>
      </c>
      <c r="D1076" s="14" t="s">
        <v>2886</v>
      </c>
      <c r="E1076" s="15" t="s">
        <v>2896</v>
      </c>
      <c r="F1076" s="16" t="s">
        <v>16</v>
      </c>
      <c r="G1076" s="17">
        <v>6101000</v>
      </c>
      <c r="H1076" s="17">
        <v>708220</v>
      </c>
      <c r="I1076" s="17">
        <v>6809220</v>
      </c>
      <c r="J1076" s="18">
        <v>0</v>
      </c>
      <c r="L1076" s="20" t="str">
        <f>VLOOKUP(D1076,[1]Sheet1!$C$6:$H$856,6,0)</f>
        <v>Khoa Động lực</v>
      </c>
      <c r="M1076" s="19" t="str">
        <f t="shared" si="18"/>
        <v>19C1</v>
      </c>
    </row>
    <row r="1077" spans="1:13" s="19" customFormat="1" ht="18" customHeight="1" x14ac:dyDescent="0.2">
      <c r="A1077" s="11">
        <v>1072</v>
      </c>
      <c r="B1077" s="12" t="s">
        <v>2897</v>
      </c>
      <c r="C1077" s="13" t="s">
        <v>2898</v>
      </c>
      <c r="D1077" s="14" t="s">
        <v>2886</v>
      </c>
      <c r="E1077" s="15" t="s">
        <v>2899</v>
      </c>
      <c r="F1077" s="16" t="s">
        <v>16</v>
      </c>
      <c r="G1077" s="17">
        <v>6101000</v>
      </c>
      <c r="H1077" s="17">
        <v>708220</v>
      </c>
      <c r="I1077" s="17">
        <v>6809220</v>
      </c>
      <c r="J1077" s="18">
        <v>0</v>
      </c>
      <c r="L1077" s="20" t="str">
        <f>VLOOKUP(D1077,[1]Sheet1!$C$6:$H$856,6,0)</f>
        <v>Khoa Động lực</v>
      </c>
      <c r="M1077" s="19" t="str">
        <f t="shared" si="18"/>
        <v>19C1</v>
      </c>
    </row>
    <row r="1078" spans="1:13" s="19" customFormat="1" ht="18" customHeight="1" x14ac:dyDescent="0.2">
      <c r="A1078" s="11">
        <v>1073</v>
      </c>
      <c r="B1078" s="12" t="s">
        <v>2900</v>
      </c>
      <c r="C1078" s="13" t="s">
        <v>2901</v>
      </c>
      <c r="D1078" s="14" t="s">
        <v>2886</v>
      </c>
      <c r="E1078" s="15" t="s">
        <v>200</v>
      </c>
      <c r="F1078" s="16" t="s">
        <v>16</v>
      </c>
      <c r="G1078" s="17">
        <v>6101000</v>
      </c>
      <c r="H1078" s="17">
        <v>708220</v>
      </c>
      <c r="I1078" s="17">
        <v>6809220</v>
      </c>
      <c r="J1078" s="18">
        <v>0</v>
      </c>
      <c r="L1078" s="20" t="str">
        <f>VLOOKUP(D1078,[1]Sheet1!$C$6:$H$856,6,0)</f>
        <v>Khoa Động lực</v>
      </c>
      <c r="M1078" s="19" t="str">
        <f t="shared" si="18"/>
        <v>19C1</v>
      </c>
    </row>
    <row r="1079" spans="1:13" s="19" customFormat="1" ht="18" customHeight="1" x14ac:dyDescent="0.2">
      <c r="A1079" s="11">
        <v>1074</v>
      </c>
      <c r="B1079" s="12" t="s">
        <v>2902</v>
      </c>
      <c r="C1079" s="13" t="s">
        <v>2903</v>
      </c>
      <c r="D1079" s="14" t="s">
        <v>2886</v>
      </c>
      <c r="E1079" s="15" t="s">
        <v>2904</v>
      </c>
      <c r="F1079" s="16" t="s">
        <v>16</v>
      </c>
      <c r="G1079" s="17">
        <v>6101000</v>
      </c>
      <c r="H1079" s="17">
        <v>708220</v>
      </c>
      <c r="I1079" s="17">
        <v>6809220</v>
      </c>
      <c r="J1079" s="18">
        <v>0</v>
      </c>
      <c r="L1079" s="20" t="str">
        <f>VLOOKUP(D1079,[1]Sheet1!$C$6:$H$856,6,0)</f>
        <v>Khoa Động lực</v>
      </c>
      <c r="M1079" s="19" t="str">
        <f t="shared" si="18"/>
        <v>19C1</v>
      </c>
    </row>
    <row r="1080" spans="1:13" s="19" customFormat="1" ht="18" customHeight="1" x14ac:dyDescent="0.2">
      <c r="A1080" s="11">
        <v>1075</v>
      </c>
      <c r="B1080" s="12" t="s">
        <v>2905</v>
      </c>
      <c r="C1080" s="13" t="s">
        <v>2906</v>
      </c>
      <c r="D1080" s="14" t="s">
        <v>2886</v>
      </c>
      <c r="E1080" s="15" t="s">
        <v>1931</v>
      </c>
      <c r="F1080" s="16" t="s">
        <v>16</v>
      </c>
      <c r="G1080" s="17">
        <v>6101000</v>
      </c>
      <c r="H1080" s="17">
        <v>708220</v>
      </c>
      <c r="I1080" s="17">
        <v>6809220</v>
      </c>
      <c r="J1080" s="18">
        <v>0</v>
      </c>
      <c r="L1080" s="20" t="str">
        <f>VLOOKUP(D1080,[1]Sheet1!$C$6:$H$856,6,0)</f>
        <v>Khoa Động lực</v>
      </c>
      <c r="M1080" s="19" t="str">
        <f t="shared" si="18"/>
        <v>19C1</v>
      </c>
    </row>
    <row r="1081" spans="1:13" s="19" customFormat="1" ht="18" customHeight="1" x14ac:dyDescent="0.2">
      <c r="A1081" s="11">
        <v>1076</v>
      </c>
      <c r="B1081" s="12" t="s">
        <v>2907</v>
      </c>
      <c r="C1081" s="13" t="s">
        <v>2908</v>
      </c>
      <c r="D1081" s="14" t="s">
        <v>2886</v>
      </c>
      <c r="E1081" s="15" t="s">
        <v>984</v>
      </c>
      <c r="F1081" s="16" t="s">
        <v>16</v>
      </c>
      <c r="G1081" s="17">
        <v>6101000</v>
      </c>
      <c r="H1081" s="17">
        <v>708220</v>
      </c>
      <c r="I1081" s="17">
        <v>6809220</v>
      </c>
      <c r="J1081" s="18">
        <v>0</v>
      </c>
      <c r="L1081" s="20" t="str">
        <f>VLOOKUP(D1081,[1]Sheet1!$C$6:$H$856,6,0)</f>
        <v>Khoa Động lực</v>
      </c>
      <c r="M1081" s="19" t="str">
        <f t="shared" si="18"/>
        <v>19C1</v>
      </c>
    </row>
    <row r="1082" spans="1:13" s="19" customFormat="1" ht="18" customHeight="1" x14ac:dyDescent="0.2">
      <c r="A1082" s="11">
        <v>1077</v>
      </c>
      <c r="B1082" s="12" t="s">
        <v>2909</v>
      </c>
      <c r="C1082" s="13" t="s">
        <v>2910</v>
      </c>
      <c r="D1082" s="14" t="s">
        <v>2886</v>
      </c>
      <c r="E1082" s="15" t="s">
        <v>2911</v>
      </c>
      <c r="F1082" s="16" t="s">
        <v>16</v>
      </c>
      <c r="G1082" s="17">
        <v>6101000</v>
      </c>
      <c r="H1082" s="17">
        <v>708220</v>
      </c>
      <c r="I1082" s="17">
        <v>6809220</v>
      </c>
      <c r="J1082" s="18">
        <v>0</v>
      </c>
      <c r="L1082" s="20" t="str">
        <f>VLOOKUP(D1082,[1]Sheet1!$C$6:$H$856,6,0)</f>
        <v>Khoa Động lực</v>
      </c>
      <c r="M1082" s="19" t="str">
        <f t="shared" si="18"/>
        <v>19C1</v>
      </c>
    </row>
    <row r="1083" spans="1:13" s="19" customFormat="1" ht="18" customHeight="1" x14ac:dyDescent="0.2">
      <c r="A1083" s="11">
        <v>1078</v>
      </c>
      <c r="B1083" s="12" t="s">
        <v>2912</v>
      </c>
      <c r="C1083" s="13" t="s">
        <v>1381</v>
      </c>
      <c r="D1083" s="14" t="s">
        <v>2886</v>
      </c>
      <c r="E1083" s="15" t="s">
        <v>351</v>
      </c>
      <c r="F1083" s="16" t="s">
        <v>16</v>
      </c>
      <c r="G1083" s="17">
        <v>6101000</v>
      </c>
      <c r="H1083" s="17">
        <v>708220</v>
      </c>
      <c r="I1083" s="17">
        <v>6809220</v>
      </c>
      <c r="J1083" s="18">
        <v>0</v>
      </c>
      <c r="L1083" s="20" t="str">
        <f>VLOOKUP(D1083,[1]Sheet1!$C$6:$H$856,6,0)</f>
        <v>Khoa Động lực</v>
      </c>
      <c r="M1083" s="19" t="str">
        <f t="shared" si="18"/>
        <v>19C1</v>
      </c>
    </row>
    <row r="1084" spans="1:13" s="19" customFormat="1" ht="18" customHeight="1" x14ac:dyDescent="0.2">
      <c r="A1084" s="11">
        <v>1079</v>
      </c>
      <c r="B1084" s="12" t="s">
        <v>2913</v>
      </c>
      <c r="C1084" s="13" t="s">
        <v>2914</v>
      </c>
      <c r="D1084" s="14" t="s">
        <v>2886</v>
      </c>
      <c r="E1084" s="15" t="s">
        <v>2915</v>
      </c>
      <c r="F1084" s="16" t="s">
        <v>16</v>
      </c>
      <c r="G1084" s="17">
        <v>6101000</v>
      </c>
      <c r="H1084" s="17">
        <v>708220</v>
      </c>
      <c r="I1084" s="17">
        <v>6809220</v>
      </c>
      <c r="J1084" s="18">
        <v>0</v>
      </c>
      <c r="L1084" s="20" t="str">
        <f>VLOOKUP(D1084,[1]Sheet1!$C$6:$H$856,6,0)</f>
        <v>Khoa Động lực</v>
      </c>
      <c r="M1084" s="19" t="str">
        <f t="shared" si="18"/>
        <v>19C1</v>
      </c>
    </row>
    <row r="1085" spans="1:13" s="19" customFormat="1" ht="18" customHeight="1" x14ac:dyDescent="0.2">
      <c r="A1085" s="11">
        <v>1080</v>
      </c>
      <c r="B1085" s="12" t="s">
        <v>2916</v>
      </c>
      <c r="C1085" s="13" t="s">
        <v>2917</v>
      </c>
      <c r="D1085" s="14" t="s">
        <v>2886</v>
      </c>
      <c r="E1085" s="15" t="s">
        <v>2918</v>
      </c>
      <c r="F1085" s="16" t="s">
        <v>16</v>
      </c>
      <c r="G1085" s="17">
        <v>6101000</v>
      </c>
      <c r="H1085" s="17">
        <v>708220</v>
      </c>
      <c r="I1085" s="17">
        <v>6809220</v>
      </c>
      <c r="J1085" s="18">
        <v>0</v>
      </c>
      <c r="L1085" s="20" t="str">
        <f>VLOOKUP(D1085,[1]Sheet1!$C$6:$H$856,6,0)</f>
        <v>Khoa Động lực</v>
      </c>
      <c r="M1085" s="19" t="str">
        <f t="shared" si="18"/>
        <v>19C1</v>
      </c>
    </row>
    <row r="1086" spans="1:13" s="19" customFormat="1" ht="18" customHeight="1" x14ac:dyDescent="0.2">
      <c r="A1086" s="11">
        <v>1081</v>
      </c>
      <c r="B1086" s="12" t="s">
        <v>2919</v>
      </c>
      <c r="C1086" s="13" t="s">
        <v>2920</v>
      </c>
      <c r="D1086" s="14" t="s">
        <v>2921</v>
      </c>
      <c r="E1086" s="15" t="s">
        <v>101</v>
      </c>
      <c r="F1086" s="16" t="s">
        <v>16</v>
      </c>
      <c r="G1086" s="17">
        <v>6101000</v>
      </c>
      <c r="H1086" s="17">
        <v>708220</v>
      </c>
      <c r="I1086" s="17">
        <v>6809220</v>
      </c>
      <c r="J1086" s="18">
        <v>0</v>
      </c>
      <c r="L1086" s="20" t="str">
        <f>VLOOKUP(D1086,[1]Sheet1!$C$6:$H$856,6,0)</f>
        <v>Khoa Động lực</v>
      </c>
      <c r="M1086" s="19" t="str">
        <f t="shared" si="18"/>
        <v>19C1</v>
      </c>
    </row>
    <row r="1087" spans="1:13" s="19" customFormat="1" ht="18" customHeight="1" x14ac:dyDescent="0.2">
      <c r="A1087" s="11">
        <v>1082</v>
      </c>
      <c r="B1087" s="12" t="s">
        <v>2922</v>
      </c>
      <c r="C1087" s="13" t="s">
        <v>2923</v>
      </c>
      <c r="D1087" s="14" t="s">
        <v>2921</v>
      </c>
      <c r="E1087" s="15" t="s">
        <v>1765</v>
      </c>
      <c r="F1087" s="16" t="s">
        <v>16</v>
      </c>
      <c r="G1087" s="17">
        <v>6101000</v>
      </c>
      <c r="H1087" s="17">
        <v>708220</v>
      </c>
      <c r="I1087" s="17">
        <v>6809220</v>
      </c>
      <c r="J1087" s="18">
        <v>0</v>
      </c>
      <c r="L1087" s="20" t="str">
        <f>VLOOKUP(D1087,[1]Sheet1!$C$6:$H$856,6,0)</f>
        <v>Khoa Động lực</v>
      </c>
      <c r="M1087" s="19" t="str">
        <f t="shared" si="18"/>
        <v>19C1</v>
      </c>
    </row>
    <row r="1088" spans="1:13" s="19" customFormat="1" ht="18" customHeight="1" x14ac:dyDescent="0.2">
      <c r="A1088" s="11">
        <v>1083</v>
      </c>
      <c r="B1088" s="12" t="s">
        <v>2924</v>
      </c>
      <c r="C1088" s="13" t="s">
        <v>2925</v>
      </c>
      <c r="D1088" s="14" t="s">
        <v>2921</v>
      </c>
      <c r="E1088" s="15" t="s">
        <v>2926</v>
      </c>
      <c r="F1088" s="16" t="s">
        <v>16</v>
      </c>
      <c r="G1088" s="17">
        <v>6101000</v>
      </c>
      <c r="H1088" s="17">
        <v>708220</v>
      </c>
      <c r="I1088" s="17">
        <v>6809220</v>
      </c>
      <c r="J1088" s="18">
        <v>0</v>
      </c>
      <c r="L1088" s="20" t="str">
        <f>VLOOKUP(D1088,[1]Sheet1!$C$6:$H$856,6,0)</f>
        <v>Khoa Động lực</v>
      </c>
      <c r="M1088" s="19" t="str">
        <f t="shared" si="18"/>
        <v>19C1</v>
      </c>
    </row>
    <row r="1089" spans="1:13" s="19" customFormat="1" ht="18" customHeight="1" x14ac:dyDescent="0.2">
      <c r="A1089" s="11">
        <v>1084</v>
      </c>
      <c r="B1089" s="12" t="s">
        <v>2927</v>
      </c>
      <c r="C1089" s="13" t="s">
        <v>2928</v>
      </c>
      <c r="D1089" s="14" t="s">
        <v>2921</v>
      </c>
      <c r="E1089" s="15" t="s">
        <v>1765</v>
      </c>
      <c r="F1089" s="16" t="s">
        <v>16</v>
      </c>
      <c r="G1089" s="17">
        <v>6101000</v>
      </c>
      <c r="H1089" s="17">
        <v>708220</v>
      </c>
      <c r="I1089" s="17">
        <v>6809220</v>
      </c>
      <c r="J1089" s="18">
        <v>0</v>
      </c>
      <c r="L1089" s="20" t="str">
        <f>VLOOKUP(D1089,[1]Sheet1!$C$6:$H$856,6,0)</f>
        <v>Khoa Động lực</v>
      </c>
      <c r="M1089" s="19" t="str">
        <f t="shared" si="18"/>
        <v>19C1</v>
      </c>
    </row>
    <row r="1090" spans="1:13" s="19" customFormat="1" ht="18" customHeight="1" x14ac:dyDescent="0.2">
      <c r="A1090" s="11">
        <v>1085</v>
      </c>
      <c r="B1090" s="12" t="s">
        <v>2929</v>
      </c>
      <c r="C1090" s="13" t="s">
        <v>2930</v>
      </c>
      <c r="D1090" s="14" t="s">
        <v>2921</v>
      </c>
      <c r="E1090" s="15" t="s">
        <v>1250</v>
      </c>
      <c r="F1090" s="16" t="s">
        <v>16</v>
      </c>
      <c r="G1090" s="17">
        <v>6101000</v>
      </c>
      <c r="H1090" s="17">
        <v>708220</v>
      </c>
      <c r="I1090" s="17">
        <v>6809220</v>
      </c>
      <c r="J1090" s="18">
        <v>0</v>
      </c>
      <c r="L1090" s="20" t="str">
        <f>VLOOKUP(D1090,[1]Sheet1!$C$6:$H$856,6,0)</f>
        <v>Khoa Động lực</v>
      </c>
      <c r="M1090" s="19" t="str">
        <f t="shared" si="18"/>
        <v>19C1</v>
      </c>
    </row>
    <row r="1091" spans="1:13" s="19" customFormat="1" ht="18" customHeight="1" x14ac:dyDescent="0.2">
      <c r="A1091" s="11">
        <v>1086</v>
      </c>
      <c r="B1091" s="12" t="s">
        <v>2931</v>
      </c>
      <c r="C1091" s="13" t="s">
        <v>2932</v>
      </c>
      <c r="D1091" s="14" t="s">
        <v>2921</v>
      </c>
      <c r="E1091" s="15" t="s">
        <v>2205</v>
      </c>
      <c r="F1091" s="16" t="s">
        <v>16</v>
      </c>
      <c r="G1091" s="17">
        <v>6101000</v>
      </c>
      <c r="H1091" s="17">
        <v>708220</v>
      </c>
      <c r="I1091" s="17">
        <v>6809220</v>
      </c>
      <c r="J1091" s="18">
        <v>0</v>
      </c>
      <c r="L1091" s="20" t="str">
        <f>VLOOKUP(D1091,[1]Sheet1!$C$6:$H$856,6,0)</f>
        <v>Khoa Động lực</v>
      </c>
      <c r="M1091" s="19" t="str">
        <f t="shared" si="18"/>
        <v>19C1</v>
      </c>
    </row>
    <row r="1092" spans="1:13" s="19" customFormat="1" ht="18" customHeight="1" x14ac:dyDescent="0.2">
      <c r="A1092" s="11">
        <v>1087</v>
      </c>
      <c r="B1092" s="12" t="s">
        <v>2933</v>
      </c>
      <c r="C1092" s="13" t="s">
        <v>2934</v>
      </c>
      <c r="D1092" s="14" t="s">
        <v>2921</v>
      </c>
      <c r="E1092" s="15" t="s">
        <v>2935</v>
      </c>
      <c r="F1092" s="16" t="s">
        <v>16</v>
      </c>
      <c r="G1092" s="17">
        <v>6101000</v>
      </c>
      <c r="H1092" s="17">
        <v>708220</v>
      </c>
      <c r="I1092" s="17">
        <v>6809220</v>
      </c>
      <c r="J1092" s="18">
        <v>0</v>
      </c>
      <c r="L1092" s="20" t="str">
        <f>VLOOKUP(D1092,[1]Sheet1!$C$6:$H$856,6,0)</f>
        <v>Khoa Động lực</v>
      </c>
      <c r="M1092" s="19" t="str">
        <f t="shared" si="18"/>
        <v>19C1</v>
      </c>
    </row>
    <row r="1093" spans="1:13" s="19" customFormat="1" ht="18" customHeight="1" x14ac:dyDescent="0.2">
      <c r="A1093" s="11">
        <v>1088</v>
      </c>
      <c r="B1093" s="12" t="s">
        <v>2936</v>
      </c>
      <c r="C1093" s="13" t="s">
        <v>2937</v>
      </c>
      <c r="D1093" s="14" t="s">
        <v>2921</v>
      </c>
      <c r="E1093" s="15" t="s">
        <v>2938</v>
      </c>
      <c r="F1093" s="16" t="s">
        <v>16</v>
      </c>
      <c r="G1093" s="17">
        <v>6101000</v>
      </c>
      <c r="H1093" s="17">
        <v>708220</v>
      </c>
      <c r="I1093" s="17">
        <v>6809220</v>
      </c>
      <c r="J1093" s="18">
        <v>0</v>
      </c>
      <c r="L1093" s="20" t="str">
        <f>VLOOKUP(D1093,[1]Sheet1!$C$6:$H$856,6,0)</f>
        <v>Khoa Động lực</v>
      </c>
      <c r="M1093" s="19" t="str">
        <f t="shared" si="18"/>
        <v>19C1</v>
      </c>
    </row>
    <row r="1094" spans="1:13" s="19" customFormat="1" ht="18" customHeight="1" x14ac:dyDescent="0.2">
      <c r="A1094" s="11">
        <v>1089</v>
      </c>
      <c r="B1094" s="12" t="s">
        <v>2939</v>
      </c>
      <c r="C1094" s="13" t="s">
        <v>2940</v>
      </c>
      <c r="D1094" s="14" t="s">
        <v>2921</v>
      </c>
      <c r="E1094" s="15" t="s">
        <v>1256</v>
      </c>
      <c r="F1094" s="16" t="s">
        <v>16</v>
      </c>
      <c r="G1094" s="17">
        <v>5321000</v>
      </c>
      <c r="H1094" s="17">
        <v>708220</v>
      </c>
      <c r="I1094" s="17">
        <v>6029220</v>
      </c>
      <c r="J1094" s="18">
        <v>0</v>
      </c>
      <c r="L1094" s="20" t="str">
        <f>VLOOKUP(D1094,[1]Sheet1!$C$6:$H$856,6,0)</f>
        <v>Khoa Động lực</v>
      </c>
      <c r="M1094" s="19" t="str">
        <f t="shared" ref="M1094:M1157" si="19">LEFT(D1094,4)</f>
        <v>19C1</v>
      </c>
    </row>
    <row r="1095" spans="1:13" s="19" customFormat="1" ht="18" customHeight="1" x14ac:dyDescent="0.2">
      <c r="A1095" s="11">
        <v>1090</v>
      </c>
      <c r="B1095" s="12" t="s">
        <v>2941</v>
      </c>
      <c r="C1095" s="13" t="s">
        <v>2942</v>
      </c>
      <c r="D1095" s="14" t="s">
        <v>2921</v>
      </c>
      <c r="E1095" s="15" t="s">
        <v>2943</v>
      </c>
      <c r="F1095" s="16" t="s">
        <v>16</v>
      </c>
      <c r="G1095" s="17">
        <v>6101000</v>
      </c>
      <c r="H1095" s="17">
        <v>708220</v>
      </c>
      <c r="I1095" s="17">
        <v>6809220</v>
      </c>
      <c r="J1095" s="18">
        <v>0</v>
      </c>
      <c r="L1095" s="20" t="str">
        <f>VLOOKUP(D1095,[1]Sheet1!$C$6:$H$856,6,0)</f>
        <v>Khoa Động lực</v>
      </c>
      <c r="M1095" s="19" t="str">
        <f t="shared" si="19"/>
        <v>19C1</v>
      </c>
    </row>
    <row r="1096" spans="1:13" s="19" customFormat="1" ht="18" customHeight="1" x14ac:dyDescent="0.2">
      <c r="A1096" s="11">
        <v>1091</v>
      </c>
      <c r="B1096" s="12" t="s">
        <v>2944</v>
      </c>
      <c r="C1096" s="13" t="s">
        <v>2945</v>
      </c>
      <c r="D1096" s="14" t="s">
        <v>2921</v>
      </c>
      <c r="E1096" s="15" t="s">
        <v>1688</v>
      </c>
      <c r="F1096" s="16" t="s">
        <v>16</v>
      </c>
      <c r="G1096" s="17">
        <v>6101000</v>
      </c>
      <c r="H1096" s="17">
        <v>708220</v>
      </c>
      <c r="I1096" s="17">
        <v>6809220</v>
      </c>
      <c r="J1096" s="18">
        <v>0</v>
      </c>
      <c r="L1096" s="20" t="str">
        <f>VLOOKUP(D1096,[1]Sheet1!$C$6:$H$856,6,0)</f>
        <v>Khoa Động lực</v>
      </c>
      <c r="M1096" s="19" t="str">
        <f t="shared" si="19"/>
        <v>19C1</v>
      </c>
    </row>
    <row r="1097" spans="1:13" s="19" customFormat="1" ht="18" customHeight="1" x14ac:dyDescent="0.2">
      <c r="A1097" s="11">
        <v>1092</v>
      </c>
      <c r="B1097" s="12" t="s">
        <v>2946</v>
      </c>
      <c r="C1097" s="13" t="s">
        <v>2947</v>
      </c>
      <c r="D1097" s="14" t="s">
        <v>2921</v>
      </c>
      <c r="E1097" s="15" t="s">
        <v>1346</v>
      </c>
      <c r="F1097" s="16" t="s">
        <v>16</v>
      </c>
      <c r="G1097" s="17">
        <v>6101000</v>
      </c>
      <c r="H1097" s="17">
        <v>708220</v>
      </c>
      <c r="I1097" s="17">
        <v>6809220</v>
      </c>
      <c r="J1097" s="18">
        <v>0</v>
      </c>
      <c r="L1097" s="20" t="str">
        <f>VLOOKUP(D1097,[1]Sheet1!$C$6:$H$856,6,0)</f>
        <v>Khoa Động lực</v>
      </c>
      <c r="M1097" s="19" t="str">
        <f t="shared" si="19"/>
        <v>19C1</v>
      </c>
    </row>
    <row r="1098" spans="1:13" s="19" customFormat="1" ht="18" customHeight="1" x14ac:dyDescent="0.2">
      <c r="A1098" s="11">
        <v>1093</v>
      </c>
      <c r="B1098" s="12" t="s">
        <v>2948</v>
      </c>
      <c r="C1098" s="13" t="s">
        <v>2949</v>
      </c>
      <c r="D1098" s="14" t="s">
        <v>2921</v>
      </c>
      <c r="E1098" s="15" t="s">
        <v>2950</v>
      </c>
      <c r="F1098" s="16" t="s">
        <v>16</v>
      </c>
      <c r="G1098" s="17">
        <v>6101000</v>
      </c>
      <c r="H1098" s="17">
        <v>708220</v>
      </c>
      <c r="I1098" s="17">
        <v>6809220</v>
      </c>
      <c r="J1098" s="18">
        <v>0</v>
      </c>
      <c r="L1098" s="20" t="str">
        <f>VLOOKUP(D1098,[1]Sheet1!$C$6:$H$856,6,0)</f>
        <v>Khoa Động lực</v>
      </c>
      <c r="M1098" s="19" t="str">
        <f t="shared" si="19"/>
        <v>19C1</v>
      </c>
    </row>
    <row r="1099" spans="1:13" s="19" customFormat="1" ht="18" customHeight="1" x14ac:dyDescent="0.2">
      <c r="A1099" s="11">
        <v>1094</v>
      </c>
      <c r="B1099" s="12" t="s">
        <v>2951</v>
      </c>
      <c r="C1099" s="13" t="s">
        <v>2952</v>
      </c>
      <c r="D1099" s="14" t="s">
        <v>2921</v>
      </c>
      <c r="E1099" s="15" t="s">
        <v>154</v>
      </c>
      <c r="F1099" s="16" t="s">
        <v>16</v>
      </c>
      <c r="G1099" s="17">
        <v>6101000</v>
      </c>
      <c r="H1099" s="17">
        <v>708220</v>
      </c>
      <c r="I1099" s="17">
        <v>6809220</v>
      </c>
      <c r="J1099" s="18">
        <v>0</v>
      </c>
      <c r="L1099" s="20" t="str">
        <f>VLOOKUP(D1099,[1]Sheet1!$C$6:$H$856,6,0)</f>
        <v>Khoa Động lực</v>
      </c>
      <c r="M1099" s="19" t="str">
        <f t="shared" si="19"/>
        <v>19C1</v>
      </c>
    </row>
    <row r="1100" spans="1:13" s="19" customFormat="1" ht="18" customHeight="1" x14ac:dyDescent="0.2">
      <c r="A1100" s="11">
        <v>1095</v>
      </c>
      <c r="B1100" s="12" t="s">
        <v>2953</v>
      </c>
      <c r="C1100" s="13" t="s">
        <v>2954</v>
      </c>
      <c r="D1100" s="14" t="s">
        <v>2921</v>
      </c>
      <c r="E1100" s="15" t="s">
        <v>2955</v>
      </c>
      <c r="F1100" s="16" t="s">
        <v>16</v>
      </c>
      <c r="G1100" s="17">
        <v>780000</v>
      </c>
      <c r="H1100" s="17">
        <v>0</v>
      </c>
      <c r="I1100" s="17">
        <v>780000</v>
      </c>
      <c r="J1100" s="18">
        <v>5321000</v>
      </c>
      <c r="L1100" s="20" t="str">
        <f>VLOOKUP(D1100,[1]Sheet1!$C$6:$H$856,6,0)</f>
        <v>Khoa Động lực</v>
      </c>
      <c r="M1100" s="19" t="str">
        <f t="shared" si="19"/>
        <v>19C1</v>
      </c>
    </row>
    <row r="1101" spans="1:13" s="19" customFormat="1" ht="18" customHeight="1" x14ac:dyDescent="0.2">
      <c r="A1101" s="11">
        <v>1096</v>
      </c>
      <c r="B1101" s="12" t="s">
        <v>2956</v>
      </c>
      <c r="C1101" s="13" t="s">
        <v>2957</v>
      </c>
      <c r="D1101" s="14" t="s">
        <v>2921</v>
      </c>
      <c r="E1101" s="15" t="s">
        <v>1306</v>
      </c>
      <c r="F1101" s="16" t="s">
        <v>16</v>
      </c>
      <c r="G1101" s="17">
        <v>6101000</v>
      </c>
      <c r="H1101" s="17">
        <v>708220</v>
      </c>
      <c r="I1101" s="17">
        <v>6809220</v>
      </c>
      <c r="J1101" s="18">
        <v>0</v>
      </c>
      <c r="L1101" s="20" t="str">
        <f>VLOOKUP(D1101,[1]Sheet1!$C$6:$H$856,6,0)</f>
        <v>Khoa Động lực</v>
      </c>
      <c r="M1101" s="19" t="str">
        <f t="shared" si="19"/>
        <v>19C1</v>
      </c>
    </row>
    <row r="1102" spans="1:13" s="19" customFormat="1" ht="18" customHeight="1" x14ac:dyDescent="0.2">
      <c r="A1102" s="11">
        <v>1097</v>
      </c>
      <c r="B1102" s="12" t="s">
        <v>2958</v>
      </c>
      <c r="C1102" s="13" t="s">
        <v>2959</v>
      </c>
      <c r="D1102" s="14" t="s">
        <v>2921</v>
      </c>
      <c r="E1102" s="15" t="s">
        <v>362</v>
      </c>
      <c r="F1102" s="16" t="s">
        <v>16</v>
      </c>
      <c r="G1102" s="17">
        <v>6101000</v>
      </c>
      <c r="H1102" s="17">
        <v>708220</v>
      </c>
      <c r="I1102" s="17">
        <v>6809220</v>
      </c>
      <c r="J1102" s="18">
        <v>0</v>
      </c>
      <c r="L1102" s="20" t="str">
        <f>VLOOKUP(D1102,[1]Sheet1!$C$6:$H$856,6,0)</f>
        <v>Khoa Động lực</v>
      </c>
      <c r="M1102" s="19" t="str">
        <f t="shared" si="19"/>
        <v>19C1</v>
      </c>
    </row>
    <row r="1103" spans="1:13" s="19" customFormat="1" ht="18" customHeight="1" x14ac:dyDescent="0.2">
      <c r="A1103" s="11">
        <v>1098</v>
      </c>
      <c r="B1103" s="12" t="s">
        <v>2960</v>
      </c>
      <c r="C1103" s="13" t="s">
        <v>2961</v>
      </c>
      <c r="D1103" s="14" t="s">
        <v>2921</v>
      </c>
      <c r="E1103" s="15" t="s">
        <v>750</v>
      </c>
      <c r="F1103" s="16" t="s">
        <v>16</v>
      </c>
      <c r="G1103" s="17">
        <v>780000</v>
      </c>
      <c r="H1103" s="17">
        <v>0</v>
      </c>
      <c r="I1103" s="17">
        <v>780000</v>
      </c>
      <c r="J1103" s="18">
        <v>5321000</v>
      </c>
      <c r="L1103" s="20" t="str">
        <f>VLOOKUP(D1103,[1]Sheet1!$C$6:$H$856,6,0)</f>
        <v>Khoa Động lực</v>
      </c>
      <c r="M1103" s="19" t="str">
        <f t="shared" si="19"/>
        <v>19C1</v>
      </c>
    </row>
    <row r="1104" spans="1:13" s="19" customFormat="1" ht="18" customHeight="1" x14ac:dyDescent="0.2">
      <c r="A1104" s="11">
        <v>1099</v>
      </c>
      <c r="B1104" s="12" t="s">
        <v>2962</v>
      </c>
      <c r="C1104" s="13" t="s">
        <v>681</v>
      </c>
      <c r="D1104" s="14" t="s">
        <v>2921</v>
      </c>
      <c r="E1104" s="15" t="s">
        <v>2963</v>
      </c>
      <c r="F1104" s="16" t="s">
        <v>16</v>
      </c>
      <c r="G1104" s="17">
        <v>6101000</v>
      </c>
      <c r="H1104" s="17">
        <v>708220</v>
      </c>
      <c r="I1104" s="17">
        <v>6809220</v>
      </c>
      <c r="J1104" s="18">
        <v>0</v>
      </c>
      <c r="L1104" s="20" t="str">
        <f>VLOOKUP(D1104,[1]Sheet1!$C$6:$H$856,6,0)</f>
        <v>Khoa Động lực</v>
      </c>
      <c r="M1104" s="19" t="str">
        <f t="shared" si="19"/>
        <v>19C1</v>
      </c>
    </row>
    <row r="1105" spans="1:13" s="19" customFormat="1" ht="18" customHeight="1" x14ac:dyDescent="0.2">
      <c r="A1105" s="11">
        <v>1100</v>
      </c>
      <c r="B1105" s="12" t="s">
        <v>2964</v>
      </c>
      <c r="C1105" s="13" t="s">
        <v>2965</v>
      </c>
      <c r="D1105" s="14" t="s">
        <v>2921</v>
      </c>
      <c r="E1105" s="15" t="s">
        <v>2966</v>
      </c>
      <c r="F1105" s="16" t="s">
        <v>16</v>
      </c>
      <c r="G1105" s="17">
        <v>6101000</v>
      </c>
      <c r="H1105" s="17">
        <v>708220</v>
      </c>
      <c r="I1105" s="17">
        <v>6809220</v>
      </c>
      <c r="J1105" s="18">
        <v>0</v>
      </c>
      <c r="L1105" s="20" t="str">
        <f>VLOOKUP(D1105,[1]Sheet1!$C$6:$H$856,6,0)</f>
        <v>Khoa Động lực</v>
      </c>
      <c r="M1105" s="19" t="str">
        <f t="shared" si="19"/>
        <v>19C1</v>
      </c>
    </row>
    <row r="1106" spans="1:13" s="19" customFormat="1" ht="18" customHeight="1" x14ac:dyDescent="0.2">
      <c r="A1106" s="11">
        <v>1101</v>
      </c>
      <c r="B1106" s="12" t="s">
        <v>2967</v>
      </c>
      <c r="C1106" s="13" t="s">
        <v>2968</v>
      </c>
      <c r="D1106" s="14" t="s">
        <v>2921</v>
      </c>
      <c r="E1106" s="15" t="s">
        <v>2969</v>
      </c>
      <c r="F1106" s="16" t="s">
        <v>16</v>
      </c>
      <c r="G1106" s="17">
        <v>5321000</v>
      </c>
      <c r="H1106" s="17">
        <v>120000</v>
      </c>
      <c r="I1106" s="17">
        <v>5441000</v>
      </c>
      <c r="J1106" s="18">
        <v>780000</v>
      </c>
      <c r="L1106" s="20" t="str">
        <f>VLOOKUP(D1106,[1]Sheet1!$C$6:$H$856,6,0)</f>
        <v>Khoa Động lực</v>
      </c>
      <c r="M1106" s="19" t="str">
        <f t="shared" si="19"/>
        <v>19C1</v>
      </c>
    </row>
    <row r="1107" spans="1:13" s="19" customFormat="1" ht="18" customHeight="1" x14ac:dyDescent="0.2">
      <c r="A1107" s="11">
        <v>1102</v>
      </c>
      <c r="B1107" s="12" t="s">
        <v>2970</v>
      </c>
      <c r="C1107" s="13" t="s">
        <v>2971</v>
      </c>
      <c r="D1107" s="14" t="s">
        <v>2921</v>
      </c>
      <c r="E1107" s="15" t="s">
        <v>694</v>
      </c>
      <c r="F1107" s="16" t="s">
        <v>16</v>
      </c>
      <c r="G1107" s="17">
        <v>6101000</v>
      </c>
      <c r="H1107" s="17">
        <v>708220</v>
      </c>
      <c r="I1107" s="17">
        <v>6809220</v>
      </c>
      <c r="J1107" s="18">
        <v>0</v>
      </c>
      <c r="L1107" s="20" t="str">
        <f>VLOOKUP(D1107,[1]Sheet1!$C$6:$H$856,6,0)</f>
        <v>Khoa Động lực</v>
      </c>
      <c r="M1107" s="19" t="str">
        <f t="shared" si="19"/>
        <v>19C1</v>
      </c>
    </row>
    <row r="1108" spans="1:13" s="19" customFormat="1" ht="18" customHeight="1" x14ac:dyDescent="0.2">
      <c r="A1108" s="11">
        <v>1103</v>
      </c>
      <c r="B1108" s="12" t="s">
        <v>2972</v>
      </c>
      <c r="C1108" s="13" t="s">
        <v>2028</v>
      </c>
      <c r="D1108" s="14" t="s">
        <v>2921</v>
      </c>
      <c r="E1108" s="15" t="s">
        <v>2973</v>
      </c>
      <c r="F1108" s="16" t="s">
        <v>16</v>
      </c>
      <c r="G1108" s="17">
        <v>6101000</v>
      </c>
      <c r="H1108" s="17">
        <v>708220</v>
      </c>
      <c r="I1108" s="17">
        <v>6809220</v>
      </c>
      <c r="J1108" s="18">
        <v>0</v>
      </c>
      <c r="L1108" s="20" t="str">
        <f>VLOOKUP(D1108,[1]Sheet1!$C$6:$H$856,6,0)</f>
        <v>Khoa Động lực</v>
      </c>
      <c r="M1108" s="19" t="str">
        <f t="shared" si="19"/>
        <v>19C1</v>
      </c>
    </row>
    <row r="1109" spans="1:13" s="19" customFormat="1" ht="18" customHeight="1" x14ac:dyDescent="0.2">
      <c r="A1109" s="11">
        <v>1104</v>
      </c>
      <c r="B1109" s="12" t="s">
        <v>2974</v>
      </c>
      <c r="C1109" s="13" t="s">
        <v>2975</v>
      </c>
      <c r="D1109" s="14" t="s">
        <v>2921</v>
      </c>
      <c r="E1109" s="15" t="s">
        <v>2976</v>
      </c>
      <c r="F1109" s="16" t="s">
        <v>16</v>
      </c>
      <c r="G1109" s="17">
        <v>6101000</v>
      </c>
      <c r="H1109" s="17">
        <v>708220</v>
      </c>
      <c r="I1109" s="17">
        <v>6809220</v>
      </c>
      <c r="J1109" s="18">
        <v>0</v>
      </c>
      <c r="L1109" s="20" t="str">
        <f>VLOOKUP(D1109,[1]Sheet1!$C$6:$H$856,6,0)</f>
        <v>Khoa Động lực</v>
      </c>
      <c r="M1109" s="19" t="str">
        <f t="shared" si="19"/>
        <v>19C1</v>
      </c>
    </row>
    <row r="1110" spans="1:13" s="19" customFormat="1" ht="18" customHeight="1" x14ac:dyDescent="0.2">
      <c r="A1110" s="11">
        <v>1105</v>
      </c>
      <c r="B1110" s="12" t="s">
        <v>2977</v>
      </c>
      <c r="C1110" s="13" t="s">
        <v>2978</v>
      </c>
      <c r="D1110" s="14" t="s">
        <v>2921</v>
      </c>
      <c r="E1110" s="15" t="s">
        <v>2979</v>
      </c>
      <c r="F1110" s="16" t="s">
        <v>16</v>
      </c>
      <c r="G1110" s="17">
        <v>6101000</v>
      </c>
      <c r="H1110" s="17">
        <v>708220</v>
      </c>
      <c r="I1110" s="17">
        <v>6809220</v>
      </c>
      <c r="J1110" s="18">
        <v>0</v>
      </c>
      <c r="L1110" s="20" t="str">
        <f>VLOOKUP(D1110,[1]Sheet1!$C$6:$H$856,6,0)</f>
        <v>Khoa Động lực</v>
      </c>
      <c r="M1110" s="19" t="str">
        <f t="shared" si="19"/>
        <v>19C1</v>
      </c>
    </row>
    <row r="1111" spans="1:13" s="19" customFormat="1" ht="18" customHeight="1" x14ac:dyDescent="0.2">
      <c r="A1111" s="11">
        <v>1106</v>
      </c>
      <c r="B1111" s="12" t="s">
        <v>2980</v>
      </c>
      <c r="C1111" s="13" t="s">
        <v>2981</v>
      </c>
      <c r="D1111" s="14" t="s">
        <v>2921</v>
      </c>
      <c r="E1111" s="15" t="s">
        <v>439</v>
      </c>
      <c r="F1111" s="16" t="s">
        <v>16</v>
      </c>
      <c r="G1111" s="17">
        <v>6101000</v>
      </c>
      <c r="H1111" s="17">
        <v>708220</v>
      </c>
      <c r="I1111" s="17">
        <v>6809220</v>
      </c>
      <c r="J1111" s="18">
        <v>0</v>
      </c>
      <c r="L1111" s="20" t="str">
        <f>VLOOKUP(D1111,[1]Sheet1!$C$6:$H$856,6,0)</f>
        <v>Khoa Động lực</v>
      </c>
      <c r="M1111" s="19" t="str">
        <f t="shared" si="19"/>
        <v>19C1</v>
      </c>
    </row>
    <row r="1112" spans="1:13" s="19" customFormat="1" ht="18" customHeight="1" x14ac:dyDescent="0.2">
      <c r="A1112" s="11">
        <v>1107</v>
      </c>
      <c r="B1112" s="12" t="s">
        <v>2982</v>
      </c>
      <c r="C1112" s="13" t="s">
        <v>2983</v>
      </c>
      <c r="D1112" s="14" t="s">
        <v>2921</v>
      </c>
      <c r="E1112" s="15" t="s">
        <v>113</v>
      </c>
      <c r="F1112" s="16" t="s">
        <v>16</v>
      </c>
      <c r="G1112" s="17">
        <v>6101000</v>
      </c>
      <c r="H1112" s="17">
        <v>708220</v>
      </c>
      <c r="I1112" s="17">
        <v>6809220</v>
      </c>
      <c r="J1112" s="18">
        <v>0</v>
      </c>
      <c r="L1112" s="20" t="str">
        <f>VLOOKUP(D1112,[1]Sheet1!$C$6:$H$856,6,0)</f>
        <v>Khoa Động lực</v>
      </c>
      <c r="M1112" s="19" t="str">
        <f t="shared" si="19"/>
        <v>19C1</v>
      </c>
    </row>
    <row r="1113" spans="1:13" s="19" customFormat="1" ht="18" customHeight="1" x14ac:dyDescent="0.2">
      <c r="A1113" s="11">
        <v>1108</v>
      </c>
      <c r="B1113" s="12" t="s">
        <v>2984</v>
      </c>
      <c r="C1113" s="13" t="s">
        <v>2985</v>
      </c>
      <c r="D1113" s="14" t="s">
        <v>2921</v>
      </c>
      <c r="E1113" s="15" t="s">
        <v>435</v>
      </c>
      <c r="F1113" s="16" t="s">
        <v>16</v>
      </c>
      <c r="G1113" s="17">
        <v>6101000</v>
      </c>
      <c r="H1113" s="17">
        <v>708220</v>
      </c>
      <c r="I1113" s="17">
        <v>6809220</v>
      </c>
      <c r="J1113" s="18">
        <v>0</v>
      </c>
      <c r="L1113" s="20" t="str">
        <f>VLOOKUP(D1113,[1]Sheet1!$C$6:$H$856,6,0)</f>
        <v>Khoa Động lực</v>
      </c>
      <c r="M1113" s="19" t="str">
        <f t="shared" si="19"/>
        <v>19C1</v>
      </c>
    </row>
    <row r="1114" spans="1:13" s="19" customFormat="1" ht="18" customHeight="1" x14ac:dyDescent="0.2">
      <c r="A1114" s="11">
        <v>1109</v>
      </c>
      <c r="B1114" s="12" t="s">
        <v>2986</v>
      </c>
      <c r="C1114" s="13" t="s">
        <v>2987</v>
      </c>
      <c r="D1114" s="14" t="s">
        <v>2921</v>
      </c>
      <c r="E1114" s="15" t="s">
        <v>1931</v>
      </c>
      <c r="F1114" s="16" t="s">
        <v>16</v>
      </c>
      <c r="G1114" s="17">
        <v>6101000</v>
      </c>
      <c r="H1114" s="17">
        <v>708220</v>
      </c>
      <c r="I1114" s="17">
        <v>6809220</v>
      </c>
      <c r="J1114" s="18">
        <v>0</v>
      </c>
      <c r="L1114" s="20" t="str">
        <f>VLOOKUP(D1114,[1]Sheet1!$C$6:$H$856,6,0)</f>
        <v>Khoa Động lực</v>
      </c>
      <c r="M1114" s="19" t="str">
        <f t="shared" si="19"/>
        <v>19C1</v>
      </c>
    </row>
    <row r="1115" spans="1:13" s="19" customFormat="1" ht="18" customHeight="1" x14ac:dyDescent="0.2">
      <c r="A1115" s="11">
        <v>1110</v>
      </c>
      <c r="B1115" s="12" t="s">
        <v>2988</v>
      </c>
      <c r="C1115" s="13" t="s">
        <v>2989</v>
      </c>
      <c r="D1115" s="14" t="s">
        <v>2921</v>
      </c>
      <c r="E1115" s="15" t="s">
        <v>389</v>
      </c>
      <c r="F1115" s="16" t="s">
        <v>16</v>
      </c>
      <c r="G1115" s="17">
        <v>6101000</v>
      </c>
      <c r="H1115" s="17">
        <v>708220</v>
      </c>
      <c r="I1115" s="17">
        <v>6809220</v>
      </c>
      <c r="J1115" s="18">
        <v>0</v>
      </c>
      <c r="L1115" s="20" t="str">
        <f>VLOOKUP(D1115,[1]Sheet1!$C$6:$H$856,6,0)</f>
        <v>Khoa Động lực</v>
      </c>
      <c r="M1115" s="19" t="str">
        <f t="shared" si="19"/>
        <v>19C1</v>
      </c>
    </row>
    <row r="1116" spans="1:13" s="19" customFormat="1" ht="18" customHeight="1" x14ac:dyDescent="0.2">
      <c r="A1116" s="11">
        <v>1111</v>
      </c>
      <c r="B1116" s="12" t="s">
        <v>2990</v>
      </c>
      <c r="C1116" s="13" t="s">
        <v>2991</v>
      </c>
      <c r="D1116" s="14" t="s">
        <v>2921</v>
      </c>
      <c r="E1116" s="15" t="s">
        <v>2992</v>
      </c>
      <c r="F1116" s="16" t="s">
        <v>16</v>
      </c>
      <c r="G1116" s="17">
        <v>780000</v>
      </c>
      <c r="H1116" s="17">
        <v>0</v>
      </c>
      <c r="I1116" s="17">
        <v>780000</v>
      </c>
      <c r="J1116" s="18">
        <v>5321000</v>
      </c>
      <c r="L1116" s="20" t="str">
        <f>VLOOKUP(D1116,[1]Sheet1!$C$6:$H$856,6,0)</f>
        <v>Khoa Động lực</v>
      </c>
      <c r="M1116" s="19" t="str">
        <f t="shared" si="19"/>
        <v>19C1</v>
      </c>
    </row>
    <row r="1117" spans="1:13" s="19" customFormat="1" ht="18" customHeight="1" x14ac:dyDescent="0.2">
      <c r="A1117" s="11">
        <v>1112</v>
      </c>
      <c r="B1117" s="12" t="s">
        <v>2993</v>
      </c>
      <c r="C1117" s="13" t="s">
        <v>2994</v>
      </c>
      <c r="D1117" s="14" t="s">
        <v>2921</v>
      </c>
      <c r="E1117" s="15" t="s">
        <v>151</v>
      </c>
      <c r="F1117" s="16" t="s">
        <v>16</v>
      </c>
      <c r="G1117" s="17">
        <v>6101000</v>
      </c>
      <c r="H1117" s="17">
        <v>708220</v>
      </c>
      <c r="I1117" s="17">
        <v>6809220</v>
      </c>
      <c r="J1117" s="18">
        <v>0</v>
      </c>
      <c r="L1117" s="20" t="str">
        <f>VLOOKUP(D1117,[1]Sheet1!$C$6:$H$856,6,0)</f>
        <v>Khoa Động lực</v>
      </c>
      <c r="M1117" s="19" t="str">
        <f t="shared" si="19"/>
        <v>19C1</v>
      </c>
    </row>
    <row r="1118" spans="1:13" s="19" customFormat="1" ht="18" customHeight="1" x14ac:dyDescent="0.2">
      <c r="A1118" s="11">
        <v>1113</v>
      </c>
      <c r="B1118" s="12" t="s">
        <v>2995</v>
      </c>
      <c r="C1118" s="13" t="s">
        <v>2996</v>
      </c>
      <c r="D1118" s="14" t="s">
        <v>2997</v>
      </c>
      <c r="E1118" s="15" t="s">
        <v>429</v>
      </c>
      <c r="F1118" s="16" t="s">
        <v>16</v>
      </c>
      <c r="G1118" s="17">
        <v>6101000</v>
      </c>
      <c r="H1118" s="17">
        <v>708220</v>
      </c>
      <c r="I1118" s="17">
        <v>6809220</v>
      </c>
      <c r="J1118" s="18">
        <v>0</v>
      </c>
      <c r="L1118" s="20" t="str">
        <f>VLOOKUP(D1118,[1]Sheet1!$C$6:$H$856,6,0)</f>
        <v>Khoa Động lực</v>
      </c>
      <c r="M1118" s="19" t="str">
        <f t="shared" si="19"/>
        <v>19C1</v>
      </c>
    </row>
    <row r="1119" spans="1:13" s="19" customFormat="1" ht="18" customHeight="1" x14ac:dyDescent="0.2">
      <c r="A1119" s="11">
        <v>1114</v>
      </c>
      <c r="B1119" s="12" t="s">
        <v>2998</v>
      </c>
      <c r="C1119" s="13" t="s">
        <v>2999</v>
      </c>
      <c r="D1119" s="14" t="s">
        <v>2997</v>
      </c>
      <c r="E1119" s="15" t="s">
        <v>1409</v>
      </c>
      <c r="F1119" s="16" t="s">
        <v>16</v>
      </c>
      <c r="G1119" s="17">
        <v>6101000</v>
      </c>
      <c r="H1119" s="17">
        <v>708220</v>
      </c>
      <c r="I1119" s="17">
        <v>6809220</v>
      </c>
      <c r="J1119" s="18">
        <v>0</v>
      </c>
      <c r="L1119" s="20" t="str">
        <f>VLOOKUP(D1119,[1]Sheet1!$C$6:$H$856,6,0)</f>
        <v>Khoa Động lực</v>
      </c>
      <c r="M1119" s="19" t="str">
        <f t="shared" si="19"/>
        <v>19C1</v>
      </c>
    </row>
    <row r="1120" spans="1:13" s="19" customFormat="1" ht="18" customHeight="1" x14ac:dyDescent="0.2">
      <c r="A1120" s="11">
        <v>1115</v>
      </c>
      <c r="B1120" s="12" t="s">
        <v>3000</v>
      </c>
      <c r="C1120" s="13" t="s">
        <v>3001</v>
      </c>
      <c r="D1120" s="14" t="s">
        <v>2997</v>
      </c>
      <c r="E1120" s="15" t="s">
        <v>3002</v>
      </c>
      <c r="F1120" s="16" t="s">
        <v>16</v>
      </c>
      <c r="G1120" s="17">
        <v>6101000</v>
      </c>
      <c r="H1120" s="17">
        <v>708220</v>
      </c>
      <c r="I1120" s="17">
        <v>6809220</v>
      </c>
      <c r="J1120" s="18">
        <v>0</v>
      </c>
      <c r="L1120" s="20" t="str">
        <f>VLOOKUP(D1120,[1]Sheet1!$C$6:$H$856,6,0)</f>
        <v>Khoa Động lực</v>
      </c>
      <c r="M1120" s="19" t="str">
        <f t="shared" si="19"/>
        <v>19C1</v>
      </c>
    </row>
    <row r="1121" spans="1:13" s="19" customFormat="1" ht="18" customHeight="1" x14ac:dyDescent="0.2">
      <c r="A1121" s="11">
        <v>1116</v>
      </c>
      <c r="B1121" s="12" t="s">
        <v>3003</v>
      </c>
      <c r="C1121" s="13" t="s">
        <v>3004</v>
      </c>
      <c r="D1121" s="14" t="s">
        <v>2997</v>
      </c>
      <c r="E1121" s="15" t="s">
        <v>362</v>
      </c>
      <c r="F1121" s="16" t="s">
        <v>16</v>
      </c>
      <c r="G1121" s="17">
        <v>6101000</v>
      </c>
      <c r="H1121" s="17">
        <v>708220</v>
      </c>
      <c r="I1121" s="17">
        <v>6809220</v>
      </c>
      <c r="J1121" s="18">
        <v>0</v>
      </c>
      <c r="L1121" s="20" t="str">
        <f>VLOOKUP(D1121,[1]Sheet1!$C$6:$H$856,6,0)</f>
        <v>Khoa Động lực</v>
      </c>
      <c r="M1121" s="19" t="str">
        <f t="shared" si="19"/>
        <v>19C1</v>
      </c>
    </row>
    <row r="1122" spans="1:13" s="19" customFormat="1" ht="18" customHeight="1" x14ac:dyDescent="0.2">
      <c r="A1122" s="11">
        <v>1117</v>
      </c>
      <c r="B1122" s="12" t="s">
        <v>3005</v>
      </c>
      <c r="C1122" s="13" t="s">
        <v>3006</v>
      </c>
      <c r="D1122" s="14" t="s">
        <v>2997</v>
      </c>
      <c r="E1122" s="15" t="s">
        <v>3007</v>
      </c>
      <c r="F1122" s="16" t="s">
        <v>16</v>
      </c>
      <c r="G1122" s="17">
        <v>6101000</v>
      </c>
      <c r="H1122" s="17">
        <v>708220</v>
      </c>
      <c r="I1122" s="17">
        <v>6809220</v>
      </c>
      <c r="J1122" s="18">
        <v>0</v>
      </c>
      <c r="L1122" s="20" t="str">
        <f>VLOOKUP(D1122,[1]Sheet1!$C$6:$H$856,6,0)</f>
        <v>Khoa Động lực</v>
      </c>
      <c r="M1122" s="19" t="str">
        <f t="shared" si="19"/>
        <v>19C1</v>
      </c>
    </row>
    <row r="1123" spans="1:13" s="19" customFormat="1" ht="18" customHeight="1" x14ac:dyDescent="0.2">
      <c r="A1123" s="11">
        <v>1118</v>
      </c>
      <c r="B1123" s="12" t="s">
        <v>3008</v>
      </c>
      <c r="C1123" s="13" t="s">
        <v>3009</v>
      </c>
      <c r="D1123" s="14" t="s">
        <v>2997</v>
      </c>
      <c r="E1123" s="15" t="s">
        <v>2551</v>
      </c>
      <c r="F1123" s="16" t="s">
        <v>16</v>
      </c>
      <c r="G1123" s="17">
        <v>6101000</v>
      </c>
      <c r="H1123" s="17">
        <v>708220</v>
      </c>
      <c r="I1123" s="17">
        <v>6809220</v>
      </c>
      <c r="J1123" s="18">
        <v>0</v>
      </c>
      <c r="L1123" s="20" t="str">
        <f>VLOOKUP(D1123,[1]Sheet1!$C$6:$H$856,6,0)</f>
        <v>Khoa Động lực</v>
      </c>
      <c r="M1123" s="19" t="str">
        <f t="shared" si="19"/>
        <v>19C1</v>
      </c>
    </row>
    <row r="1124" spans="1:13" s="19" customFormat="1" ht="18" customHeight="1" x14ac:dyDescent="0.2">
      <c r="A1124" s="11">
        <v>1119</v>
      </c>
      <c r="B1124" s="12" t="s">
        <v>3010</v>
      </c>
      <c r="C1124" s="13" t="s">
        <v>3011</v>
      </c>
      <c r="D1124" s="14" t="s">
        <v>2997</v>
      </c>
      <c r="E1124" s="15" t="s">
        <v>1388</v>
      </c>
      <c r="F1124" s="16" t="s">
        <v>16</v>
      </c>
      <c r="G1124" s="17">
        <v>6101000</v>
      </c>
      <c r="H1124" s="17">
        <v>708220</v>
      </c>
      <c r="I1124" s="17">
        <v>6809220</v>
      </c>
      <c r="J1124" s="18">
        <v>0</v>
      </c>
      <c r="L1124" s="20" t="str">
        <f>VLOOKUP(D1124,[1]Sheet1!$C$6:$H$856,6,0)</f>
        <v>Khoa Động lực</v>
      </c>
      <c r="M1124" s="19" t="str">
        <f t="shared" si="19"/>
        <v>19C1</v>
      </c>
    </row>
    <row r="1125" spans="1:13" s="19" customFormat="1" ht="18" customHeight="1" x14ac:dyDescent="0.2">
      <c r="A1125" s="11">
        <v>1120</v>
      </c>
      <c r="B1125" s="12" t="s">
        <v>3012</v>
      </c>
      <c r="C1125" s="13" t="s">
        <v>3013</v>
      </c>
      <c r="D1125" s="14" t="s">
        <v>2997</v>
      </c>
      <c r="E1125" s="15" t="s">
        <v>2686</v>
      </c>
      <c r="F1125" s="16" t="s">
        <v>16</v>
      </c>
      <c r="G1125" s="17">
        <v>6101000</v>
      </c>
      <c r="H1125" s="17">
        <v>708220</v>
      </c>
      <c r="I1125" s="17">
        <v>6809220</v>
      </c>
      <c r="J1125" s="18">
        <v>0</v>
      </c>
      <c r="L1125" s="20" t="str">
        <f>VLOOKUP(D1125,[1]Sheet1!$C$6:$H$856,6,0)</f>
        <v>Khoa Động lực</v>
      </c>
      <c r="M1125" s="19" t="str">
        <f t="shared" si="19"/>
        <v>19C1</v>
      </c>
    </row>
    <row r="1126" spans="1:13" s="19" customFormat="1" ht="18" customHeight="1" x14ac:dyDescent="0.2">
      <c r="A1126" s="11">
        <v>1121</v>
      </c>
      <c r="B1126" s="12" t="s">
        <v>3014</v>
      </c>
      <c r="C1126" s="13" t="s">
        <v>3015</v>
      </c>
      <c r="D1126" s="14" t="s">
        <v>2997</v>
      </c>
      <c r="E1126" s="15" t="s">
        <v>3016</v>
      </c>
      <c r="F1126" s="16" t="s">
        <v>16</v>
      </c>
      <c r="G1126" s="17">
        <v>6101000</v>
      </c>
      <c r="H1126" s="17">
        <v>708220</v>
      </c>
      <c r="I1126" s="17">
        <v>6809220</v>
      </c>
      <c r="J1126" s="18">
        <v>0</v>
      </c>
      <c r="L1126" s="20" t="str">
        <f>VLOOKUP(D1126,[1]Sheet1!$C$6:$H$856,6,0)</f>
        <v>Khoa Động lực</v>
      </c>
      <c r="M1126" s="19" t="str">
        <f t="shared" si="19"/>
        <v>19C1</v>
      </c>
    </row>
    <row r="1127" spans="1:13" s="19" customFormat="1" ht="18" customHeight="1" x14ac:dyDescent="0.2">
      <c r="A1127" s="11">
        <v>1122</v>
      </c>
      <c r="B1127" s="12" t="s">
        <v>3017</v>
      </c>
      <c r="C1127" s="13" t="s">
        <v>3018</v>
      </c>
      <c r="D1127" s="14" t="s">
        <v>2997</v>
      </c>
      <c r="E1127" s="15" t="s">
        <v>506</v>
      </c>
      <c r="F1127" s="16" t="s">
        <v>16</v>
      </c>
      <c r="G1127" s="17">
        <v>6101000</v>
      </c>
      <c r="H1127" s="17">
        <v>708220</v>
      </c>
      <c r="I1127" s="17">
        <v>6809220</v>
      </c>
      <c r="J1127" s="18">
        <v>0</v>
      </c>
      <c r="L1127" s="20" t="str">
        <f>VLOOKUP(D1127,[1]Sheet1!$C$6:$H$856,6,0)</f>
        <v>Khoa Động lực</v>
      </c>
      <c r="M1127" s="19" t="str">
        <f t="shared" si="19"/>
        <v>19C1</v>
      </c>
    </row>
    <row r="1128" spans="1:13" s="19" customFormat="1" ht="18" customHeight="1" x14ac:dyDescent="0.2">
      <c r="A1128" s="11">
        <v>1123</v>
      </c>
      <c r="B1128" s="12" t="s">
        <v>3019</v>
      </c>
      <c r="C1128" s="13" t="s">
        <v>3020</v>
      </c>
      <c r="D1128" s="14" t="s">
        <v>2997</v>
      </c>
      <c r="E1128" s="15" t="s">
        <v>191</v>
      </c>
      <c r="F1128" s="16" t="s">
        <v>16</v>
      </c>
      <c r="G1128" s="17">
        <v>6101000</v>
      </c>
      <c r="H1128" s="17">
        <v>708220</v>
      </c>
      <c r="I1128" s="17">
        <v>6809220</v>
      </c>
      <c r="J1128" s="18">
        <v>0</v>
      </c>
      <c r="L1128" s="20" t="str">
        <f>VLOOKUP(D1128,[1]Sheet1!$C$6:$H$856,6,0)</f>
        <v>Khoa Động lực</v>
      </c>
      <c r="M1128" s="19" t="str">
        <f t="shared" si="19"/>
        <v>19C1</v>
      </c>
    </row>
    <row r="1129" spans="1:13" s="19" customFormat="1" ht="18" customHeight="1" x14ac:dyDescent="0.2">
      <c r="A1129" s="11">
        <v>1124</v>
      </c>
      <c r="B1129" s="12" t="s">
        <v>3021</v>
      </c>
      <c r="C1129" s="13" t="s">
        <v>3020</v>
      </c>
      <c r="D1129" s="14" t="s">
        <v>2997</v>
      </c>
      <c r="E1129" s="15" t="s">
        <v>406</v>
      </c>
      <c r="F1129" s="16" t="s">
        <v>16</v>
      </c>
      <c r="G1129" s="17">
        <v>6101000</v>
      </c>
      <c r="H1129" s="17">
        <v>708220</v>
      </c>
      <c r="I1129" s="17">
        <v>6809220</v>
      </c>
      <c r="J1129" s="18">
        <v>0</v>
      </c>
      <c r="L1129" s="20" t="str">
        <f>VLOOKUP(D1129,[1]Sheet1!$C$6:$H$856,6,0)</f>
        <v>Khoa Động lực</v>
      </c>
      <c r="M1129" s="19" t="str">
        <f t="shared" si="19"/>
        <v>19C1</v>
      </c>
    </row>
    <row r="1130" spans="1:13" s="19" customFormat="1" ht="18" customHeight="1" x14ac:dyDescent="0.2">
      <c r="A1130" s="11">
        <v>1125</v>
      </c>
      <c r="B1130" s="12" t="s">
        <v>3022</v>
      </c>
      <c r="C1130" s="13" t="s">
        <v>3023</v>
      </c>
      <c r="D1130" s="14" t="s">
        <v>2997</v>
      </c>
      <c r="E1130" s="15" t="s">
        <v>456</v>
      </c>
      <c r="F1130" s="16" t="s">
        <v>16</v>
      </c>
      <c r="G1130" s="17">
        <v>6101000</v>
      </c>
      <c r="H1130" s="17">
        <v>708220</v>
      </c>
      <c r="I1130" s="17">
        <v>6809220</v>
      </c>
      <c r="J1130" s="18">
        <v>0</v>
      </c>
      <c r="L1130" s="20" t="str">
        <f>VLOOKUP(D1130,[1]Sheet1!$C$6:$H$856,6,0)</f>
        <v>Khoa Động lực</v>
      </c>
      <c r="M1130" s="19" t="str">
        <f t="shared" si="19"/>
        <v>19C1</v>
      </c>
    </row>
    <row r="1131" spans="1:13" s="19" customFormat="1" ht="18" customHeight="1" x14ac:dyDescent="0.2">
      <c r="A1131" s="11">
        <v>1126</v>
      </c>
      <c r="B1131" s="12" t="s">
        <v>3024</v>
      </c>
      <c r="C1131" s="13" t="s">
        <v>3025</v>
      </c>
      <c r="D1131" s="14" t="s">
        <v>2997</v>
      </c>
      <c r="E1131" s="15" t="s">
        <v>1874</v>
      </c>
      <c r="F1131" s="16" t="s">
        <v>16</v>
      </c>
      <c r="G1131" s="17">
        <v>5321000</v>
      </c>
      <c r="H1131" s="17">
        <v>708220</v>
      </c>
      <c r="I1131" s="17">
        <v>6029220</v>
      </c>
      <c r="J1131" s="18">
        <v>0</v>
      </c>
      <c r="L1131" s="20" t="str">
        <f>VLOOKUP(D1131,[1]Sheet1!$C$6:$H$856,6,0)</f>
        <v>Khoa Động lực</v>
      </c>
      <c r="M1131" s="19" t="str">
        <f t="shared" si="19"/>
        <v>19C1</v>
      </c>
    </row>
    <row r="1132" spans="1:13" s="19" customFormat="1" ht="18" customHeight="1" x14ac:dyDescent="0.2">
      <c r="A1132" s="11">
        <v>1127</v>
      </c>
      <c r="B1132" s="12" t="s">
        <v>3026</v>
      </c>
      <c r="C1132" s="13" t="s">
        <v>545</v>
      </c>
      <c r="D1132" s="14" t="s">
        <v>2997</v>
      </c>
      <c r="E1132" s="15" t="s">
        <v>506</v>
      </c>
      <c r="F1132" s="16" t="s">
        <v>16</v>
      </c>
      <c r="G1132" s="17">
        <v>6101000</v>
      </c>
      <c r="H1132" s="17">
        <v>708220</v>
      </c>
      <c r="I1132" s="17">
        <v>6809220</v>
      </c>
      <c r="J1132" s="18">
        <v>0</v>
      </c>
      <c r="L1132" s="20" t="str">
        <f>VLOOKUP(D1132,[1]Sheet1!$C$6:$H$856,6,0)</f>
        <v>Khoa Động lực</v>
      </c>
      <c r="M1132" s="19" t="str">
        <f t="shared" si="19"/>
        <v>19C1</v>
      </c>
    </row>
    <row r="1133" spans="1:13" s="19" customFormat="1" ht="18" customHeight="1" x14ac:dyDescent="0.2">
      <c r="A1133" s="11">
        <v>1128</v>
      </c>
      <c r="B1133" s="12" t="s">
        <v>3027</v>
      </c>
      <c r="C1133" s="13" t="s">
        <v>425</v>
      </c>
      <c r="D1133" s="14" t="s">
        <v>2997</v>
      </c>
      <c r="E1133" s="15" t="s">
        <v>351</v>
      </c>
      <c r="F1133" s="16" t="s">
        <v>16</v>
      </c>
      <c r="G1133" s="17">
        <v>6101000</v>
      </c>
      <c r="H1133" s="17">
        <v>708220</v>
      </c>
      <c r="I1133" s="17">
        <v>6809220</v>
      </c>
      <c r="J1133" s="18">
        <v>0</v>
      </c>
      <c r="L1133" s="20" t="str">
        <f>VLOOKUP(D1133,[1]Sheet1!$C$6:$H$856,6,0)</f>
        <v>Khoa Động lực</v>
      </c>
      <c r="M1133" s="19" t="str">
        <f t="shared" si="19"/>
        <v>19C1</v>
      </c>
    </row>
    <row r="1134" spans="1:13" s="19" customFormat="1" ht="18" customHeight="1" x14ac:dyDescent="0.2">
      <c r="A1134" s="11">
        <v>1129</v>
      </c>
      <c r="B1134" s="12" t="s">
        <v>3028</v>
      </c>
      <c r="C1134" s="13" t="s">
        <v>719</v>
      </c>
      <c r="D1134" s="14" t="s">
        <v>2997</v>
      </c>
      <c r="E1134" s="15" t="s">
        <v>3007</v>
      </c>
      <c r="F1134" s="16" t="s">
        <v>16</v>
      </c>
      <c r="G1134" s="17">
        <v>6101000</v>
      </c>
      <c r="H1134" s="17">
        <v>708220</v>
      </c>
      <c r="I1134" s="17">
        <v>6809220</v>
      </c>
      <c r="J1134" s="18">
        <v>0</v>
      </c>
      <c r="L1134" s="20" t="str">
        <f>VLOOKUP(D1134,[1]Sheet1!$C$6:$H$856,6,0)</f>
        <v>Khoa Động lực</v>
      </c>
      <c r="M1134" s="19" t="str">
        <f t="shared" si="19"/>
        <v>19C1</v>
      </c>
    </row>
    <row r="1135" spans="1:13" s="19" customFormat="1" ht="18" customHeight="1" x14ac:dyDescent="0.2">
      <c r="A1135" s="11">
        <v>1130</v>
      </c>
      <c r="B1135" s="12" t="s">
        <v>3029</v>
      </c>
      <c r="C1135" s="13" t="s">
        <v>3030</v>
      </c>
      <c r="D1135" s="14" t="s">
        <v>2997</v>
      </c>
      <c r="E1135" s="15" t="s">
        <v>2148</v>
      </c>
      <c r="F1135" s="16" t="s">
        <v>16</v>
      </c>
      <c r="G1135" s="17">
        <v>6101000</v>
      </c>
      <c r="H1135" s="17">
        <v>708220</v>
      </c>
      <c r="I1135" s="17">
        <v>6809220</v>
      </c>
      <c r="J1135" s="18">
        <v>0</v>
      </c>
      <c r="L1135" s="20" t="str">
        <f>VLOOKUP(D1135,[1]Sheet1!$C$6:$H$856,6,0)</f>
        <v>Khoa Động lực</v>
      </c>
      <c r="M1135" s="19" t="str">
        <f t="shared" si="19"/>
        <v>19C1</v>
      </c>
    </row>
    <row r="1136" spans="1:13" s="19" customFormat="1" ht="18" customHeight="1" x14ac:dyDescent="0.2">
      <c r="A1136" s="11">
        <v>1131</v>
      </c>
      <c r="B1136" s="12" t="s">
        <v>3031</v>
      </c>
      <c r="C1136" s="13" t="s">
        <v>3032</v>
      </c>
      <c r="D1136" s="14" t="s">
        <v>2997</v>
      </c>
      <c r="E1136" s="15" t="s">
        <v>627</v>
      </c>
      <c r="F1136" s="16" t="s">
        <v>16</v>
      </c>
      <c r="G1136" s="17">
        <v>6101000</v>
      </c>
      <c r="H1136" s="17">
        <v>708220</v>
      </c>
      <c r="I1136" s="17">
        <v>6809220</v>
      </c>
      <c r="J1136" s="18">
        <v>0</v>
      </c>
      <c r="L1136" s="20" t="str">
        <f>VLOOKUP(D1136,[1]Sheet1!$C$6:$H$856,6,0)</f>
        <v>Khoa Động lực</v>
      </c>
      <c r="M1136" s="19" t="str">
        <f t="shared" si="19"/>
        <v>19C1</v>
      </c>
    </row>
    <row r="1137" spans="1:13" s="19" customFormat="1" ht="18" customHeight="1" x14ac:dyDescent="0.2">
      <c r="A1137" s="11">
        <v>1132</v>
      </c>
      <c r="B1137" s="12" t="s">
        <v>3033</v>
      </c>
      <c r="C1137" s="13" t="s">
        <v>3034</v>
      </c>
      <c r="D1137" s="14" t="s">
        <v>2997</v>
      </c>
      <c r="E1137" s="15" t="s">
        <v>1956</v>
      </c>
      <c r="F1137" s="16" t="s">
        <v>16</v>
      </c>
      <c r="G1137" s="17">
        <v>6101000</v>
      </c>
      <c r="H1137" s="17">
        <v>708220</v>
      </c>
      <c r="I1137" s="17">
        <v>6809220</v>
      </c>
      <c r="J1137" s="18">
        <v>0</v>
      </c>
      <c r="L1137" s="20" t="str">
        <f>VLOOKUP(D1137,[1]Sheet1!$C$6:$H$856,6,0)</f>
        <v>Khoa Động lực</v>
      </c>
      <c r="M1137" s="19" t="str">
        <f t="shared" si="19"/>
        <v>19C1</v>
      </c>
    </row>
    <row r="1138" spans="1:13" s="19" customFormat="1" ht="18" customHeight="1" x14ac:dyDescent="0.2">
      <c r="A1138" s="11">
        <v>1133</v>
      </c>
      <c r="B1138" s="12" t="s">
        <v>3035</v>
      </c>
      <c r="C1138" s="13" t="s">
        <v>3036</v>
      </c>
      <c r="D1138" s="14" t="s">
        <v>2997</v>
      </c>
      <c r="E1138" s="15" t="s">
        <v>513</v>
      </c>
      <c r="F1138" s="16" t="s">
        <v>16</v>
      </c>
      <c r="G1138" s="17">
        <v>6101000</v>
      </c>
      <c r="H1138" s="17">
        <v>708220</v>
      </c>
      <c r="I1138" s="17">
        <v>6809220</v>
      </c>
      <c r="J1138" s="18">
        <v>0</v>
      </c>
      <c r="L1138" s="20" t="str">
        <f>VLOOKUP(D1138,[1]Sheet1!$C$6:$H$856,6,0)</f>
        <v>Khoa Động lực</v>
      </c>
      <c r="M1138" s="19" t="str">
        <f t="shared" si="19"/>
        <v>19C1</v>
      </c>
    </row>
    <row r="1139" spans="1:13" s="19" customFormat="1" ht="18" customHeight="1" x14ac:dyDescent="0.2">
      <c r="A1139" s="11">
        <v>1134</v>
      </c>
      <c r="B1139" s="12" t="s">
        <v>3037</v>
      </c>
      <c r="C1139" s="13" t="s">
        <v>3038</v>
      </c>
      <c r="D1139" s="14" t="s">
        <v>2997</v>
      </c>
      <c r="E1139" s="15" t="s">
        <v>20</v>
      </c>
      <c r="F1139" s="16" t="s">
        <v>16</v>
      </c>
      <c r="G1139" s="17">
        <v>780000</v>
      </c>
      <c r="H1139" s="17"/>
      <c r="I1139" s="17">
        <f>G1139+H1139</f>
        <v>780000</v>
      </c>
      <c r="J1139" s="18">
        <v>5321000</v>
      </c>
      <c r="L1139" s="20" t="str">
        <f>VLOOKUP(D1139,[1]Sheet1!$C$6:$H$856,6,0)</f>
        <v>Khoa Động lực</v>
      </c>
      <c r="M1139" s="19" t="str">
        <f t="shared" si="19"/>
        <v>19C1</v>
      </c>
    </row>
    <row r="1140" spans="1:13" s="19" customFormat="1" ht="18" customHeight="1" x14ac:dyDescent="0.2">
      <c r="A1140" s="11">
        <v>1135</v>
      </c>
      <c r="B1140" s="12" t="s">
        <v>3039</v>
      </c>
      <c r="C1140" s="13" t="s">
        <v>3040</v>
      </c>
      <c r="D1140" s="14" t="s">
        <v>2997</v>
      </c>
      <c r="E1140" s="15" t="s">
        <v>3041</v>
      </c>
      <c r="F1140" s="16" t="s">
        <v>16</v>
      </c>
      <c r="G1140" s="17">
        <v>6101000</v>
      </c>
      <c r="H1140" s="17">
        <v>708220</v>
      </c>
      <c r="I1140" s="17">
        <v>6809220</v>
      </c>
      <c r="J1140" s="18">
        <v>0</v>
      </c>
      <c r="L1140" s="20" t="str">
        <f>VLOOKUP(D1140,[1]Sheet1!$C$6:$H$856,6,0)</f>
        <v>Khoa Động lực</v>
      </c>
      <c r="M1140" s="19" t="str">
        <f t="shared" si="19"/>
        <v>19C1</v>
      </c>
    </row>
    <row r="1141" spans="1:13" s="19" customFormat="1" ht="18" customHeight="1" x14ac:dyDescent="0.2">
      <c r="A1141" s="11">
        <v>1136</v>
      </c>
      <c r="B1141" s="12" t="s">
        <v>3042</v>
      </c>
      <c r="C1141" s="13" t="s">
        <v>3043</v>
      </c>
      <c r="D1141" s="14" t="s">
        <v>2997</v>
      </c>
      <c r="E1141" s="15" t="s">
        <v>880</v>
      </c>
      <c r="F1141" s="16" t="s">
        <v>16</v>
      </c>
      <c r="G1141" s="17">
        <v>6101000</v>
      </c>
      <c r="H1141" s="17">
        <v>708220</v>
      </c>
      <c r="I1141" s="17">
        <v>6809220</v>
      </c>
      <c r="J1141" s="18">
        <v>0</v>
      </c>
      <c r="L1141" s="20" t="str">
        <f>VLOOKUP(D1141,[1]Sheet1!$C$6:$H$856,6,0)</f>
        <v>Khoa Động lực</v>
      </c>
      <c r="M1141" s="19" t="str">
        <f t="shared" si="19"/>
        <v>19C1</v>
      </c>
    </row>
    <row r="1142" spans="1:13" s="19" customFormat="1" ht="18" customHeight="1" x14ac:dyDescent="0.2">
      <c r="A1142" s="11">
        <v>1137</v>
      </c>
      <c r="B1142" s="12" t="s">
        <v>3044</v>
      </c>
      <c r="C1142" s="13" t="s">
        <v>3045</v>
      </c>
      <c r="D1142" s="14" t="s">
        <v>2997</v>
      </c>
      <c r="E1142" s="15" t="s">
        <v>389</v>
      </c>
      <c r="F1142" s="16" t="s">
        <v>16</v>
      </c>
      <c r="G1142" s="17">
        <v>6101000</v>
      </c>
      <c r="H1142" s="17">
        <v>708220</v>
      </c>
      <c r="I1142" s="17">
        <v>6809220</v>
      </c>
      <c r="J1142" s="18">
        <v>0</v>
      </c>
      <c r="L1142" s="20" t="str">
        <f>VLOOKUP(D1142,[1]Sheet1!$C$6:$H$856,6,0)</f>
        <v>Khoa Động lực</v>
      </c>
      <c r="M1142" s="19" t="str">
        <f t="shared" si="19"/>
        <v>19C1</v>
      </c>
    </row>
    <row r="1143" spans="1:13" s="19" customFormat="1" ht="18" customHeight="1" x14ac:dyDescent="0.2">
      <c r="A1143" s="11">
        <v>1138</v>
      </c>
      <c r="B1143" s="12" t="s">
        <v>3046</v>
      </c>
      <c r="C1143" s="13" t="s">
        <v>3047</v>
      </c>
      <c r="D1143" s="14" t="s">
        <v>2997</v>
      </c>
      <c r="E1143" s="15" t="s">
        <v>1368</v>
      </c>
      <c r="F1143" s="16" t="s">
        <v>16</v>
      </c>
      <c r="G1143" s="17">
        <v>6101000</v>
      </c>
      <c r="H1143" s="17">
        <v>708220</v>
      </c>
      <c r="I1143" s="17">
        <v>6809220</v>
      </c>
      <c r="J1143" s="18">
        <v>0</v>
      </c>
      <c r="L1143" s="20" t="str">
        <f>VLOOKUP(D1143,[1]Sheet1!$C$6:$H$856,6,0)</f>
        <v>Khoa Động lực</v>
      </c>
      <c r="M1143" s="19" t="str">
        <f t="shared" si="19"/>
        <v>19C1</v>
      </c>
    </row>
    <row r="1144" spans="1:13" s="19" customFormat="1" ht="18" customHeight="1" x14ac:dyDescent="0.2">
      <c r="A1144" s="11">
        <v>1139</v>
      </c>
      <c r="B1144" s="12" t="s">
        <v>3048</v>
      </c>
      <c r="C1144" s="13" t="s">
        <v>3049</v>
      </c>
      <c r="D1144" s="14" t="s">
        <v>2997</v>
      </c>
      <c r="E1144" s="15" t="s">
        <v>2387</v>
      </c>
      <c r="F1144" s="16" t="s">
        <v>16</v>
      </c>
      <c r="G1144" s="17">
        <v>6101000</v>
      </c>
      <c r="H1144" s="17">
        <v>708220</v>
      </c>
      <c r="I1144" s="17">
        <v>6809220</v>
      </c>
      <c r="J1144" s="18">
        <v>0</v>
      </c>
      <c r="L1144" s="20" t="str">
        <f>VLOOKUP(D1144,[1]Sheet1!$C$6:$H$856,6,0)</f>
        <v>Khoa Động lực</v>
      </c>
      <c r="M1144" s="19" t="str">
        <f t="shared" si="19"/>
        <v>19C1</v>
      </c>
    </row>
    <row r="1145" spans="1:13" s="19" customFormat="1" ht="18" customHeight="1" x14ac:dyDescent="0.2">
      <c r="A1145" s="11">
        <v>1140</v>
      </c>
      <c r="B1145" s="12" t="s">
        <v>3050</v>
      </c>
      <c r="C1145" s="13" t="s">
        <v>3051</v>
      </c>
      <c r="D1145" s="14" t="s">
        <v>2997</v>
      </c>
      <c r="E1145" s="15" t="s">
        <v>228</v>
      </c>
      <c r="F1145" s="16" t="s">
        <v>16</v>
      </c>
      <c r="G1145" s="17">
        <v>5321000</v>
      </c>
      <c r="H1145" s="17">
        <v>708220</v>
      </c>
      <c r="I1145" s="17">
        <v>6029220</v>
      </c>
      <c r="J1145" s="18">
        <v>0</v>
      </c>
      <c r="L1145" s="20" t="str">
        <f>VLOOKUP(D1145,[1]Sheet1!$C$6:$H$856,6,0)</f>
        <v>Khoa Động lực</v>
      </c>
      <c r="M1145" s="19" t="str">
        <f t="shared" si="19"/>
        <v>19C1</v>
      </c>
    </row>
    <row r="1146" spans="1:13" s="19" customFormat="1" ht="18" customHeight="1" x14ac:dyDescent="0.2">
      <c r="A1146" s="11">
        <v>1141</v>
      </c>
      <c r="B1146" s="12" t="s">
        <v>3052</v>
      </c>
      <c r="C1146" s="13" t="s">
        <v>3053</v>
      </c>
      <c r="D1146" s="14" t="s">
        <v>2997</v>
      </c>
      <c r="E1146" s="15" t="s">
        <v>3054</v>
      </c>
      <c r="F1146" s="16" t="s">
        <v>16</v>
      </c>
      <c r="G1146" s="17">
        <v>5321000</v>
      </c>
      <c r="H1146" s="17">
        <v>708220</v>
      </c>
      <c r="I1146" s="17">
        <v>6029220</v>
      </c>
      <c r="J1146" s="18">
        <v>0</v>
      </c>
      <c r="L1146" s="20" t="str">
        <f>VLOOKUP(D1146,[1]Sheet1!$C$6:$H$856,6,0)</f>
        <v>Khoa Động lực</v>
      </c>
      <c r="M1146" s="19" t="str">
        <f t="shared" si="19"/>
        <v>19C1</v>
      </c>
    </row>
    <row r="1147" spans="1:13" s="19" customFormat="1" ht="18" customHeight="1" x14ac:dyDescent="0.2">
      <c r="A1147" s="11">
        <v>1142</v>
      </c>
      <c r="B1147" s="12" t="s">
        <v>3055</v>
      </c>
      <c r="C1147" s="13" t="s">
        <v>3056</v>
      </c>
      <c r="D1147" s="14" t="s">
        <v>2997</v>
      </c>
      <c r="E1147" s="15" t="s">
        <v>432</v>
      </c>
      <c r="F1147" s="16" t="s">
        <v>16</v>
      </c>
      <c r="G1147" s="17">
        <v>6101000</v>
      </c>
      <c r="H1147" s="17">
        <v>708220</v>
      </c>
      <c r="I1147" s="17">
        <v>6809220</v>
      </c>
      <c r="J1147" s="18">
        <v>0</v>
      </c>
      <c r="L1147" s="20" t="str">
        <f>VLOOKUP(D1147,[1]Sheet1!$C$6:$H$856,6,0)</f>
        <v>Khoa Động lực</v>
      </c>
      <c r="M1147" s="19" t="str">
        <f t="shared" si="19"/>
        <v>19C1</v>
      </c>
    </row>
    <row r="1148" spans="1:13" s="19" customFormat="1" ht="18" customHeight="1" x14ac:dyDescent="0.2">
      <c r="A1148" s="11">
        <v>1143</v>
      </c>
      <c r="B1148" s="12" t="s">
        <v>3057</v>
      </c>
      <c r="C1148" s="13" t="s">
        <v>3058</v>
      </c>
      <c r="D1148" s="14" t="s">
        <v>2997</v>
      </c>
      <c r="E1148" s="15" t="s">
        <v>2292</v>
      </c>
      <c r="F1148" s="16" t="s">
        <v>16</v>
      </c>
      <c r="G1148" s="17">
        <v>6101000</v>
      </c>
      <c r="H1148" s="17">
        <v>708220</v>
      </c>
      <c r="I1148" s="17">
        <v>6809220</v>
      </c>
      <c r="J1148" s="18">
        <v>0</v>
      </c>
      <c r="L1148" s="20" t="str">
        <f>VLOOKUP(D1148,[1]Sheet1!$C$6:$H$856,6,0)</f>
        <v>Khoa Động lực</v>
      </c>
      <c r="M1148" s="19" t="str">
        <f t="shared" si="19"/>
        <v>19C1</v>
      </c>
    </row>
    <row r="1149" spans="1:13" s="19" customFormat="1" ht="18" customHeight="1" x14ac:dyDescent="0.2">
      <c r="A1149" s="11">
        <v>1144</v>
      </c>
      <c r="B1149" s="12" t="s">
        <v>3059</v>
      </c>
      <c r="C1149" s="13" t="s">
        <v>3060</v>
      </c>
      <c r="D1149" s="14" t="s">
        <v>3061</v>
      </c>
      <c r="E1149" s="15" t="s">
        <v>154</v>
      </c>
      <c r="F1149" s="16" t="s">
        <v>16</v>
      </c>
      <c r="G1149" s="17">
        <v>6101000</v>
      </c>
      <c r="H1149" s="17">
        <v>708220</v>
      </c>
      <c r="I1149" s="17">
        <v>6809220</v>
      </c>
      <c r="J1149" s="18">
        <v>0</v>
      </c>
      <c r="L1149" s="20" t="str">
        <f>VLOOKUP(D1149,[1]Sheet1!$C$6:$H$856,6,0)</f>
        <v>Khoa Động lực</v>
      </c>
      <c r="M1149" s="19" t="str">
        <f t="shared" si="19"/>
        <v>19C1</v>
      </c>
    </row>
    <row r="1150" spans="1:13" s="19" customFormat="1" ht="18" customHeight="1" x14ac:dyDescent="0.2">
      <c r="A1150" s="11">
        <v>1145</v>
      </c>
      <c r="B1150" s="12" t="s">
        <v>3062</v>
      </c>
      <c r="C1150" s="13" t="s">
        <v>3063</v>
      </c>
      <c r="D1150" s="14" t="s">
        <v>3061</v>
      </c>
      <c r="E1150" s="15" t="s">
        <v>314</v>
      </c>
      <c r="F1150" s="16" t="s">
        <v>16</v>
      </c>
      <c r="G1150" s="17">
        <v>6101000</v>
      </c>
      <c r="H1150" s="17">
        <v>708220</v>
      </c>
      <c r="I1150" s="17">
        <v>6809220</v>
      </c>
      <c r="J1150" s="18">
        <v>0</v>
      </c>
      <c r="L1150" s="20" t="str">
        <f>VLOOKUP(D1150,[1]Sheet1!$C$6:$H$856,6,0)</f>
        <v>Khoa Động lực</v>
      </c>
      <c r="M1150" s="19" t="str">
        <f t="shared" si="19"/>
        <v>19C1</v>
      </c>
    </row>
    <row r="1151" spans="1:13" s="19" customFormat="1" ht="18" customHeight="1" x14ac:dyDescent="0.2">
      <c r="A1151" s="11">
        <v>1146</v>
      </c>
      <c r="B1151" s="12" t="s">
        <v>3064</v>
      </c>
      <c r="C1151" s="13" t="s">
        <v>3065</v>
      </c>
      <c r="D1151" s="14" t="s">
        <v>3061</v>
      </c>
      <c r="E1151" s="15" t="s">
        <v>323</v>
      </c>
      <c r="F1151" s="16" t="s">
        <v>16</v>
      </c>
      <c r="G1151" s="17">
        <v>6101000</v>
      </c>
      <c r="H1151" s="17">
        <v>708220</v>
      </c>
      <c r="I1151" s="17">
        <v>6809220</v>
      </c>
      <c r="J1151" s="18">
        <v>0</v>
      </c>
      <c r="L1151" s="20" t="str">
        <f>VLOOKUP(D1151,[1]Sheet1!$C$6:$H$856,6,0)</f>
        <v>Khoa Động lực</v>
      </c>
      <c r="M1151" s="19" t="str">
        <f t="shared" si="19"/>
        <v>19C1</v>
      </c>
    </row>
    <row r="1152" spans="1:13" s="19" customFormat="1" ht="18" customHeight="1" x14ac:dyDescent="0.2">
      <c r="A1152" s="11">
        <v>1147</v>
      </c>
      <c r="B1152" s="12" t="s">
        <v>3066</v>
      </c>
      <c r="C1152" s="13" t="s">
        <v>3067</v>
      </c>
      <c r="D1152" s="14" t="s">
        <v>3061</v>
      </c>
      <c r="E1152" s="15" t="s">
        <v>2040</v>
      </c>
      <c r="F1152" s="16" t="s">
        <v>16</v>
      </c>
      <c r="G1152" s="17">
        <v>6101000</v>
      </c>
      <c r="H1152" s="17">
        <v>708220</v>
      </c>
      <c r="I1152" s="17">
        <v>6809220</v>
      </c>
      <c r="J1152" s="18">
        <v>0</v>
      </c>
      <c r="L1152" s="20" t="str">
        <f>VLOOKUP(D1152,[1]Sheet1!$C$6:$H$856,6,0)</f>
        <v>Khoa Động lực</v>
      </c>
      <c r="M1152" s="19" t="str">
        <f t="shared" si="19"/>
        <v>19C1</v>
      </c>
    </row>
    <row r="1153" spans="1:13" s="19" customFormat="1" ht="18" customHeight="1" x14ac:dyDescent="0.2">
      <c r="A1153" s="11">
        <v>1148</v>
      </c>
      <c r="B1153" s="12" t="s">
        <v>3068</v>
      </c>
      <c r="C1153" s="13" t="s">
        <v>3069</v>
      </c>
      <c r="D1153" s="14" t="s">
        <v>3061</v>
      </c>
      <c r="E1153" s="15" t="s">
        <v>442</v>
      </c>
      <c r="F1153" s="16" t="s">
        <v>16</v>
      </c>
      <c r="G1153" s="17">
        <v>6101000</v>
      </c>
      <c r="H1153" s="17">
        <v>708220</v>
      </c>
      <c r="I1153" s="17">
        <v>6809220</v>
      </c>
      <c r="J1153" s="18">
        <v>0</v>
      </c>
      <c r="L1153" s="20" t="str">
        <f>VLOOKUP(D1153,[1]Sheet1!$C$6:$H$856,6,0)</f>
        <v>Khoa Động lực</v>
      </c>
      <c r="M1153" s="19" t="str">
        <f t="shared" si="19"/>
        <v>19C1</v>
      </c>
    </row>
    <row r="1154" spans="1:13" s="19" customFormat="1" ht="18" customHeight="1" x14ac:dyDescent="0.2">
      <c r="A1154" s="11">
        <v>1149</v>
      </c>
      <c r="B1154" s="12" t="s">
        <v>3070</v>
      </c>
      <c r="C1154" s="13" t="s">
        <v>3071</v>
      </c>
      <c r="D1154" s="14" t="s">
        <v>3061</v>
      </c>
      <c r="E1154" s="15" t="s">
        <v>1188</v>
      </c>
      <c r="F1154" s="16" t="s">
        <v>16</v>
      </c>
      <c r="G1154" s="17">
        <v>780000</v>
      </c>
      <c r="H1154" s="17">
        <v>0</v>
      </c>
      <c r="I1154" s="17">
        <v>780000</v>
      </c>
      <c r="J1154" s="18">
        <v>5321000</v>
      </c>
      <c r="L1154" s="20" t="str">
        <f>VLOOKUP(D1154,[1]Sheet1!$C$6:$H$856,6,0)</f>
        <v>Khoa Động lực</v>
      </c>
      <c r="M1154" s="19" t="str">
        <f t="shared" si="19"/>
        <v>19C1</v>
      </c>
    </row>
    <row r="1155" spans="1:13" s="19" customFormat="1" ht="18" customHeight="1" x14ac:dyDescent="0.2">
      <c r="A1155" s="11">
        <v>1150</v>
      </c>
      <c r="B1155" s="12" t="s">
        <v>3072</v>
      </c>
      <c r="C1155" s="13" t="s">
        <v>3073</v>
      </c>
      <c r="D1155" s="14" t="s">
        <v>3061</v>
      </c>
      <c r="E1155" s="15" t="s">
        <v>725</v>
      </c>
      <c r="F1155" s="16" t="s">
        <v>16</v>
      </c>
      <c r="G1155" s="17">
        <v>6101000</v>
      </c>
      <c r="H1155" s="17">
        <v>708220</v>
      </c>
      <c r="I1155" s="17">
        <v>6809220</v>
      </c>
      <c r="J1155" s="18">
        <v>0</v>
      </c>
      <c r="L1155" s="20" t="str">
        <f>VLOOKUP(D1155,[1]Sheet1!$C$6:$H$856,6,0)</f>
        <v>Khoa Động lực</v>
      </c>
      <c r="M1155" s="19" t="str">
        <f t="shared" si="19"/>
        <v>19C1</v>
      </c>
    </row>
    <row r="1156" spans="1:13" s="19" customFormat="1" ht="18" customHeight="1" x14ac:dyDescent="0.2">
      <c r="A1156" s="11">
        <v>1151</v>
      </c>
      <c r="B1156" s="12" t="s">
        <v>3074</v>
      </c>
      <c r="C1156" s="13" t="s">
        <v>3075</v>
      </c>
      <c r="D1156" s="14" t="s">
        <v>3061</v>
      </c>
      <c r="E1156" s="15" t="s">
        <v>2551</v>
      </c>
      <c r="F1156" s="16" t="s">
        <v>16</v>
      </c>
      <c r="G1156" s="17">
        <v>6101000</v>
      </c>
      <c r="H1156" s="17">
        <v>708220</v>
      </c>
      <c r="I1156" s="17">
        <v>6809220</v>
      </c>
      <c r="J1156" s="18">
        <v>0</v>
      </c>
      <c r="L1156" s="20" t="str">
        <f>VLOOKUP(D1156,[1]Sheet1!$C$6:$H$856,6,0)</f>
        <v>Khoa Động lực</v>
      </c>
      <c r="M1156" s="19" t="str">
        <f t="shared" si="19"/>
        <v>19C1</v>
      </c>
    </row>
    <row r="1157" spans="1:13" s="19" customFormat="1" ht="18" customHeight="1" x14ac:dyDescent="0.2">
      <c r="A1157" s="11">
        <v>1152</v>
      </c>
      <c r="B1157" s="12" t="s">
        <v>3076</v>
      </c>
      <c r="C1157" s="13" t="s">
        <v>3077</v>
      </c>
      <c r="D1157" s="14" t="s">
        <v>3061</v>
      </c>
      <c r="E1157" s="15" t="s">
        <v>3078</v>
      </c>
      <c r="F1157" s="16" t="s">
        <v>16</v>
      </c>
      <c r="G1157" s="17">
        <v>6101000</v>
      </c>
      <c r="H1157" s="17">
        <v>708220</v>
      </c>
      <c r="I1157" s="17">
        <v>6809220</v>
      </c>
      <c r="J1157" s="18">
        <v>0</v>
      </c>
      <c r="L1157" s="20" t="str">
        <f>VLOOKUP(D1157,[1]Sheet1!$C$6:$H$856,6,0)</f>
        <v>Khoa Động lực</v>
      </c>
      <c r="M1157" s="19" t="str">
        <f t="shared" si="19"/>
        <v>19C1</v>
      </c>
    </row>
    <row r="1158" spans="1:13" s="19" customFormat="1" ht="18" customHeight="1" x14ac:dyDescent="0.2">
      <c r="A1158" s="11">
        <v>1153</v>
      </c>
      <c r="B1158" s="12" t="s">
        <v>3079</v>
      </c>
      <c r="C1158" s="13" t="s">
        <v>3080</v>
      </c>
      <c r="D1158" s="14" t="s">
        <v>3061</v>
      </c>
      <c r="E1158" s="15" t="s">
        <v>154</v>
      </c>
      <c r="F1158" s="16" t="s">
        <v>16</v>
      </c>
      <c r="G1158" s="17">
        <v>6101000</v>
      </c>
      <c r="H1158" s="17">
        <v>708220</v>
      </c>
      <c r="I1158" s="17">
        <v>6809220</v>
      </c>
      <c r="J1158" s="18">
        <v>0</v>
      </c>
      <c r="L1158" s="20" t="str">
        <f>VLOOKUP(D1158,[1]Sheet1!$C$6:$H$856,6,0)</f>
        <v>Khoa Động lực</v>
      </c>
      <c r="M1158" s="19" t="str">
        <f t="shared" ref="M1158:M1221" si="20">LEFT(D1158,4)</f>
        <v>19C1</v>
      </c>
    </row>
    <row r="1159" spans="1:13" s="19" customFormat="1" ht="18" customHeight="1" x14ac:dyDescent="0.2">
      <c r="A1159" s="11">
        <v>1154</v>
      </c>
      <c r="B1159" s="12" t="s">
        <v>3081</v>
      </c>
      <c r="C1159" s="13" t="s">
        <v>825</v>
      </c>
      <c r="D1159" s="14" t="s">
        <v>3061</v>
      </c>
      <c r="E1159" s="15" t="s">
        <v>289</v>
      </c>
      <c r="F1159" s="16" t="s">
        <v>16</v>
      </c>
      <c r="G1159" s="17">
        <v>6101000</v>
      </c>
      <c r="H1159" s="17">
        <v>708220</v>
      </c>
      <c r="I1159" s="17">
        <v>6809220</v>
      </c>
      <c r="J1159" s="18">
        <v>0</v>
      </c>
      <c r="L1159" s="20" t="str">
        <f>VLOOKUP(D1159,[1]Sheet1!$C$6:$H$856,6,0)</f>
        <v>Khoa Động lực</v>
      </c>
      <c r="M1159" s="19" t="str">
        <f t="shared" si="20"/>
        <v>19C1</v>
      </c>
    </row>
    <row r="1160" spans="1:13" s="19" customFormat="1" ht="18" customHeight="1" x14ac:dyDescent="0.2">
      <c r="A1160" s="11">
        <v>1155</v>
      </c>
      <c r="B1160" s="12" t="s">
        <v>3082</v>
      </c>
      <c r="C1160" s="13" t="s">
        <v>3083</v>
      </c>
      <c r="D1160" s="14" t="s">
        <v>3061</v>
      </c>
      <c r="E1160" s="15" t="s">
        <v>241</v>
      </c>
      <c r="F1160" s="16" t="s">
        <v>16</v>
      </c>
      <c r="G1160" s="17">
        <v>780000</v>
      </c>
      <c r="H1160" s="17">
        <v>0</v>
      </c>
      <c r="I1160" s="17">
        <v>780000</v>
      </c>
      <c r="J1160" s="18">
        <v>5321000</v>
      </c>
      <c r="L1160" s="20" t="str">
        <f>VLOOKUP(D1160,[1]Sheet1!$C$6:$H$856,6,0)</f>
        <v>Khoa Động lực</v>
      </c>
      <c r="M1160" s="19" t="str">
        <f t="shared" si="20"/>
        <v>19C1</v>
      </c>
    </row>
    <row r="1161" spans="1:13" s="19" customFormat="1" ht="18" customHeight="1" x14ac:dyDescent="0.2">
      <c r="A1161" s="11">
        <v>1156</v>
      </c>
      <c r="B1161" s="12" t="s">
        <v>3084</v>
      </c>
      <c r="C1161" s="13" t="s">
        <v>3085</v>
      </c>
      <c r="D1161" s="14" t="s">
        <v>3061</v>
      </c>
      <c r="E1161" s="15" t="s">
        <v>1820</v>
      </c>
      <c r="F1161" s="16" t="s">
        <v>16</v>
      </c>
      <c r="G1161" s="17">
        <v>6101000</v>
      </c>
      <c r="H1161" s="17">
        <v>708220</v>
      </c>
      <c r="I1161" s="17">
        <v>6809220</v>
      </c>
      <c r="J1161" s="18">
        <v>0</v>
      </c>
      <c r="L1161" s="20" t="str">
        <f>VLOOKUP(D1161,[1]Sheet1!$C$6:$H$856,6,0)</f>
        <v>Khoa Động lực</v>
      </c>
      <c r="M1161" s="19" t="str">
        <f t="shared" si="20"/>
        <v>19C1</v>
      </c>
    </row>
    <row r="1162" spans="1:13" s="19" customFormat="1" ht="18" customHeight="1" x14ac:dyDescent="0.2">
      <c r="A1162" s="11">
        <v>1157</v>
      </c>
      <c r="B1162" s="12" t="s">
        <v>3086</v>
      </c>
      <c r="C1162" s="13" t="s">
        <v>3087</v>
      </c>
      <c r="D1162" s="14" t="s">
        <v>3061</v>
      </c>
      <c r="E1162" s="15" t="s">
        <v>3088</v>
      </c>
      <c r="F1162" s="16" t="s">
        <v>16</v>
      </c>
      <c r="G1162" s="17">
        <v>6101000</v>
      </c>
      <c r="H1162" s="17">
        <v>708220</v>
      </c>
      <c r="I1162" s="17">
        <v>6809220</v>
      </c>
      <c r="J1162" s="18">
        <v>0</v>
      </c>
      <c r="L1162" s="20" t="str">
        <f>VLOOKUP(D1162,[1]Sheet1!$C$6:$H$856,6,0)</f>
        <v>Khoa Động lực</v>
      </c>
      <c r="M1162" s="19" t="str">
        <f t="shared" si="20"/>
        <v>19C1</v>
      </c>
    </row>
    <row r="1163" spans="1:13" s="19" customFormat="1" ht="18" customHeight="1" x14ac:dyDescent="0.2">
      <c r="A1163" s="11">
        <v>1158</v>
      </c>
      <c r="B1163" s="12" t="s">
        <v>3089</v>
      </c>
      <c r="C1163" s="13" t="s">
        <v>3090</v>
      </c>
      <c r="D1163" s="14" t="s">
        <v>3061</v>
      </c>
      <c r="E1163" s="15" t="s">
        <v>3091</v>
      </c>
      <c r="F1163" s="16" t="s">
        <v>16</v>
      </c>
      <c r="G1163" s="17">
        <v>6101000</v>
      </c>
      <c r="H1163" s="17">
        <v>708220</v>
      </c>
      <c r="I1163" s="17">
        <v>6809220</v>
      </c>
      <c r="J1163" s="18">
        <v>0</v>
      </c>
      <c r="L1163" s="20" t="str">
        <f>VLOOKUP(D1163,[1]Sheet1!$C$6:$H$856,6,0)</f>
        <v>Khoa Động lực</v>
      </c>
      <c r="M1163" s="19" t="str">
        <f t="shared" si="20"/>
        <v>19C1</v>
      </c>
    </row>
    <row r="1164" spans="1:13" s="19" customFormat="1" ht="18" customHeight="1" x14ac:dyDescent="0.2">
      <c r="A1164" s="11">
        <v>1159</v>
      </c>
      <c r="B1164" s="12" t="s">
        <v>3092</v>
      </c>
      <c r="C1164" s="13" t="s">
        <v>3093</v>
      </c>
      <c r="D1164" s="14" t="s">
        <v>3061</v>
      </c>
      <c r="E1164" s="15" t="s">
        <v>1945</v>
      </c>
      <c r="F1164" s="16" t="s">
        <v>16</v>
      </c>
      <c r="G1164" s="17">
        <v>6101000</v>
      </c>
      <c r="H1164" s="17">
        <v>708220</v>
      </c>
      <c r="I1164" s="17">
        <v>6809220</v>
      </c>
      <c r="J1164" s="18">
        <v>0</v>
      </c>
      <c r="L1164" s="20" t="str">
        <f>VLOOKUP(D1164,[1]Sheet1!$C$6:$H$856,6,0)</f>
        <v>Khoa Động lực</v>
      </c>
      <c r="M1164" s="19" t="str">
        <f t="shared" si="20"/>
        <v>19C1</v>
      </c>
    </row>
    <row r="1165" spans="1:13" s="19" customFormat="1" ht="18" customHeight="1" x14ac:dyDescent="0.2">
      <c r="A1165" s="11">
        <v>1160</v>
      </c>
      <c r="B1165" s="12" t="s">
        <v>3094</v>
      </c>
      <c r="C1165" s="13" t="s">
        <v>3095</v>
      </c>
      <c r="D1165" s="14" t="s">
        <v>3061</v>
      </c>
      <c r="E1165" s="15" t="s">
        <v>1315</v>
      </c>
      <c r="F1165" s="16" t="s">
        <v>16</v>
      </c>
      <c r="G1165" s="17">
        <v>6101000</v>
      </c>
      <c r="H1165" s="17">
        <v>708220</v>
      </c>
      <c r="I1165" s="17">
        <v>6809220</v>
      </c>
      <c r="J1165" s="18">
        <v>0</v>
      </c>
      <c r="L1165" s="20" t="str">
        <f>VLOOKUP(D1165,[1]Sheet1!$C$6:$H$856,6,0)</f>
        <v>Khoa Động lực</v>
      </c>
      <c r="M1165" s="19" t="str">
        <f t="shared" si="20"/>
        <v>19C1</v>
      </c>
    </row>
    <row r="1166" spans="1:13" s="19" customFormat="1" ht="18" customHeight="1" x14ac:dyDescent="0.2">
      <c r="A1166" s="11">
        <v>1161</v>
      </c>
      <c r="B1166" s="12" t="s">
        <v>3096</v>
      </c>
      <c r="C1166" s="13" t="s">
        <v>3097</v>
      </c>
      <c r="D1166" s="14" t="s">
        <v>3061</v>
      </c>
      <c r="E1166" s="15" t="s">
        <v>1790</v>
      </c>
      <c r="F1166" s="16" t="s">
        <v>16</v>
      </c>
      <c r="G1166" s="17">
        <v>6101000</v>
      </c>
      <c r="H1166" s="17">
        <v>708220</v>
      </c>
      <c r="I1166" s="17">
        <v>6809220</v>
      </c>
      <c r="J1166" s="18">
        <v>0</v>
      </c>
      <c r="L1166" s="20" t="str">
        <f>VLOOKUP(D1166,[1]Sheet1!$C$6:$H$856,6,0)</f>
        <v>Khoa Động lực</v>
      </c>
      <c r="M1166" s="19" t="str">
        <f t="shared" si="20"/>
        <v>19C1</v>
      </c>
    </row>
    <row r="1167" spans="1:13" s="19" customFormat="1" ht="18" customHeight="1" x14ac:dyDescent="0.2">
      <c r="A1167" s="11">
        <v>1162</v>
      </c>
      <c r="B1167" s="12" t="s">
        <v>3098</v>
      </c>
      <c r="C1167" s="13" t="s">
        <v>3099</v>
      </c>
      <c r="D1167" s="14" t="s">
        <v>3061</v>
      </c>
      <c r="E1167" s="15" t="s">
        <v>344</v>
      </c>
      <c r="F1167" s="16" t="s">
        <v>16</v>
      </c>
      <c r="G1167" s="17">
        <v>6101000</v>
      </c>
      <c r="H1167" s="17">
        <v>708220</v>
      </c>
      <c r="I1167" s="17">
        <v>6809220</v>
      </c>
      <c r="J1167" s="18">
        <v>0</v>
      </c>
      <c r="L1167" s="20" t="str">
        <f>VLOOKUP(D1167,[1]Sheet1!$C$6:$H$856,6,0)</f>
        <v>Khoa Động lực</v>
      </c>
      <c r="M1167" s="19" t="str">
        <f t="shared" si="20"/>
        <v>19C1</v>
      </c>
    </row>
    <row r="1168" spans="1:13" s="19" customFormat="1" ht="18" customHeight="1" x14ac:dyDescent="0.2">
      <c r="A1168" s="11">
        <v>1163</v>
      </c>
      <c r="B1168" s="12" t="s">
        <v>3100</v>
      </c>
      <c r="C1168" s="13" t="s">
        <v>3101</v>
      </c>
      <c r="D1168" s="14" t="s">
        <v>3061</v>
      </c>
      <c r="E1168" s="15" t="s">
        <v>656</v>
      </c>
      <c r="F1168" s="16" t="s">
        <v>16</v>
      </c>
      <c r="G1168" s="17">
        <v>6101000</v>
      </c>
      <c r="H1168" s="17">
        <v>708220</v>
      </c>
      <c r="I1168" s="17">
        <v>6809220</v>
      </c>
      <c r="J1168" s="18">
        <v>0</v>
      </c>
      <c r="L1168" s="20" t="str">
        <f>VLOOKUP(D1168,[1]Sheet1!$C$6:$H$856,6,0)</f>
        <v>Khoa Động lực</v>
      </c>
      <c r="M1168" s="19" t="str">
        <f t="shared" si="20"/>
        <v>19C1</v>
      </c>
    </row>
    <row r="1169" spans="1:13" s="19" customFormat="1" ht="18" customHeight="1" x14ac:dyDescent="0.2">
      <c r="A1169" s="11">
        <v>1164</v>
      </c>
      <c r="B1169" s="12" t="s">
        <v>3102</v>
      </c>
      <c r="C1169" s="13" t="s">
        <v>3103</v>
      </c>
      <c r="D1169" s="14" t="s">
        <v>3061</v>
      </c>
      <c r="E1169" s="15" t="s">
        <v>3104</v>
      </c>
      <c r="F1169" s="16" t="s">
        <v>16</v>
      </c>
      <c r="G1169" s="17">
        <v>6101000</v>
      </c>
      <c r="H1169" s="17">
        <v>708220</v>
      </c>
      <c r="I1169" s="17">
        <v>6809220</v>
      </c>
      <c r="J1169" s="18">
        <v>0</v>
      </c>
      <c r="L1169" s="20" t="str">
        <f>VLOOKUP(D1169,[1]Sheet1!$C$6:$H$856,6,0)</f>
        <v>Khoa Động lực</v>
      </c>
      <c r="M1169" s="19" t="str">
        <f t="shared" si="20"/>
        <v>19C1</v>
      </c>
    </row>
    <row r="1170" spans="1:13" s="19" customFormat="1" ht="18" customHeight="1" x14ac:dyDescent="0.2">
      <c r="A1170" s="11">
        <v>1165</v>
      </c>
      <c r="B1170" s="12" t="s">
        <v>3105</v>
      </c>
      <c r="C1170" s="13" t="s">
        <v>3106</v>
      </c>
      <c r="D1170" s="14" t="s">
        <v>3061</v>
      </c>
      <c r="E1170" s="15" t="s">
        <v>3107</v>
      </c>
      <c r="F1170" s="16" t="s">
        <v>16</v>
      </c>
      <c r="G1170" s="17">
        <v>6101000</v>
      </c>
      <c r="H1170" s="17">
        <v>708220</v>
      </c>
      <c r="I1170" s="17">
        <v>6809220</v>
      </c>
      <c r="J1170" s="18">
        <v>0</v>
      </c>
      <c r="L1170" s="20" t="str">
        <f>VLOOKUP(D1170,[1]Sheet1!$C$6:$H$856,6,0)</f>
        <v>Khoa Động lực</v>
      </c>
      <c r="M1170" s="19" t="str">
        <f t="shared" si="20"/>
        <v>19C1</v>
      </c>
    </row>
    <row r="1171" spans="1:13" s="19" customFormat="1" ht="18" customHeight="1" x14ac:dyDescent="0.2">
      <c r="A1171" s="11">
        <v>1166</v>
      </c>
      <c r="B1171" s="12" t="s">
        <v>3108</v>
      </c>
      <c r="C1171" s="13" t="s">
        <v>3109</v>
      </c>
      <c r="D1171" s="14" t="s">
        <v>3061</v>
      </c>
      <c r="E1171" s="15" t="s">
        <v>3110</v>
      </c>
      <c r="F1171" s="16" t="s">
        <v>16</v>
      </c>
      <c r="G1171" s="17">
        <v>6101000</v>
      </c>
      <c r="H1171" s="17">
        <v>708220</v>
      </c>
      <c r="I1171" s="17">
        <v>6809220</v>
      </c>
      <c r="J1171" s="18">
        <v>0</v>
      </c>
      <c r="L1171" s="20" t="str">
        <f>VLOOKUP(D1171,[1]Sheet1!$C$6:$H$856,6,0)</f>
        <v>Khoa Động lực</v>
      </c>
      <c r="M1171" s="19" t="str">
        <f t="shared" si="20"/>
        <v>19C1</v>
      </c>
    </row>
    <row r="1172" spans="1:13" s="19" customFormat="1" ht="18" customHeight="1" x14ac:dyDescent="0.2">
      <c r="A1172" s="11">
        <v>1167</v>
      </c>
      <c r="B1172" s="12" t="s">
        <v>3111</v>
      </c>
      <c r="C1172" s="13" t="s">
        <v>3112</v>
      </c>
      <c r="D1172" s="14" t="s">
        <v>3061</v>
      </c>
      <c r="E1172" s="15" t="s">
        <v>2292</v>
      </c>
      <c r="F1172" s="16" t="s">
        <v>16</v>
      </c>
      <c r="G1172" s="17">
        <v>6101000</v>
      </c>
      <c r="H1172" s="17">
        <v>708220</v>
      </c>
      <c r="I1172" s="17">
        <v>6809220</v>
      </c>
      <c r="J1172" s="18">
        <v>0</v>
      </c>
      <c r="L1172" s="20" t="str">
        <f>VLOOKUP(D1172,[1]Sheet1!$C$6:$H$856,6,0)</f>
        <v>Khoa Động lực</v>
      </c>
      <c r="M1172" s="19" t="str">
        <f t="shared" si="20"/>
        <v>19C1</v>
      </c>
    </row>
    <row r="1173" spans="1:13" s="19" customFormat="1" ht="18" customHeight="1" x14ac:dyDescent="0.2">
      <c r="A1173" s="11">
        <v>1168</v>
      </c>
      <c r="B1173" s="12" t="s">
        <v>3113</v>
      </c>
      <c r="C1173" s="13" t="s">
        <v>3114</v>
      </c>
      <c r="D1173" s="14" t="s">
        <v>3061</v>
      </c>
      <c r="E1173" s="15" t="s">
        <v>2722</v>
      </c>
      <c r="F1173" s="16" t="s">
        <v>16</v>
      </c>
      <c r="G1173" s="17">
        <v>6101000</v>
      </c>
      <c r="H1173" s="17">
        <v>708220</v>
      </c>
      <c r="I1173" s="17">
        <v>6809220</v>
      </c>
      <c r="J1173" s="18">
        <v>0</v>
      </c>
      <c r="L1173" s="20" t="str">
        <f>VLOOKUP(D1173,[1]Sheet1!$C$6:$H$856,6,0)</f>
        <v>Khoa Động lực</v>
      </c>
      <c r="M1173" s="19" t="str">
        <f t="shared" si="20"/>
        <v>19C1</v>
      </c>
    </row>
    <row r="1174" spans="1:13" s="19" customFormat="1" ht="18" customHeight="1" x14ac:dyDescent="0.2">
      <c r="A1174" s="11">
        <v>1169</v>
      </c>
      <c r="B1174" s="12" t="s">
        <v>3115</v>
      </c>
      <c r="C1174" s="13" t="s">
        <v>3116</v>
      </c>
      <c r="D1174" s="14" t="s">
        <v>3061</v>
      </c>
      <c r="E1174" s="15" t="s">
        <v>3117</v>
      </c>
      <c r="F1174" s="16" t="s">
        <v>16</v>
      </c>
      <c r="G1174" s="17">
        <v>6101000</v>
      </c>
      <c r="H1174" s="17">
        <v>708220</v>
      </c>
      <c r="I1174" s="17">
        <v>6809220</v>
      </c>
      <c r="J1174" s="18">
        <v>0</v>
      </c>
      <c r="L1174" s="20" t="str">
        <f>VLOOKUP(D1174,[1]Sheet1!$C$6:$H$856,6,0)</f>
        <v>Khoa Động lực</v>
      </c>
      <c r="M1174" s="19" t="str">
        <f t="shared" si="20"/>
        <v>19C1</v>
      </c>
    </row>
    <row r="1175" spans="1:13" s="19" customFormat="1" ht="18" customHeight="1" x14ac:dyDescent="0.2">
      <c r="A1175" s="11">
        <v>1170</v>
      </c>
      <c r="B1175" s="12" t="s">
        <v>3118</v>
      </c>
      <c r="C1175" s="13" t="s">
        <v>3119</v>
      </c>
      <c r="D1175" s="14" t="s">
        <v>3061</v>
      </c>
      <c r="E1175" s="15" t="s">
        <v>3120</v>
      </c>
      <c r="F1175" s="16" t="s">
        <v>16</v>
      </c>
      <c r="G1175" s="17">
        <v>6101000</v>
      </c>
      <c r="H1175" s="17">
        <v>708220</v>
      </c>
      <c r="I1175" s="17">
        <v>6809220</v>
      </c>
      <c r="J1175" s="18">
        <v>0</v>
      </c>
      <c r="L1175" s="20" t="str">
        <f>VLOOKUP(D1175,[1]Sheet1!$C$6:$H$856,6,0)</f>
        <v>Khoa Động lực</v>
      </c>
      <c r="M1175" s="19" t="str">
        <f t="shared" si="20"/>
        <v>19C1</v>
      </c>
    </row>
    <row r="1176" spans="1:13" s="19" customFormat="1" ht="18" customHeight="1" x14ac:dyDescent="0.2">
      <c r="A1176" s="11">
        <v>1171</v>
      </c>
      <c r="B1176" s="12" t="s">
        <v>3121</v>
      </c>
      <c r="C1176" s="13" t="s">
        <v>3122</v>
      </c>
      <c r="D1176" s="14" t="s">
        <v>3061</v>
      </c>
      <c r="E1176" s="15" t="s">
        <v>750</v>
      </c>
      <c r="F1176" s="16" t="s">
        <v>16</v>
      </c>
      <c r="G1176" s="17">
        <v>6101000</v>
      </c>
      <c r="H1176" s="17">
        <v>708220</v>
      </c>
      <c r="I1176" s="17">
        <v>6809220</v>
      </c>
      <c r="J1176" s="18">
        <v>0</v>
      </c>
      <c r="L1176" s="20" t="str">
        <f>VLOOKUP(D1176,[1]Sheet1!$C$6:$H$856,6,0)</f>
        <v>Khoa Động lực</v>
      </c>
      <c r="M1176" s="19" t="str">
        <f t="shared" si="20"/>
        <v>19C1</v>
      </c>
    </row>
    <row r="1177" spans="1:13" s="19" customFormat="1" ht="18" customHeight="1" x14ac:dyDescent="0.2">
      <c r="A1177" s="11">
        <v>1172</v>
      </c>
      <c r="B1177" s="12" t="s">
        <v>3123</v>
      </c>
      <c r="C1177" s="13" t="s">
        <v>3124</v>
      </c>
      <c r="D1177" s="14" t="s">
        <v>3061</v>
      </c>
      <c r="E1177" s="15" t="s">
        <v>717</v>
      </c>
      <c r="F1177" s="16" t="s">
        <v>16</v>
      </c>
      <c r="G1177" s="17">
        <v>6101000</v>
      </c>
      <c r="H1177" s="17">
        <v>708220</v>
      </c>
      <c r="I1177" s="17">
        <v>6809220</v>
      </c>
      <c r="J1177" s="18">
        <v>0</v>
      </c>
      <c r="L1177" s="20" t="str">
        <f>VLOOKUP(D1177,[1]Sheet1!$C$6:$H$856,6,0)</f>
        <v>Khoa Động lực</v>
      </c>
      <c r="M1177" s="19" t="str">
        <f t="shared" si="20"/>
        <v>19C1</v>
      </c>
    </row>
    <row r="1178" spans="1:13" s="19" customFormat="1" ht="18" customHeight="1" x14ac:dyDescent="0.2">
      <c r="A1178" s="11">
        <v>1173</v>
      </c>
      <c r="B1178" s="12" t="s">
        <v>3125</v>
      </c>
      <c r="C1178" s="13" t="s">
        <v>3126</v>
      </c>
      <c r="D1178" s="14" t="s">
        <v>3061</v>
      </c>
      <c r="E1178" s="15" t="s">
        <v>3127</v>
      </c>
      <c r="F1178" s="16" t="s">
        <v>16</v>
      </c>
      <c r="G1178" s="17">
        <v>6101000</v>
      </c>
      <c r="H1178" s="17">
        <v>708220</v>
      </c>
      <c r="I1178" s="17">
        <v>6809220</v>
      </c>
      <c r="J1178" s="18">
        <v>0</v>
      </c>
      <c r="L1178" s="20" t="str">
        <f>VLOOKUP(D1178,[1]Sheet1!$C$6:$H$856,6,0)</f>
        <v>Khoa Động lực</v>
      </c>
      <c r="M1178" s="19" t="str">
        <f t="shared" si="20"/>
        <v>19C1</v>
      </c>
    </row>
    <row r="1179" spans="1:13" s="19" customFormat="1" ht="18" customHeight="1" x14ac:dyDescent="0.2">
      <c r="A1179" s="11">
        <v>1174</v>
      </c>
      <c r="B1179" s="12" t="s">
        <v>3128</v>
      </c>
      <c r="C1179" s="13" t="s">
        <v>3129</v>
      </c>
      <c r="D1179" s="14" t="s">
        <v>3061</v>
      </c>
      <c r="E1179" s="15" t="s">
        <v>151</v>
      </c>
      <c r="F1179" s="16" t="s">
        <v>16</v>
      </c>
      <c r="G1179" s="17">
        <v>6101000</v>
      </c>
      <c r="H1179" s="17">
        <v>708220</v>
      </c>
      <c r="I1179" s="17">
        <v>6809220</v>
      </c>
      <c r="J1179" s="18">
        <v>0</v>
      </c>
      <c r="L1179" s="20" t="str">
        <f>VLOOKUP(D1179,[1]Sheet1!$C$6:$H$856,6,0)</f>
        <v>Khoa Động lực</v>
      </c>
      <c r="M1179" s="19" t="str">
        <f t="shared" si="20"/>
        <v>19C1</v>
      </c>
    </row>
    <row r="1180" spans="1:13" s="19" customFormat="1" ht="18" customHeight="1" x14ac:dyDescent="0.2">
      <c r="A1180" s="11">
        <v>1175</v>
      </c>
      <c r="B1180" s="12" t="s">
        <v>3130</v>
      </c>
      <c r="C1180" s="13" t="s">
        <v>3131</v>
      </c>
      <c r="D1180" s="14" t="s">
        <v>3061</v>
      </c>
      <c r="E1180" s="15" t="s">
        <v>1688</v>
      </c>
      <c r="F1180" s="16" t="s">
        <v>16</v>
      </c>
      <c r="G1180" s="17">
        <v>6101000</v>
      </c>
      <c r="H1180" s="17">
        <v>708220</v>
      </c>
      <c r="I1180" s="17">
        <v>6809220</v>
      </c>
      <c r="J1180" s="18">
        <v>0</v>
      </c>
      <c r="L1180" s="20" t="str">
        <f>VLOOKUP(D1180,[1]Sheet1!$C$6:$H$856,6,0)</f>
        <v>Khoa Động lực</v>
      </c>
      <c r="M1180" s="19" t="str">
        <f t="shared" si="20"/>
        <v>19C1</v>
      </c>
    </row>
    <row r="1181" spans="1:13" s="19" customFormat="1" ht="18" customHeight="1" x14ac:dyDescent="0.2">
      <c r="A1181" s="11">
        <v>1176</v>
      </c>
      <c r="B1181" s="12" t="s">
        <v>3132</v>
      </c>
      <c r="C1181" s="13" t="s">
        <v>3133</v>
      </c>
      <c r="D1181" s="14" t="s">
        <v>3134</v>
      </c>
      <c r="E1181" s="15" t="s">
        <v>3135</v>
      </c>
      <c r="F1181" s="16" t="s">
        <v>16</v>
      </c>
      <c r="G1181" s="17">
        <v>6101000</v>
      </c>
      <c r="H1181" s="17">
        <v>708220</v>
      </c>
      <c r="I1181" s="17">
        <v>6809220</v>
      </c>
      <c r="J1181" s="18">
        <v>0</v>
      </c>
      <c r="L1181" s="20" t="str">
        <f>VLOOKUP(D1181,[1]Sheet1!$C$6:$H$856,6,0)</f>
        <v>Khoa Động lực</v>
      </c>
      <c r="M1181" s="19" t="str">
        <f t="shared" si="20"/>
        <v>19C1</v>
      </c>
    </row>
    <row r="1182" spans="1:13" s="19" customFormat="1" ht="18" customHeight="1" x14ac:dyDescent="0.2">
      <c r="A1182" s="11">
        <v>1177</v>
      </c>
      <c r="B1182" s="12" t="s">
        <v>3136</v>
      </c>
      <c r="C1182" s="13" t="s">
        <v>3137</v>
      </c>
      <c r="D1182" s="14" t="s">
        <v>3134</v>
      </c>
      <c r="E1182" s="15" t="s">
        <v>3138</v>
      </c>
      <c r="F1182" s="16" t="s">
        <v>16</v>
      </c>
      <c r="G1182" s="17">
        <v>6101000</v>
      </c>
      <c r="H1182" s="17">
        <v>708220</v>
      </c>
      <c r="I1182" s="17">
        <v>6809220</v>
      </c>
      <c r="J1182" s="18">
        <v>0</v>
      </c>
      <c r="L1182" s="20" t="str">
        <f>VLOOKUP(D1182,[1]Sheet1!$C$6:$H$856,6,0)</f>
        <v>Khoa Động lực</v>
      </c>
      <c r="M1182" s="19" t="str">
        <f t="shared" si="20"/>
        <v>19C1</v>
      </c>
    </row>
    <row r="1183" spans="1:13" s="19" customFormat="1" ht="18" customHeight="1" x14ac:dyDescent="0.2">
      <c r="A1183" s="11">
        <v>1178</v>
      </c>
      <c r="B1183" s="12" t="s">
        <v>3139</v>
      </c>
      <c r="C1183" s="13" t="s">
        <v>3140</v>
      </c>
      <c r="D1183" s="14" t="s">
        <v>3134</v>
      </c>
      <c r="E1183" s="15" t="s">
        <v>429</v>
      </c>
      <c r="F1183" s="16" t="s">
        <v>16</v>
      </c>
      <c r="G1183" s="17">
        <v>6101000</v>
      </c>
      <c r="H1183" s="17">
        <v>708220</v>
      </c>
      <c r="I1183" s="17">
        <v>6809220</v>
      </c>
      <c r="J1183" s="18">
        <v>0</v>
      </c>
      <c r="L1183" s="20" t="str">
        <f>VLOOKUP(D1183,[1]Sheet1!$C$6:$H$856,6,0)</f>
        <v>Khoa Động lực</v>
      </c>
      <c r="M1183" s="19" t="str">
        <f t="shared" si="20"/>
        <v>19C1</v>
      </c>
    </row>
    <row r="1184" spans="1:13" s="19" customFormat="1" ht="18" customHeight="1" x14ac:dyDescent="0.2">
      <c r="A1184" s="11">
        <v>1179</v>
      </c>
      <c r="B1184" s="12" t="s">
        <v>3141</v>
      </c>
      <c r="C1184" s="13" t="s">
        <v>3142</v>
      </c>
      <c r="D1184" s="14" t="s">
        <v>3134</v>
      </c>
      <c r="E1184" s="15" t="s">
        <v>2286</v>
      </c>
      <c r="F1184" s="16" t="s">
        <v>16</v>
      </c>
      <c r="G1184" s="17">
        <v>6101000</v>
      </c>
      <c r="H1184" s="17">
        <v>708220</v>
      </c>
      <c r="I1184" s="17">
        <v>6809220</v>
      </c>
      <c r="J1184" s="18">
        <v>0</v>
      </c>
      <c r="L1184" s="20" t="str">
        <f>VLOOKUP(D1184,[1]Sheet1!$C$6:$H$856,6,0)</f>
        <v>Khoa Động lực</v>
      </c>
      <c r="M1184" s="19" t="str">
        <f t="shared" si="20"/>
        <v>19C1</v>
      </c>
    </row>
    <row r="1185" spans="1:13" s="19" customFormat="1" ht="18" customHeight="1" x14ac:dyDescent="0.2">
      <c r="A1185" s="11">
        <v>1180</v>
      </c>
      <c r="B1185" s="12" t="s">
        <v>3143</v>
      </c>
      <c r="C1185" s="13" t="s">
        <v>3144</v>
      </c>
      <c r="D1185" s="14" t="s">
        <v>3134</v>
      </c>
      <c r="E1185" s="15" t="s">
        <v>3145</v>
      </c>
      <c r="F1185" s="16" t="s">
        <v>16</v>
      </c>
      <c r="G1185" s="17">
        <v>6101000</v>
      </c>
      <c r="H1185" s="17">
        <v>708220</v>
      </c>
      <c r="I1185" s="17">
        <v>6809220</v>
      </c>
      <c r="J1185" s="18">
        <v>0</v>
      </c>
      <c r="L1185" s="20" t="str">
        <f>VLOOKUP(D1185,[1]Sheet1!$C$6:$H$856,6,0)</f>
        <v>Khoa Động lực</v>
      </c>
      <c r="M1185" s="19" t="str">
        <f t="shared" si="20"/>
        <v>19C1</v>
      </c>
    </row>
    <row r="1186" spans="1:13" s="19" customFormat="1" ht="18" customHeight="1" x14ac:dyDescent="0.2">
      <c r="A1186" s="11">
        <v>1181</v>
      </c>
      <c r="B1186" s="12" t="s">
        <v>3146</v>
      </c>
      <c r="C1186" s="13" t="s">
        <v>3147</v>
      </c>
      <c r="D1186" s="14" t="s">
        <v>3134</v>
      </c>
      <c r="E1186" s="15" t="s">
        <v>214</v>
      </c>
      <c r="F1186" s="16" t="s">
        <v>16</v>
      </c>
      <c r="G1186" s="17">
        <v>6101000</v>
      </c>
      <c r="H1186" s="17">
        <v>708220</v>
      </c>
      <c r="I1186" s="17">
        <v>6809220</v>
      </c>
      <c r="J1186" s="18">
        <v>0</v>
      </c>
      <c r="L1186" s="20" t="str">
        <f>VLOOKUP(D1186,[1]Sheet1!$C$6:$H$856,6,0)</f>
        <v>Khoa Động lực</v>
      </c>
      <c r="M1186" s="19" t="str">
        <f t="shared" si="20"/>
        <v>19C1</v>
      </c>
    </row>
    <row r="1187" spans="1:13" s="19" customFormat="1" ht="18" customHeight="1" x14ac:dyDescent="0.2">
      <c r="A1187" s="11">
        <v>1182</v>
      </c>
      <c r="B1187" s="12" t="s">
        <v>3148</v>
      </c>
      <c r="C1187" s="13" t="s">
        <v>3149</v>
      </c>
      <c r="D1187" s="14" t="s">
        <v>3134</v>
      </c>
      <c r="E1187" s="15" t="s">
        <v>2073</v>
      </c>
      <c r="F1187" s="16" t="s">
        <v>16</v>
      </c>
      <c r="G1187" s="17">
        <v>6101000</v>
      </c>
      <c r="H1187" s="17">
        <v>708220</v>
      </c>
      <c r="I1187" s="17">
        <v>6809220</v>
      </c>
      <c r="J1187" s="18">
        <v>0</v>
      </c>
      <c r="L1187" s="20" t="str">
        <f>VLOOKUP(D1187,[1]Sheet1!$C$6:$H$856,6,0)</f>
        <v>Khoa Động lực</v>
      </c>
      <c r="M1187" s="19" t="str">
        <f t="shared" si="20"/>
        <v>19C1</v>
      </c>
    </row>
    <row r="1188" spans="1:13" s="19" customFormat="1" ht="18" customHeight="1" x14ac:dyDescent="0.2">
      <c r="A1188" s="11">
        <v>1183</v>
      </c>
      <c r="B1188" s="12" t="s">
        <v>3150</v>
      </c>
      <c r="C1188" s="13" t="s">
        <v>3151</v>
      </c>
      <c r="D1188" s="14" t="s">
        <v>3134</v>
      </c>
      <c r="E1188" s="15" t="s">
        <v>92</v>
      </c>
      <c r="F1188" s="16" t="s">
        <v>16</v>
      </c>
      <c r="G1188" s="17">
        <v>6101000</v>
      </c>
      <c r="H1188" s="17">
        <v>708220</v>
      </c>
      <c r="I1188" s="17">
        <v>6809220</v>
      </c>
      <c r="J1188" s="18">
        <v>0</v>
      </c>
      <c r="L1188" s="20" t="str">
        <f>VLOOKUP(D1188,[1]Sheet1!$C$6:$H$856,6,0)</f>
        <v>Khoa Động lực</v>
      </c>
      <c r="M1188" s="19" t="str">
        <f t="shared" si="20"/>
        <v>19C1</v>
      </c>
    </row>
    <row r="1189" spans="1:13" s="19" customFormat="1" ht="18" customHeight="1" x14ac:dyDescent="0.2">
      <c r="A1189" s="11">
        <v>1184</v>
      </c>
      <c r="B1189" s="12" t="s">
        <v>3152</v>
      </c>
      <c r="C1189" s="13" t="s">
        <v>3153</v>
      </c>
      <c r="D1189" s="14" t="s">
        <v>3134</v>
      </c>
      <c r="E1189" s="15" t="s">
        <v>3154</v>
      </c>
      <c r="F1189" s="16" t="s">
        <v>16</v>
      </c>
      <c r="G1189" s="17">
        <v>6101000</v>
      </c>
      <c r="H1189" s="17">
        <v>708220</v>
      </c>
      <c r="I1189" s="17">
        <v>6809220</v>
      </c>
      <c r="J1189" s="18">
        <v>0</v>
      </c>
      <c r="L1189" s="20" t="str">
        <f>VLOOKUP(D1189,[1]Sheet1!$C$6:$H$856,6,0)</f>
        <v>Khoa Động lực</v>
      </c>
      <c r="M1189" s="19" t="str">
        <f t="shared" si="20"/>
        <v>19C1</v>
      </c>
    </row>
    <row r="1190" spans="1:13" s="19" customFormat="1" ht="18" customHeight="1" x14ac:dyDescent="0.2">
      <c r="A1190" s="11">
        <v>1185</v>
      </c>
      <c r="B1190" s="12" t="s">
        <v>3155</v>
      </c>
      <c r="C1190" s="13" t="s">
        <v>3156</v>
      </c>
      <c r="D1190" s="14" t="s">
        <v>3134</v>
      </c>
      <c r="E1190" s="15" t="s">
        <v>1053</v>
      </c>
      <c r="F1190" s="16" t="s">
        <v>16</v>
      </c>
      <c r="G1190" s="17">
        <v>6101000</v>
      </c>
      <c r="H1190" s="17">
        <v>708220</v>
      </c>
      <c r="I1190" s="17">
        <v>6809220</v>
      </c>
      <c r="J1190" s="18">
        <v>0</v>
      </c>
      <c r="L1190" s="20" t="str">
        <f>VLOOKUP(D1190,[1]Sheet1!$C$6:$H$856,6,0)</f>
        <v>Khoa Động lực</v>
      </c>
      <c r="M1190" s="19" t="str">
        <f t="shared" si="20"/>
        <v>19C1</v>
      </c>
    </row>
    <row r="1191" spans="1:13" s="19" customFormat="1" ht="18" customHeight="1" x14ac:dyDescent="0.2">
      <c r="A1191" s="11">
        <v>1186</v>
      </c>
      <c r="B1191" s="12" t="s">
        <v>3157</v>
      </c>
      <c r="C1191" s="13" t="s">
        <v>3158</v>
      </c>
      <c r="D1191" s="14" t="s">
        <v>3134</v>
      </c>
      <c r="E1191" s="15" t="s">
        <v>551</v>
      </c>
      <c r="F1191" s="16" t="s">
        <v>16</v>
      </c>
      <c r="G1191" s="17">
        <v>6101000</v>
      </c>
      <c r="H1191" s="17">
        <v>708220</v>
      </c>
      <c r="I1191" s="17">
        <v>6809220</v>
      </c>
      <c r="J1191" s="18">
        <v>0</v>
      </c>
      <c r="L1191" s="20" t="str">
        <f>VLOOKUP(D1191,[1]Sheet1!$C$6:$H$856,6,0)</f>
        <v>Khoa Động lực</v>
      </c>
      <c r="M1191" s="19" t="str">
        <f t="shared" si="20"/>
        <v>19C1</v>
      </c>
    </row>
    <row r="1192" spans="1:13" s="19" customFormat="1" ht="18" customHeight="1" x14ac:dyDescent="0.2">
      <c r="A1192" s="11">
        <v>1187</v>
      </c>
      <c r="B1192" s="12" t="s">
        <v>3159</v>
      </c>
      <c r="C1192" s="13" t="s">
        <v>3160</v>
      </c>
      <c r="D1192" s="14" t="s">
        <v>3134</v>
      </c>
      <c r="E1192" s="15" t="s">
        <v>1916</v>
      </c>
      <c r="F1192" s="16" t="s">
        <v>16</v>
      </c>
      <c r="G1192" s="17">
        <v>6101000</v>
      </c>
      <c r="H1192" s="17">
        <v>708220</v>
      </c>
      <c r="I1192" s="17">
        <v>6809220</v>
      </c>
      <c r="J1192" s="18">
        <v>0</v>
      </c>
      <c r="L1192" s="20" t="str">
        <f>VLOOKUP(D1192,[1]Sheet1!$C$6:$H$856,6,0)</f>
        <v>Khoa Động lực</v>
      </c>
      <c r="M1192" s="19" t="str">
        <f t="shared" si="20"/>
        <v>19C1</v>
      </c>
    </row>
    <row r="1193" spans="1:13" s="19" customFormat="1" ht="18" customHeight="1" x14ac:dyDescent="0.2">
      <c r="A1193" s="11">
        <v>1188</v>
      </c>
      <c r="B1193" s="12" t="s">
        <v>3161</v>
      </c>
      <c r="C1193" s="13" t="s">
        <v>3162</v>
      </c>
      <c r="D1193" s="14" t="s">
        <v>3134</v>
      </c>
      <c r="E1193" s="15" t="s">
        <v>3163</v>
      </c>
      <c r="F1193" s="16" t="s">
        <v>16</v>
      </c>
      <c r="G1193" s="17">
        <v>6101000</v>
      </c>
      <c r="H1193" s="17">
        <v>708220</v>
      </c>
      <c r="I1193" s="17">
        <v>6809220</v>
      </c>
      <c r="J1193" s="18">
        <v>0</v>
      </c>
      <c r="L1193" s="20" t="str">
        <f>VLOOKUP(D1193,[1]Sheet1!$C$6:$H$856,6,0)</f>
        <v>Khoa Động lực</v>
      </c>
      <c r="M1193" s="19" t="str">
        <f t="shared" si="20"/>
        <v>19C1</v>
      </c>
    </row>
    <row r="1194" spans="1:13" s="19" customFormat="1" ht="18" customHeight="1" x14ac:dyDescent="0.2">
      <c r="A1194" s="11">
        <v>1189</v>
      </c>
      <c r="B1194" s="12" t="s">
        <v>3164</v>
      </c>
      <c r="C1194" s="13" t="s">
        <v>3165</v>
      </c>
      <c r="D1194" s="14" t="s">
        <v>3134</v>
      </c>
      <c r="E1194" s="15" t="s">
        <v>456</v>
      </c>
      <c r="F1194" s="16" t="s">
        <v>16</v>
      </c>
      <c r="G1194" s="17">
        <v>6101000</v>
      </c>
      <c r="H1194" s="17">
        <v>708220</v>
      </c>
      <c r="I1194" s="17">
        <v>6809220</v>
      </c>
      <c r="J1194" s="18">
        <v>0</v>
      </c>
      <c r="L1194" s="20" t="str">
        <f>VLOOKUP(D1194,[1]Sheet1!$C$6:$H$856,6,0)</f>
        <v>Khoa Động lực</v>
      </c>
      <c r="M1194" s="19" t="str">
        <f t="shared" si="20"/>
        <v>19C1</v>
      </c>
    </row>
    <row r="1195" spans="1:13" s="19" customFormat="1" ht="18" customHeight="1" x14ac:dyDescent="0.2">
      <c r="A1195" s="11">
        <v>1190</v>
      </c>
      <c r="B1195" s="12" t="s">
        <v>3166</v>
      </c>
      <c r="C1195" s="13" t="s">
        <v>3167</v>
      </c>
      <c r="D1195" s="14" t="s">
        <v>3134</v>
      </c>
      <c r="E1195" s="15" t="s">
        <v>2811</v>
      </c>
      <c r="F1195" s="16" t="s">
        <v>16</v>
      </c>
      <c r="G1195" s="17">
        <v>6101000</v>
      </c>
      <c r="H1195" s="17">
        <v>708220</v>
      </c>
      <c r="I1195" s="17">
        <v>6809220</v>
      </c>
      <c r="J1195" s="18">
        <v>0</v>
      </c>
      <c r="L1195" s="20" t="str">
        <f>VLOOKUP(D1195,[1]Sheet1!$C$6:$H$856,6,0)</f>
        <v>Khoa Động lực</v>
      </c>
      <c r="M1195" s="19" t="str">
        <f t="shared" si="20"/>
        <v>19C1</v>
      </c>
    </row>
    <row r="1196" spans="1:13" s="19" customFormat="1" ht="18" customHeight="1" x14ac:dyDescent="0.2">
      <c r="A1196" s="11">
        <v>1191</v>
      </c>
      <c r="B1196" s="12" t="s">
        <v>3168</v>
      </c>
      <c r="C1196" s="13" t="s">
        <v>3169</v>
      </c>
      <c r="D1196" s="14" t="s">
        <v>3134</v>
      </c>
      <c r="E1196" s="15" t="s">
        <v>1306</v>
      </c>
      <c r="F1196" s="16" t="s">
        <v>16</v>
      </c>
      <c r="G1196" s="17">
        <v>6101000</v>
      </c>
      <c r="H1196" s="17">
        <v>708220</v>
      </c>
      <c r="I1196" s="17">
        <v>6809220</v>
      </c>
      <c r="J1196" s="18">
        <v>0</v>
      </c>
      <c r="L1196" s="20" t="str">
        <f>VLOOKUP(D1196,[1]Sheet1!$C$6:$H$856,6,0)</f>
        <v>Khoa Động lực</v>
      </c>
      <c r="M1196" s="19" t="str">
        <f t="shared" si="20"/>
        <v>19C1</v>
      </c>
    </row>
    <row r="1197" spans="1:13" s="19" customFormat="1" ht="18" customHeight="1" x14ac:dyDescent="0.2">
      <c r="A1197" s="11">
        <v>1192</v>
      </c>
      <c r="B1197" s="12" t="s">
        <v>3170</v>
      </c>
      <c r="C1197" s="13" t="s">
        <v>3171</v>
      </c>
      <c r="D1197" s="14" t="s">
        <v>3134</v>
      </c>
      <c r="E1197" s="15" t="s">
        <v>113</v>
      </c>
      <c r="F1197" s="16" t="s">
        <v>16</v>
      </c>
      <c r="G1197" s="17">
        <v>6101000</v>
      </c>
      <c r="H1197" s="17">
        <v>708220</v>
      </c>
      <c r="I1197" s="17">
        <v>6809220</v>
      </c>
      <c r="J1197" s="18">
        <v>0</v>
      </c>
      <c r="L1197" s="20" t="str">
        <f>VLOOKUP(D1197,[1]Sheet1!$C$6:$H$856,6,0)</f>
        <v>Khoa Động lực</v>
      </c>
      <c r="M1197" s="19" t="str">
        <f t="shared" si="20"/>
        <v>19C1</v>
      </c>
    </row>
    <row r="1198" spans="1:13" s="19" customFormat="1" ht="18" customHeight="1" x14ac:dyDescent="0.2">
      <c r="A1198" s="11">
        <v>1193</v>
      </c>
      <c r="B1198" s="12" t="s">
        <v>3172</v>
      </c>
      <c r="C1198" s="13" t="s">
        <v>3173</v>
      </c>
      <c r="D1198" s="14" t="s">
        <v>3134</v>
      </c>
      <c r="E1198" s="15" t="s">
        <v>3174</v>
      </c>
      <c r="F1198" s="16" t="s">
        <v>16</v>
      </c>
      <c r="G1198" s="17">
        <v>6101000</v>
      </c>
      <c r="H1198" s="17">
        <v>708220</v>
      </c>
      <c r="I1198" s="17">
        <v>6809220</v>
      </c>
      <c r="J1198" s="18">
        <v>0</v>
      </c>
      <c r="L1198" s="20" t="str">
        <f>VLOOKUP(D1198,[1]Sheet1!$C$6:$H$856,6,0)</f>
        <v>Khoa Động lực</v>
      </c>
      <c r="M1198" s="19" t="str">
        <f t="shared" si="20"/>
        <v>19C1</v>
      </c>
    </row>
    <row r="1199" spans="1:13" s="19" customFormat="1" ht="18" customHeight="1" x14ac:dyDescent="0.2">
      <c r="A1199" s="11">
        <v>1194</v>
      </c>
      <c r="B1199" s="12" t="s">
        <v>3175</v>
      </c>
      <c r="C1199" s="13" t="s">
        <v>3176</v>
      </c>
      <c r="D1199" s="14" t="s">
        <v>3134</v>
      </c>
      <c r="E1199" s="15" t="s">
        <v>2292</v>
      </c>
      <c r="F1199" s="16" t="s">
        <v>16</v>
      </c>
      <c r="G1199" s="17">
        <v>6101000</v>
      </c>
      <c r="H1199" s="17">
        <v>708220</v>
      </c>
      <c r="I1199" s="17">
        <v>6809220</v>
      </c>
      <c r="J1199" s="18">
        <v>0</v>
      </c>
      <c r="L1199" s="20" t="str">
        <f>VLOOKUP(D1199,[1]Sheet1!$C$6:$H$856,6,0)</f>
        <v>Khoa Động lực</v>
      </c>
      <c r="M1199" s="19" t="str">
        <f t="shared" si="20"/>
        <v>19C1</v>
      </c>
    </row>
    <row r="1200" spans="1:13" s="19" customFormat="1" ht="18" customHeight="1" x14ac:dyDescent="0.2">
      <c r="A1200" s="11">
        <v>1195</v>
      </c>
      <c r="B1200" s="12" t="s">
        <v>3177</v>
      </c>
      <c r="C1200" s="13" t="s">
        <v>3178</v>
      </c>
      <c r="D1200" s="14" t="s">
        <v>3134</v>
      </c>
      <c r="E1200" s="15" t="s">
        <v>351</v>
      </c>
      <c r="F1200" s="16" t="s">
        <v>16</v>
      </c>
      <c r="G1200" s="17">
        <v>6101000</v>
      </c>
      <c r="H1200" s="17">
        <v>708220</v>
      </c>
      <c r="I1200" s="17">
        <v>6809220</v>
      </c>
      <c r="J1200" s="18">
        <v>0</v>
      </c>
      <c r="L1200" s="20" t="str">
        <f>VLOOKUP(D1200,[1]Sheet1!$C$6:$H$856,6,0)</f>
        <v>Khoa Động lực</v>
      </c>
      <c r="M1200" s="19" t="str">
        <f t="shared" si="20"/>
        <v>19C1</v>
      </c>
    </row>
    <row r="1201" spans="1:13" s="19" customFormat="1" ht="18" customHeight="1" x14ac:dyDescent="0.2">
      <c r="A1201" s="11">
        <v>1196</v>
      </c>
      <c r="B1201" s="12" t="s">
        <v>3179</v>
      </c>
      <c r="C1201" s="13" t="s">
        <v>3180</v>
      </c>
      <c r="D1201" s="14" t="s">
        <v>3134</v>
      </c>
      <c r="E1201" s="15" t="s">
        <v>2955</v>
      </c>
      <c r="F1201" s="16" t="s">
        <v>16</v>
      </c>
      <c r="G1201" s="17">
        <v>6101000</v>
      </c>
      <c r="H1201" s="17">
        <v>708220</v>
      </c>
      <c r="I1201" s="17">
        <v>6809220</v>
      </c>
      <c r="J1201" s="18">
        <v>0</v>
      </c>
      <c r="L1201" s="20" t="str">
        <f>VLOOKUP(D1201,[1]Sheet1!$C$6:$H$856,6,0)</f>
        <v>Khoa Động lực</v>
      </c>
      <c r="M1201" s="19" t="str">
        <f t="shared" si="20"/>
        <v>19C1</v>
      </c>
    </row>
    <row r="1202" spans="1:13" s="19" customFormat="1" ht="18" customHeight="1" x14ac:dyDescent="0.2">
      <c r="A1202" s="11">
        <v>1197</v>
      </c>
      <c r="B1202" s="12" t="s">
        <v>3181</v>
      </c>
      <c r="C1202" s="13" t="s">
        <v>405</v>
      </c>
      <c r="D1202" s="14" t="s">
        <v>3134</v>
      </c>
      <c r="E1202" s="15" t="s">
        <v>466</v>
      </c>
      <c r="F1202" s="16" t="s">
        <v>16</v>
      </c>
      <c r="G1202" s="17">
        <v>6101000</v>
      </c>
      <c r="H1202" s="17">
        <v>708220</v>
      </c>
      <c r="I1202" s="17">
        <v>6809220</v>
      </c>
      <c r="J1202" s="18">
        <v>0</v>
      </c>
      <c r="L1202" s="20" t="str">
        <f>VLOOKUP(D1202,[1]Sheet1!$C$6:$H$856,6,0)</f>
        <v>Khoa Động lực</v>
      </c>
      <c r="M1202" s="19" t="str">
        <f t="shared" si="20"/>
        <v>19C1</v>
      </c>
    </row>
    <row r="1203" spans="1:13" s="19" customFormat="1" ht="18" customHeight="1" x14ac:dyDescent="0.2">
      <c r="A1203" s="11">
        <v>1198</v>
      </c>
      <c r="B1203" s="12" t="s">
        <v>3182</v>
      </c>
      <c r="C1203" s="13" t="s">
        <v>3183</v>
      </c>
      <c r="D1203" s="14" t="s">
        <v>3134</v>
      </c>
      <c r="E1203" s="15" t="s">
        <v>883</v>
      </c>
      <c r="F1203" s="16" t="s">
        <v>16</v>
      </c>
      <c r="G1203" s="17">
        <v>6101000</v>
      </c>
      <c r="H1203" s="17">
        <v>708220</v>
      </c>
      <c r="I1203" s="17">
        <v>6809220</v>
      </c>
      <c r="J1203" s="18">
        <v>0</v>
      </c>
      <c r="L1203" s="20" t="str">
        <f>VLOOKUP(D1203,[1]Sheet1!$C$6:$H$856,6,0)</f>
        <v>Khoa Động lực</v>
      </c>
      <c r="M1203" s="19" t="str">
        <f t="shared" si="20"/>
        <v>19C1</v>
      </c>
    </row>
    <row r="1204" spans="1:13" s="19" customFormat="1" ht="18" customHeight="1" x14ac:dyDescent="0.2">
      <c r="A1204" s="11">
        <v>1199</v>
      </c>
      <c r="B1204" s="12" t="s">
        <v>3184</v>
      </c>
      <c r="C1204" s="13" t="s">
        <v>3185</v>
      </c>
      <c r="D1204" s="14" t="s">
        <v>3134</v>
      </c>
      <c r="E1204" s="15" t="s">
        <v>332</v>
      </c>
      <c r="F1204" s="16" t="s">
        <v>16</v>
      </c>
      <c r="G1204" s="17">
        <v>6101000</v>
      </c>
      <c r="H1204" s="17">
        <v>708220</v>
      </c>
      <c r="I1204" s="17">
        <v>6809220</v>
      </c>
      <c r="J1204" s="18">
        <v>0</v>
      </c>
      <c r="L1204" s="20" t="str">
        <f>VLOOKUP(D1204,[1]Sheet1!$C$6:$H$856,6,0)</f>
        <v>Khoa Động lực</v>
      </c>
      <c r="M1204" s="19" t="str">
        <f t="shared" si="20"/>
        <v>19C1</v>
      </c>
    </row>
    <row r="1205" spans="1:13" s="19" customFormat="1" ht="18" customHeight="1" x14ac:dyDescent="0.2">
      <c r="A1205" s="11">
        <v>1200</v>
      </c>
      <c r="B1205" s="12" t="s">
        <v>3186</v>
      </c>
      <c r="C1205" s="13" t="s">
        <v>3187</v>
      </c>
      <c r="D1205" s="14" t="s">
        <v>3134</v>
      </c>
      <c r="E1205" s="15" t="s">
        <v>1432</v>
      </c>
      <c r="F1205" s="16" t="s">
        <v>16</v>
      </c>
      <c r="G1205" s="17">
        <v>6101000</v>
      </c>
      <c r="H1205" s="17">
        <v>708220</v>
      </c>
      <c r="I1205" s="17">
        <v>6809220</v>
      </c>
      <c r="J1205" s="18">
        <v>0</v>
      </c>
      <c r="L1205" s="20" t="str">
        <f>VLOOKUP(D1205,[1]Sheet1!$C$6:$H$856,6,0)</f>
        <v>Khoa Động lực</v>
      </c>
      <c r="M1205" s="19" t="str">
        <f t="shared" si="20"/>
        <v>19C1</v>
      </c>
    </row>
    <row r="1206" spans="1:13" s="19" customFormat="1" ht="18" customHeight="1" x14ac:dyDescent="0.2">
      <c r="A1206" s="11">
        <v>1201</v>
      </c>
      <c r="B1206" s="12" t="s">
        <v>3188</v>
      </c>
      <c r="C1206" s="13" t="s">
        <v>3189</v>
      </c>
      <c r="D1206" s="14" t="s">
        <v>3134</v>
      </c>
      <c r="E1206" s="15" t="s">
        <v>2170</v>
      </c>
      <c r="F1206" s="16" t="s">
        <v>16</v>
      </c>
      <c r="G1206" s="17">
        <v>5321000</v>
      </c>
      <c r="H1206" s="17">
        <v>145000</v>
      </c>
      <c r="I1206" s="17">
        <v>5466000</v>
      </c>
      <c r="J1206" s="18">
        <v>780000</v>
      </c>
      <c r="L1206" s="20" t="str">
        <f>VLOOKUP(D1206,[1]Sheet1!$C$6:$H$856,6,0)</f>
        <v>Khoa Động lực</v>
      </c>
      <c r="M1206" s="19" t="str">
        <f t="shared" si="20"/>
        <v>19C1</v>
      </c>
    </row>
    <row r="1207" spans="1:13" s="19" customFormat="1" ht="18" customHeight="1" x14ac:dyDescent="0.2">
      <c r="A1207" s="11">
        <v>1202</v>
      </c>
      <c r="B1207" s="12" t="s">
        <v>3190</v>
      </c>
      <c r="C1207" s="13" t="s">
        <v>3191</v>
      </c>
      <c r="D1207" s="14" t="s">
        <v>3134</v>
      </c>
      <c r="E1207" s="15" t="s">
        <v>335</v>
      </c>
      <c r="F1207" s="16" t="s">
        <v>16</v>
      </c>
      <c r="G1207" s="17">
        <v>6101000</v>
      </c>
      <c r="H1207" s="17">
        <v>708220</v>
      </c>
      <c r="I1207" s="17">
        <v>6809220</v>
      </c>
      <c r="J1207" s="18">
        <v>0</v>
      </c>
      <c r="L1207" s="20" t="str">
        <f>VLOOKUP(D1207,[1]Sheet1!$C$6:$H$856,6,0)</f>
        <v>Khoa Động lực</v>
      </c>
      <c r="M1207" s="19" t="str">
        <f t="shared" si="20"/>
        <v>19C1</v>
      </c>
    </row>
    <row r="1208" spans="1:13" s="19" customFormat="1" ht="18" customHeight="1" x14ac:dyDescent="0.2">
      <c r="A1208" s="11">
        <v>1203</v>
      </c>
      <c r="B1208" s="12" t="s">
        <v>3192</v>
      </c>
      <c r="C1208" s="13" t="s">
        <v>3193</v>
      </c>
      <c r="D1208" s="14" t="s">
        <v>3134</v>
      </c>
      <c r="E1208" s="15" t="s">
        <v>3194</v>
      </c>
      <c r="F1208" s="16" t="s">
        <v>16</v>
      </c>
      <c r="G1208" s="17">
        <v>6101000</v>
      </c>
      <c r="H1208" s="17">
        <v>708220</v>
      </c>
      <c r="I1208" s="17">
        <v>6809220</v>
      </c>
      <c r="J1208" s="18">
        <v>0</v>
      </c>
      <c r="L1208" s="20" t="str">
        <f>VLOOKUP(D1208,[1]Sheet1!$C$6:$H$856,6,0)</f>
        <v>Khoa Động lực</v>
      </c>
      <c r="M1208" s="19" t="str">
        <f t="shared" si="20"/>
        <v>19C1</v>
      </c>
    </row>
    <row r="1209" spans="1:13" s="19" customFormat="1" ht="18" customHeight="1" x14ac:dyDescent="0.2">
      <c r="A1209" s="11">
        <v>1204</v>
      </c>
      <c r="B1209" s="12" t="s">
        <v>3195</v>
      </c>
      <c r="C1209" s="13" t="s">
        <v>3196</v>
      </c>
      <c r="D1209" s="14" t="s">
        <v>3134</v>
      </c>
      <c r="E1209" s="15" t="s">
        <v>1005</v>
      </c>
      <c r="F1209" s="16" t="s">
        <v>16</v>
      </c>
      <c r="G1209" s="17">
        <v>780000</v>
      </c>
      <c r="H1209" s="17">
        <v>0</v>
      </c>
      <c r="I1209" s="17">
        <v>780000</v>
      </c>
      <c r="J1209" s="18">
        <v>4755000</v>
      </c>
      <c r="L1209" s="20" t="str">
        <f>VLOOKUP(D1209,[1]Sheet1!$C$6:$H$856,6,0)</f>
        <v>Khoa Động lực</v>
      </c>
      <c r="M1209" s="19" t="str">
        <f t="shared" si="20"/>
        <v>19C1</v>
      </c>
    </row>
    <row r="1210" spans="1:13" s="19" customFormat="1" ht="18" customHeight="1" x14ac:dyDescent="0.2">
      <c r="A1210" s="11">
        <v>1205</v>
      </c>
      <c r="B1210" s="12" t="s">
        <v>3197</v>
      </c>
      <c r="C1210" s="13" t="s">
        <v>3198</v>
      </c>
      <c r="D1210" s="14" t="s">
        <v>3134</v>
      </c>
      <c r="E1210" s="15" t="s">
        <v>1179</v>
      </c>
      <c r="F1210" s="16" t="s">
        <v>16</v>
      </c>
      <c r="G1210" s="17">
        <v>6101000</v>
      </c>
      <c r="H1210" s="17">
        <v>708220</v>
      </c>
      <c r="I1210" s="17">
        <v>6809220</v>
      </c>
      <c r="J1210" s="18">
        <v>0</v>
      </c>
      <c r="L1210" s="20" t="str">
        <f>VLOOKUP(D1210,[1]Sheet1!$C$6:$H$856,6,0)</f>
        <v>Khoa Động lực</v>
      </c>
      <c r="M1210" s="19" t="str">
        <f t="shared" si="20"/>
        <v>19C1</v>
      </c>
    </row>
    <row r="1211" spans="1:13" s="19" customFormat="1" ht="18" customHeight="1" x14ac:dyDescent="0.2">
      <c r="A1211" s="11">
        <v>1206</v>
      </c>
      <c r="B1211" s="12" t="s">
        <v>3199</v>
      </c>
      <c r="C1211" s="13" t="s">
        <v>3200</v>
      </c>
      <c r="D1211" s="14" t="s">
        <v>3134</v>
      </c>
      <c r="E1211" s="15" t="s">
        <v>3201</v>
      </c>
      <c r="F1211" s="16" t="s">
        <v>16</v>
      </c>
      <c r="G1211" s="17">
        <v>6101000</v>
      </c>
      <c r="H1211" s="17">
        <v>708220</v>
      </c>
      <c r="I1211" s="17">
        <v>6809220</v>
      </c>
      <c r="J1211" s="18">
        <v>0</v>
      </c>
      <c r="L1211" s="20" t="str">
        <f>VLOOKUP(D1211,[1]Sheet1!$C$6:$H$856,6,0)</f>
        <v>Khoa Động lực</v>
      </c>
      <c r="M1211" s="19" t="str">
        <f t="shared" si="20"/>
        <v>19C1</v>
      </c>
    </row>
    <row r="1212" spans="1:13" s="19" customFormat="1" ht="18" customHeight="1" x14ac:dyDescent="0.2">
      <c r="A1212" s="11">
        <v>1207</v>
      </c>
      <c r="B1212" s="12" t="s">
        <v>3202</v>
      </c>
      <c r="C1212" s="13" t="s">
        <v>3203</v>
      </c>
      <c r="D1212" s="14" t="s">
        <v>3134</v>
      </c>
      <c r="E1212" s="15" t="s">
        <v>3204</v>
      </c>
      <c r="F1212" s="16" t="s">
        <v>16</v>
      </c>
      <c r="G1212" s="17">
        <v>6101000</v>
      </c>
      <c r="H1212" s="17">
        <v>708220</v>
      </c>
      <c r="I1212" s="17">
        <v>6809220</v>
      </c>
      <c r="J1212" s="18">
        <v>0</v>
      </c>
      <c r="L1212" s="20" t="str">
        <f>VLOOKUP(D1212,[1]Sheet1!$C$6:$H$856,6,0)</f>
        <v>Khoa Động lực</v>
      </c>
      <c r="M1212" s="19" t="str">
        <f t="shared" si="20"/>
        <v>19C1</v>
      </c>
    </row>
    <row r="1213" spans="1:13" s="19" customFormat="1" ht="18" customHeight="1" x14ac:dyDescent="0.2">
      <c r="A1213" s="11">
        <v>1208</v>
      </c>
      <c r="B1213" s="12" t="s">
        <v>3205</v>
      </c>
      <c r="C1213" s="13" t="s">
        <v>3206</v>
      </c>
      <c r="D1213" s="14" t="s">
        <v>3134</v>
      </c>
      <c r="E1213" s="15" t="s">
        <v>1409</v>
      </c>
      <c r="F1213" s="16" t="s">
        <v>16</v>
      </c>
      <c r="G1213" s="17">
        <v>6101000</v>
      </c>
      <c r="H1213" s="17">
        <v>708220</v>
      </c>
      <c r="I1213" s="17">
        <v>6809220</v>
      </c>
      <c r="J1213" s="18">
        <v>0</v>
      </c>
      <c r="L1213" s="20" t="str">
        <f>VLOOKUP(D1213,[1]Sheet1!$C$6:$H$856,6,0)</f>
        <v>Khoa Động lực</v>
      </c>
      <c r="M1213" s="19" t="str">
        <f t="shared" si="20"/>
        <v>19C1</v>
      </c>
    </row>
    <row r="1214" spans="1:13" s="19" customFormat="1" ht="18" customHeight="1" x14ac:dyDescent="0.2">
      <c r="A1214" s="11">
        <v>1209</v>
      </c>
      <c r="B1214" s="12" t="s">
        <v>3207</v>
      </c>
      <c r="C1214" s="13" t="s">
        <v>3208</v>
      </c>
      <c r="D1214" s="14" t="s">
        <v>3134</v>
      </c>
      <c r="E1214" s="15" t="s">
        <v>1312</v>
      </c>
      <c r="F1214" s="16" t="s">
        <v>16</v>
      </c>
      <c r="G1214" s="17">
        <v>6101000</v>
      </c>
      <c r="H1214" s="17">
        <v>708220</v>
      </c>
      <c r="I1214" s="17">
        <v>6809220</v>
      </c>
      <c r="J1214" s="18">
        <v>0</v>
      </c>
      <c r="L1214" s="20" t="str">
        <f>VLOOKUP(D1214,[1]Sheet1!$C$6:$H$856,6,0)</f>
        <v>Khoa Động lực</v>
      </c>
      <c r="M1214" s="19" t="str">
        <f t="shared" si="20"/>
        <v>19C1</v>
      </c>
    </row>
    <row r="1215" spans="1:13" s="19" customFormat="1" ht="18" customHeight="1" x14ac:dyDescent="0.2">
      <c r="A1215" s="11">
        <v>1210</v>
      </c>
      <c r="B1215" s="12" t="s">
        <v>3209</v>
      </c>
      <c r="C1215" s="13" t="s">
        <v>3210</v>
      </c>
      <c r="D1215" s="14" t="s">
        <v>3211</v>
      </c>
      <c r="E1215" s="15" t="s">
        <v>1695</v>
      </c>
      <c r="F1215" s="16" t="s">
        <v>16</v>
      </c>
      <c r="G1215" s="17">
        <v>6101000</v>
      </c>
      <c r="H1215" s="17">
        <v>145000</v>
      </c>
      <c r="I1215" s="17">
        <v>6246000</v>
      </c>
      <c r="J1215" s="18">
        <v>0</v>
      </c>
      <c r="L1215" s="20" t="str">
        <f>VLOOKUP(D1215,[1]Sheet1!$C$6:$H$856,6,0)</f>
        <v>Khoa Động lực</v>
      </c>
      <c r="M1215" s="19" t="str">
        <f t="shared" si="20"/>
        <v>19C1</v>
      </c>
    </row>
    <row r="1216" spans="1:13" s="19" customFormat="1" ht="18" customHeight="1" x14ac:dyDescent="0.2">
      <c r="A1216" s="11">
        <v>1211</v>
      </c>
      <c r="B1216" s="12" t="s">
        <v>3212</v>
      </c>
      <c r="C1216" s="13" t="s">
        <v>3213</v>
      </c>
      <c r="D1216" s="14" t="s">
        <v>3211</v>
      </c>
      <c r="E1216" s="15" t="s">
        <v>1528</v>
      </c>
      <c r="F1216" s="16" t="s">
        <v>16</v>
      </c>
      <c r="G1216" s="17">
        <v>6101000</v>
      </c>
      <c r="H1216" s="17">
        <v>708220</v>
      </c>
      <c r="I1216" s="17">
        <v>6809220</v>
      </c>
      <c r="J1216" s="18">
        <v>0</v>
      </c>
      <c r="L1216" s="20" t="str">
        <f>VLOOKUP(D1216,[1]Sheet1!$C$6:$H$856,6,0)</f>
        <v>Khoa Động lực</v>
      </c>
      <c r="M1216" s="19" t="str">
        <f t="shared" si="20"/>
        <v>19C1</v>
      </c>
    </row>
    <row r="1217" spans="1:13" s="19" customFormat="1" ht="18" customHeight="1" x14ac:dyDescent="0.2">
      <c r="A1217" s="11">
        <v>1212</v>
      </c>
      <c r="B1217" s="12" t="s">
        <v>3214</v>
      </c>
      <c r="C1217" s="13" t="s">
        <v>3215</v>
      </c>
      <c r="D1217" s="14" t="s">
        <v>3211</v>
      </c>
      <c r="E1217" s="15" t="s">
        <v>691</v>
      </c>
      <c r="F1217" s="16" t="s">
        <v>16</v>
      </c>
      <c r="G1217" s="17">
        <v>6101000</v>
      </c>
      <c r="H1217" s="17">
        <v>708220</v>
      </c>
      <c r="I1217" s="17">
        <v>6809220</v>
      </c>
      <c r="J1217" s="18">
        <v>0</v>
      </c>
      <c r="L1217" s="20" t="str">
        <f>VLOOKUP(D1217,[1]Sheet1!$C$6:$H$856,6,0)</f>
        <v>Khoa Động lực</v>
      </c>
      <c r="M1217" s="19" t="str">
        <f t="shared" si="20"/>
        <v>19C1</v>
      </c>
    </row>
    <row r="1218" spans="1:13" s="19" customFormat="1" ht="18" customHeight="1" x14ac:dyDescent="0.2">
      <c r="A1218" s="11">
        <v>1213</v>
      </c>
      <c r="B1218" s="12" t="s">
        <v>3216</v>
      </c>
      <c r="C1218" s="13" t="s">
        <v>3217</v>
      </c>
      <c r="D1218" s="14" t="s">
        <v>3211</v>
      </c>
      <c r="E1218" s="15" t="s">
        <v>1820</v>
      </c>
      <c r="F1218" s="16" t="s">
        <v>16</v>
      </c>
      <c r="G1218" s="17">
        <v>780000</v>
      </c>
      <c r="H1218" s="17">
        <v>0</v>
      </c>
      <c r="I1218" s="17">
        <v>780000</v>
      </c>
      <c r="J1218" s="18">
        <v>5321000</v>
      </c>
      <c r="L1218" s="20" t="str">
        <f>VLOOKUP(D1218,[1]Sheet1!$C$6:$H$856,6,0)</f>
        <v>Khoa Động lực</v>
      </c>
      <c r="M1218" s="19" t="str">
        <f t="shared" si="20"/>
        <v>19C1</v>
      </c>
    </row>
    <row r="1219" spans="1:13" s="19" customFormat="1" ht="18" customHeight="1" x14ac:dyDescent="0.2">
      <c r="A1219" s="11">
        <v>1214</v>
      </c>
      <c r="B1219" s="12" t="s">
        <v>3218</v>
      </c>
      <c r="C1219" s="13" t="s">
        <v>3219</v>
      </c>
      <c r="D1219" s="14" t="s">
        <v>3211</v>
      </c>
      <c r="E1219" s="15" t="s">
        <v>1099</v>
      </c>
      <c r="F1219" s="16" t="s">
        <v>16</v>
      </c>
      <c r="G1219" s="17">
        <v>6101000</v>
      </c>
      <c r="H1219" s="17">
        <v>120000</v>
      </c>
      <c r="I1219" s="17">
        <v>6221000</v>
      </c>
      <c r="J1219" s="18">
        <v>0</v>
      </c>
      <c r="L1219" s="20" t="str">
        <f>VLOOKUP(D1219,[1]Sheet1!$C$6:$H$856,6,0)</f>
        <v>Khoa Động lực</v>
      </c>
      <c r="M1219" s="19" t="str">
        <f t="shared" si="20"/>
        <v>19C1</v>
      </c>
    </row>
    <row r="1220" spans="1:13" s="19" customFormat="1" ht="18" customHeight="1" x14ac:dyDescent="0.2">
      <c r="A1220" s="11">
        <v>1215</v>
      </c>
      <c r="B1220" s="12" t="s">
        <v>3220</v>
      </c>
      <c r="C1220" s="13" t="s">
        <v>3221</v>
      </c>
      <c r="D1220" s="14" t="s">
        <v>3211</v>
      </c>
      <c r="E1220" s="15" t="s">
        <v>3222</v>
      </c>
      <c r="F1220" s="16" t="s">
        <v>16</v>
      </c>
      <c r="G1220" s="17">
        <v>6101000</v>
      </c>
      <c r="H1220" s="17">
        <v>708220</v>
      </c>
      <c r="I1220" s="17">
        <v>6809220</v>
      </c>
      <c r="J1220" s="18">
        <v>0</v>
      </c>
      <c r="L1220" s="20" t="str">
        <f>VLOOKUP(D1220,[1]Sheet1!$C$6:$H$856,6,0)</f>
        <v>Khoa Động lực</v>
      </c>
      <c r="M1220" s="19" t="str">
        <f t="shared" si="20"/>
        <v>19C1</v>
      </c>
    </row>
    <row r="1221" spans="1:13" s="19" customFormat="1" ht="18" customHeight="1" x14ac:dyDescent="0.2">
      <c r="A1221" s="11">
        <v>1216</v>
      </c>
      <c r="B1221" s="12" t="s">
        <v>3223</v>
      </c>
      <c r="C1221" s="13" t="s">
        <v>3224</v>
      </c>
      <c r="D1221" s="14" t="s">
        <v>3211</v>
      </c>
      <c r="E1221" s="15" t="s">
        <v>711</v>
      </c>
      <c r="F1221" s="16" t="s">
        <v>16</v>
      </c>
      <c r="G1221" s="17">
        <v>6101000</v>
      </c>
      <c r="H1221" s="17">
        <v>708220</v>
      </c>
      <c r="I1221" s="17">
        <v>6809220</v>
      </c>
      <c r="J1221" s="18">
        <v>0</v>
      </c>
      <c r="L1221" s="20" t="str">
        <f>VLOOKUP(D1221,[1]Sheet1!$C$6:$H$856,6,0)</f>
        <v>Khoa Động lực</v>
      </c>
      <c r="M1221" s="19" t="str">
        <f t="shared" si="20"/>
        <v>19C1</v>
      </c>
    </row>
    <row r="1222" spans="1:13" s="19" customFormat="1" ht="18" customHeight="1" x14ac:dyDescent="0.2">
      <c r="A1222" s="11">
        <v>1217</v>
      </c>
      <c r="B1222" s="12" t="s">
        <v>3225</v>
      </c>
      <c r="C1222" s="13" t="s">
        <v>3226</v>
      </c>
      <c r="D1222" s="14" t="s">
        <v>3211</v>
      </c>
      <c r="E1222" s="15" t="s">
        <v>3127</v>
      </c>
      <c r="F1222" s="16" t="s">
        <v>16</v>
      </c>
      <c r="G1222" s="17">
        <v>6101000</v>
      </c>
      <c r="H1222" s="17">
        <v>708220</v>
      </c>
      <c r="I1222" s="17">
        <v>6809220</v>
      </c>
      <c r="J1222" s="18">
        <v>0</v>
      </c>
      <c r="L1222" s="20" t="str">
        <f>VLOOKUP(D1222,[1]Sheet1!$C$6:$H$856,6,0)</f>
        <v>Khoa Động lực</v>
      </c>
      <c r="M1222" s="19" t="str">
        <f t="shared" ref="M1222:M1285" si="21">LEFT(D1222,4)</f>
        <v>19C1</v>
      </c>
    </row>
    <row r="1223" spans="1:13" s="19" customFormat="1" ht="18" customHeight="1" x14ac:dyDescent="0.2">
      <c r="A1223" s="11">
        <v>1218</v>
      </c>
      <c r="B1223" s="12" t="s">
        <v>3227</v>
      </c>
      <c r="C1223" s="13" t="s">
        <v>3228</v>
      </c>
      <c r="D1223" s="14" t="s">
        <v>3211</v>
      </c>
      <c r="E1223" s="15" t="s">
        <v>3229</v>
      </c>
      <c r="F1223" s="16" t="s">
        <v>16</v>
      </c>
      <c r="G1223" s="17">
        <v>5321000</v>
      </c>
      <c r="H1223" s="17">
        <v>708220</v>
      </c>
      <c r="I1223" s="17">
        <v>6029220</v>
      </c>
      <c r="J1223" s="18">
        <v>0</v>
      </c>
      <c r="L1223" s="20" t="str">
        <f>VLOOKUP(D1223,[1]Sheet1!$C$6:$H$856,6,0)</f>
        <v>Khoa Động lực</v>
      </c>
      <c r="M1223" s="19" t="str">
        <f t="shared" si="21"/>
        <v>19C1</v>
      </c>
    </row>
    <row r="1224" spans="1:13" s="19" customFormat="1" ht="18" customHeight="1" x14ac:dyDescent="0.2">
      <c r="A1224" s="11">
        <v>1219</v>
      </c>
      <c r="B1224" s="12" t="s">
        <v>3230</v>
      </c>
      <c r="C1224" s="13" t="s">
        <v>3231</v>
      </c>
      <c r="D1224" s="14" t="s">
        <v>3211</v>
      </c>
      <c r="E1224" s="15" t="s">
        <v>531</v>
      </c>
      <c r="F1224" s="16" t="s">
        <v>16</v>
      </c>
      <c r="G1224" s="17">
        <v>6101000</v>
      </c>
      <c r="H1224" s="17">
        <v>708220</v>
      </c>
      <c r="I1224" s="17">
        <v>6809220</v>
      </c>
      <c r="J1224" s="18">
        <v>0</v>
      </c>
      <c r="L1224" s="20" t="str">
        <f>VLOOKUP(D1224,[1]Sheet1!$C$6:$H$856,6,0)</f>
        <v>Khoa Động lực</v>
      </c>
      <c r="M1224" s="19" t="str">
        <f t="shared" si="21"/>
        <v>19C1</v>
      </c>
    </row>
    <row r="1225" spans="1:13" s="19" customFormat="1" ht="18" customHeight="1" x14ac:dyDescent="0.2">
      <c r="A1225" s="11">
        <v>1220</v>
      </c>
      <c r="B1225" s="12" t="s">
        <v>3232</v>
      </c>
      <c r="C1225" s="13" t="s">
        <v>3233</v>
      </c>
      <c r="D1225" s="14" t="s">
        <v>3211</v>
      </c>
      <c r="E1225" s="15" t="s">
        <v>1443</v>
      </c>
      <c r="F1225" s="16" t="s">
        <v>16</v>
      </c>
      <c r="G1225" s="17">
        <v>6101000</v>
      </c>
      <c r="H1225" s="17">
        <v>708220</v>
      </c>
      <c r="I1225" s="17">
        <v>6809220</v>
      </c>
      <c r="J1225" s="18">
        <v>0</v>
      </c>
      <c r="L1225" s="20" t="str">
        <f>VLOOKUP(D1225,[1]Sheet1!$C$6:$H$856,6,0)</f>
        <v>Khoa Động lực</v>
      </c>
      <c r="M1225" s="19" t="str">
        <f t="shared" si="21"/>
        <v>19C1</v>
      </c>
    </row>
    <row r="1226" spans="1:13" s="19" customFormat="1" ht="18" customHeight="1" x14ac:dyDescent="0.2">
      <c r="A1226" s="11">
        <v>1221</v>
      </c>
      <c r="B1226" s="12" t="s">
        <v>3234</v>
      </c>
      <c r="C1226" s="13" t="s">
        <v>3235</v>
      </c>
      <c r="D1226" s="14" t="s">
        <v>3211</v>
      </c>
      <c r="E1226" s="15" t="s">
        <v>3229</v>
      </c>
      <c r="F1226" s="16" t="s">
        <v>16</v>
      </c>
      <c r="G1226" s="17">
        <v>6101000</v>
      </c>
      <c r="H1226" s="17">
        <v>145000</v>
      </c>
      <c r="I1226" s="17">
        <v>6246000</v>
      </c>
      <c r="J1226" s="18">
        <v>0</v>
      </c>
      <c r="L1226" s="20" t="str">
        <f>VLOOKUP(D1226,[1]Sheet1!$C$6:$H$856,6,0)</f>
        <v>Khoa Động lực</v>
      </c>
      <c r="M1226" s="19" t="str">
        <f t="shared" si="21"/>
        <v>19C1</v>
      </c>
    </row>
    <row r="1227" spans="1:13" s="19" customFormat="1" ht="18" customHeight="1" x14ac:dyDescent="0.2">
      <c r="A1227" s="11">
        <v>1222</v>
      </c>
      <c r="B1227" s="12" t="s">
        <v>3236</v>
      </c>
      <c r="C1227" s="13" t="s">
        <v>2961</v>
      </c>
      <c r="D1227" s="14" t="s">
        <v>3211</v>
      </c>
      <c r="E1227" s="15" t="s">
        <v>3237</v>
      </c>
      <c r="F1227" s="16" t="s">
        <v>16</v>
      </c>
      <c r="G1227" s="17">
        <v>6101000</v>
      </c>
      <c r="H1227" s="17">
        <v>708220</v>
      </c>
      <c r="I1227" s="17">
        <v>6809220</v>
      </c>
      <c r="J1227" s="18">
        <v>0</v>
      </c>
      <c r="L1227" s="20" t="str">
        <f>VLOOKUP(D1227,[1]Sheet1!$C$6:$H$856,6,0)</f>
        <v>Khoa Động lực</v>
      </c>
      <c r="M1227" s="19" t="str">
        <f t="shared" si="21"/>
        <v>19C1</v>
      </c>
    </row>
    <row r="1228" spans="1:13" s="19" customFormat="1" ht="18" customHeight="1" x14ac:dyDescent="0.2">
      <c r="A1228" s="11">
        <v>1223</v>
      </c>
      <c r="B1228" s="12" t="s">
        <v>3238</v>
      </c>
      <c r="C1228" s="13" t="s">
        <v>3239</v>
      </c>
      <c r="D1228" s="14" t="s">
        <v>3211</v>
      </c>
      <c r="E1228" s="15" t="s">
        <v>3240</v>
      </c>
      <c r="F1228" s="16" t="s">
        <v>16</v>
      </c>
      <c r="G1228" s="17">
        <v>6101000</v>
      </c>
      <c r="H1228" s="17">
        <v>145000</v>
      </c>
      <c r="I1228" s="17">
        <v>6246000</v>
      </c>
      <c r="J1228" s="18">
        <v>0</v>
      </c>
      <c r="L1228" s="20" t="str">
        <f>VLOOKUP(D1228,[1]Sheet1!$C$6:$H$856,6,0)</f>
        <v>Khoa Động lực</v>
      </c>
      <c r="M1228" s="19" t="str">
        <f t="shared" si="21"/>
        <v>19C1</v>
      </c>
    </row>
    <row r="1229" spans="1:13" s="19" customFormat="1" ht="18" customHeight="1" x14ac:dyDescent="0.2">
      <c r="A1229" s="11">
        <v>1224</v>
      </c>
      <c r="B1229" s="12" t="s">
        <v>3241</v>
      </c>
      <c r="C1229" s="13" t="s">
        <v>3242</v>
      </c>
      <c r="D1229" s="14" t="s">
        <v>3211</v>
      </c>
      <c r="E1229" s="15" t="s">
        <v>1874</v>
      </c>
      <c r="F1229" s="16" t="s">
        <v>16</v>
      </c>
      <c r="G1229" s="17">
        <v>6101000</v>
      </c>
      <c r="H1229" s="17">
        <v>708220</v>
      </c>
      <c r="I1229" s="17">
        <v>6809220</v>
      </c>
      <c r="J1229" s="18">
        <v>0</v>
      </c>
      <c r="L1229" s="20" t="str">
        <f>VLOOKUP(D1229,[1]Sheet1!$C$6:$H$856,6,0)</f>
        <v>Khoa Động lực</v>
      </c>
      <c r="M1229" s="19" t="str">
        <f t="shared" si="21"/>
        <v>19C1</v>
      </c>
    </row>
    <row r="1230" spans="1:13" s="19" customFormat="1" ht="18" customHeight="1" x14ac:dyDescent="0.2">
      <c r="A1230" s="11">
        <v>1225</v>
      </c>
      <c r="B1230" s="12" t="s">
        <v>3243</v>
      </c>
      <c r="C1230" s="13" t="s">
        <v>3244</v>
      </c>
      <c r="D1230" s="14" t="s">
        <v>3211</v>
      </c>
      <c r="E1230" s="15" t="s">
        <v>3245</v>
      </c>
      <c r="F1230" s="16" t="s">
        <v>16</v>
      </c>
      <c r="G1230" s="17">
        <v>6101000</v>
      </c>
      <c r="H1230" s="17">
        <v>708220</v>
      </c>
      <c r="I1230" s="17">
        <v>6809220</v>
      </c>
      <c r="J1230" s="18">
        <v>0</v>
      </c>
      <c r="L1230" s="20" t="str">
        <f>VLOOKUP(D1230,[1]Sheet1!$C$6:$H$856,6,0)</f>
        <v>Khoa Động lực</v>
      </c>
      <c r="M1230" s="19" t="str">
        <f t="shared" si="21"/>
        <v>19C1</v>
      </c>
    </row>
    <row r="1231" spans="1:13" s="19" customFormat="1" ht="18" customHeight="1" x14ac:dyDescent="0.2">
      <c r="A1231" s="11">
        <v>1226</v>
      </c>
      <c r="B1231" s="12" t="s">
        <v>3246</v>
      </c>
      <c r="C1231" s="13" t="s">
        <v>3247</v>
      </c>
      <c r="D1231" s="14" t="s">
        <v>3211</v>
      </c>
      <c r="E1231" s="15" t="s">
        <v>1919</v>
      </c>
      <c r="F1231" s="16" t="s">
        <v>16</v>
      </c>
      <c r="G1231" s="17">
        <v>6101000</v>
      </c>
      <c r="H1231" s="17">
        <v>120000</v>
      </c>
      <c r="I1231" s="17">
        <v>6221000</v>
      </c>
      <c r="J1231" s="18">
        <v>0</v>
      </c>
      <c r="L1231" s="20" t="str">
        <f>VLOOKUP(D1231,[1]Sheet1!$C$6:$H$856,6,0)</f>
        <v>Khoa Động lực</v>
      </c>
      <c r="M1231" s="19" t="str">
        <f t="shared" si="21"/>
        <v>19C1</v>
      </c>
    </row>
    <row r="1232" spans="1:13" s="19" customFormat="1" ht="18" customHeight="1" x14ac:dyDescent="0.2">
      <c r="A1232" s="11">
        <v>1227</v>
      </c>
      <c r="B1232" s="12" t="s">
        <v>3248</v>
      </c>
      <c r="C1232" s="13" t="s">
        <v>3249</v>
      </c>
      <c r="D1232" s="14" t="s">
        <v>3211</v>
      </c>
      <c r="E1232" s="15" t="s">
        <v>376</v>
      </c>
      <c r="F1232" s="16" t="s">
        <v>16</v>
      </c>
      <c r="G1232" s="17">
        <v>6101000</v>
      </c>
      <c r="H1232" s="17">
        <v>145000</v>
      </c>
      <c r="I1232" s="17">
        <v>6246000</v>
      </c>
      <c r="J1232" s="18">
        <v>0</v>
      </c>
      <c r="L1232" s="20" t="str">
        <f>VLOOKUP(D1232,[1]Sheet1!$C$6:$H$856,6,0)</f>
        <v>Khoa Động lực</v>
      </c>
      <c r="M1232" s="19" t="str">
        <f t="shared" si="21"/>
        <v>19C1</v>
      </c>
    </row>
    <row r="1233" spans="1:13" s="19" customFormat="1" ht="18" customHeight="1" x14ac:dyDescent="0.2">
      <c r="A1233" s="11">
        <v>1228</v>
      </c>
      <c r="B1233" s="12" t="s">
        <v>3250</v>
      </c>
      <c r="C1233" s="13" t="s">
        <v>3251</v>
      </c>
      <c r="D1233" s="14" t="s">
        <v>3211</v>
      </c>
      <c r="E1233" s="15" t="s">
        <v>668</v>
      </c>
      <c r="F1233" s="16" t="s">
        <v>16</v>
      </c>
      <c r="G1233" s="17">
        <v>6101000</v>
      </c>
      <c r="H1233" s="17">
        <v>145000</v>
      </c>
      <c r="I1233" s="17">
        <v>6246000</v>
      </c>
      <c r="J1233" s="18">
        <v>0</v>
      </c>
      <c r="L1233" s="20" t="str">
        <f>VLOOKUP(D1233,[1]Sheet1!$C$6:$H$856,6,0)</f>
        <v>Khoa Động lực</v>
      </c>
      <c r="M1233" s="19" t="str">
        <f t="shared" si="21"/>
        <v>19C1</v>
      </c>
    </row>
    <row r="1234" spans="1:13" s="19" customFormat="1" ht="18" customHeight="1" x14ac:dyDescent="0.2">
      <c r="A1234" s="11">
        <v>1229</v>
      </c>
      <c r="B1234" s="12" t="s">
        <v>3252</v>
      </c>
      <c r="C1234" s="13" t="s">
        <v>3253</v>
      </c>
      <c r="D1234" s="14" t="s">
        <v>3211</v>
      </c>
      <c r="E1234" s="15" t="s">
        <v>551</v>
      </c>
      <c r="F1234" s="16" t="s">
        <v>16</v>
      </c>
      <c r="G1234" s="17">
        <v>6101000</v>
      </c>
      <c r="H1234" s="17">
        <v>145000</v>
      </c>
      <c r="I1234" s="17">
        <v>6246000</v>
      </c>
      <c r="J1234" s="18">
        <v>0</v>
      </c>
      <c r="L1234" s="20" t="str">
        <f>VLOOKUP(D1234,[1]Sheet1!$C$6:$H$856,6,0)</f>
        <v>Khoa Động lực</v>
      </c>
      <c r="M1234" s="19" t="str">
        <f t="shared" si="21"/>
        <v>19C1</v>
      </c>
    </row>
    <row r="1235" spans="1:13" s="19" customFormat="1" ht="18" customHeight="1" x14ac:dyDescent="0.2">
      <c r="A1235" s="11">
        <v>1230</v>
      </c>
      <c r="B1235" s="12" t="s">
        <v>3254</v>
      </c>
      <c r="C1235" s="13" t="s">
        <v>3255</v>
      </c>
      <c r="D1235" s="14" t="s">
        <v>3211</v>
      </c>
      <c r="E1235" s="15" t="s">
        <v>3256</v>
      </c>
      <c r="F1235" s="16" t="s">
        <v>16</v>
      </c>
      <c r="G1235" s="17">
        <v>6101000</v>
      </c>
      <c r="H1235" s="17">
        <v>708220</v>
      </c>
      <c r="I1235" s="17">
        <v>6809220</v>
      </c>
      <c r="J1235" s="18">
        <v>0</v>
      </c>
      <c r="L1235" s="20" t="str">
        <f>VLOOKUP(D1235,[1]Sheet1!$C$6:$H$856,6,0)</f>
        <v>Khoa Động lực</v>
      </c>
      <c r="M1235" s="19" t="str">
        <f t="shared" si="21"/>
        <v>19C1</v>
      </c>
    </row>
    <row r="1236" spans="1:13" s="19" customFormat="1" ht="18" customHeight="1" x14ac:dyDescent="0.2">
      <c r="A1236" s="11">
        <v>1231</v>
      </c>
      <c r="B1236" s="12" t="s">
        <v>3257</v>
      </c>
      <c r="C1236" s="13" t="s">
        <v>3258</v>
      </c>
      <c r="D1236" s="14" t="s">
        <v>3259</v>
      </c>
      <c r="E1236" s="15" t="s">
        <v>386</v>
      </c>
      <c r="F1236" s="16" t="s">
        <v>16</v>
      </c>
      <c r="G1236" s="17">
        <v>5321000</v>
      </c>
      <c r="H1236" s="17">
        <v>708220</v>
      </c>
      <c r="I1236" s="17">
        <v>6029220</v>
      </c>
      <c r="J1236" s="18">
        <v>780000</v>
      </c>
      <c r="L1236" s="20" t="str">
        <f>VLOOKUP(D1236,[1]Sheet1!$C$6:$H$856,6,0)</f>
        <v>Khoa Động lực</v>
      </c>
      <c r="M1236" s="19" t="str">
        <f t="shared" si="21"/>
        <v>19C1</v>
      </c>
    </row>
    <row r="1237" spans="1:13" s="19" customFormat="1" ht="18" customHeight="1" x14ac:dyDescent="0.2">
      <c r="A1237" s="11">
        <v>1232</v>
      </c>
      <c r="B1237" s="12" t="s">
        <v>3260</v>
      </c>
      <c r="C1237" s="13" t="s">
        <v>3261</v>
      </c>
      <c r="D1237" s="14" t="s">
        <v>3259</v>
      </c>
      <c r="E1237" s="15" t="s">
        <v>3174</v>
      </c>
      <c r="F1237" s="16" t="s">
        <v>16</v>
      </c>
      <c r="G1237" s="17">
        <v>6101000</v>
      </c>
      <c r="H1237" s="17">
        <v>708220</v>
      </c>
      <c r="I1237" s="17">
        <v>6809220</v>
      </c>
      <c r="J1237" s="18">
        <v>0</v>
      </c>
      <c r="L1237" s="20" t="str">
        <f>VLOOKUP(D1237,[1]Sheet1!$C$6:$H$856,6,0)</f>
        <v>Khoa Động lực</v>
      </c>
      <c r="M1237" s="19" t="str">
        <f t="shared" si="21"/>
        <v>19C1</v>
      </c>
    </row>
    <row r="1238" spans="1:13" s="19" customFormat="1" ht="18" customHeight="1" x14ac:dyDescent="0.2">
      <c r="A1238" s="11">
        <v>1233</v>
      </c>
      <c r="B1238" s="12" t="s">
        <v>3262</v>
      </c>
      <c r="C1238" s="13" t="s">
        <v>3263</v>
      </c>
      <c r="D1238" s="14" t="s">
        <v>3259</v>
      </c>
      <c r="E1238" s="15" t="s">
        <v>191</v>
      </c>
      <c r="F1238" s="16" t="s">
        <v>16</v>
      </c>
      <c r="G1238" s="17">
        <v>6101000</v>
      </c>
      <c r="H1238" s="17">
        <v>708220</v>
      </c>
      <c r="I1238" s="17">
        <v>6809220</v>
      </c>
      <c r="J1238" s="18">
        <v>0</v>
      </c>
      <c r="L1238" s="20" t="str">
        <f>VLOOKUP(D1238,[1]Sheet1!$C$6:$H$856,6,0)</f>
        <v>Khoa Động lực</v>
      </c>
      <c r="M1238" s="19" t="str">
        <f t="shared" si="21"/>
        <v>19C1</v>
      </c>
    </row>
    <row r="1239" spans="1:13" s="19" customFormat="1" ht="18" customHeight="1" x14ac:dyDescent="0.2">
      <c r="A1239" s="11">
        <v>1234</v>
      </c>
      <c r="B1239" s="12" t="s">
        <v>3264</v>
      </c>
      <c r="C1239" s="13" t="s">
        <v>3265</v>
      </c>
      <c r="D1239" s="14" t="s">
        <v>3259</v>
      </c>
      <c r="E1239" s="15" t="s">
        <v>1102</v>
      </c>
      <c r="F1239" s="16" t="s">
        <v>16</v>
      </c>
      <c r="G1239" s="17">
        <v>5321000</v>
      </c>
      <c r="H1239" s="17">
        <v>708220</v>
      </c>
      <c r="I1239" s="17">
        <v>6029220</v>
      </c>
      <c r="J1239" s="18">
        <v>0</v>
      </c>
      <c r="L1239" s="20" t="str">
        <f>VLOOKUP(D1239,[1]Sheet1!$C$6:$H$856,6,0)</f>
        <v>Khoa Động lực</v>
      </c>
      <c r="M1239" s="19" t="str">
        <f t="shared" si="21"/>
        <v>19C1</v>
      </c>
    </row>
    <row r="1240" spans="1:13" s="19" customFormat="1" ht="18" customHeight="1" x14ac:dyDescent="0.2">
      <c r="A1240" s="11">
        <v>1235</v>
      </c>
      <c r="B1240" s="12" t="s">
        <v>3266</v>
      </c>
      <c r="C1240" s="13" t="s">
        <v>3267</v>
      </c>
      <c r="D1240" s="14" t="s">
        <v>3259</v>
      </c>
      <c r="E1240" s="15" t="s">
        <v>172</v>
      </c>
      <c r="F1240" s="16" t="s">
        <v>16</v>
      </c>
      <c r="G1240" s="17">
        <v>6101000</v>
      </c>
      <c r="H1240" s="17">
        <v>708220</v>
      </c>
      <c r="I1240" s="17">
        <v>6809220</v>
      </c>
      <c r="J1240" s="18">
        <v>0</v>
      </c>
      <c r="L1240" s="20" t="str">
        <f>VLOOKUP(D1240,[1]Sheet1!$C$6:$H$856,6,0)</f>
        <v>Khoa Động lực</v>
      </c>
      <c r="M1240" s="19" t="str">
        <f t="shared" si="21"/>
        <v>19C1</v>
      </c>
    </row>
    <row r="1241" spans="1:13" s="19" customFormat="1" ht="18" customHeight="1" x14ac:dyDescent="0.2">
      <c r="A1241" s="11">
        <v>1236</v>
      </c>
      <c r="B1241" s="12" t="s">
        <v>3268</v>
      </c>
      <c r="C1241" s="13" t="s">
        <v>3269</v>
      </c>
      <c r="D1241" s="14" t="s">
        <v>3259</v>
      </c>
      <c r="E1241" s="15" t="s">
        <v>1762</v>
      </c>
      <c r="F1241" s="16" t="s">
        <v>16</v>
      </c>
      <c r="G1241" s="17">
        <v>6101000</v>
      </c>
      <c r="H1241" s="17">
        <v>708220</v>
      </c>
      <c r="I1241" s="17">
        <v>6809220</v>
      </c>
      <c r="J1241" s="18">
        <v>0</v>
      </c>
      <c r="L1241" s="20" t="str">
        <f>VLOOKUP(D1241,[1]Sheet1!$C$6:$H$856,6,0)</f>
        <v>Khoa Động lực</v>
      </c>
      <c r="M1241" s="19" t="str">
        <f t="shared" si="21"/>
        <v>19C1</v>
      </c>
    </row>
    <row r="1242" spans="1:13" s="19" customFormat="1" ht="18" customHeight="1" x14ac:dyDescent="0.2">
      <c r="A1242" s="11">
        <v>1237</v>
      </c>
      <c r="B1242" s="12" t="s">
        <v>3270</v>
      </c>
      <c r="C1242" s="13" t="s">
        <v>3271</v>
      </c>
      <c r="D1242" s="14" t="s">
        <v>3259</v>
      </c>
      <c r="E1242" s="15" t="s">
        <v>244</v>
      </c>
      <c r="F1242" s="16" t="s">
        <v>16</v>
      </c>
      <c r="G1242" s="17">
        <v>6101000</v>
      </c>
      <c r="H1242" s="17">
        <v>708220</v>
      </c>
      <c r="I1242" s="17">
        <v>6809220</v>
      </c>
      <c r="J1242" s="18">
        <v>0</v>
      </c>
      <c r="L1242" s="20" t="str">
        <f>VLOOKUP(D1242,[1]Sheet1!$C$6:$H$856,6,0)</f>
        <v>Khoa Động lực</v>
      </c>
      <c r="M1242" s="19" t="str">
        <f t="shared" si="21"/>
        <v>19C1</v>
      </c>
    </row>
    <row r="1243" spans="1:13" s="19" customFormat="1" ht="18" customHeight="1" x14ac:dyDescent="0.2">
      <c r="A1243" s="11">
        <v>1238</v>
      </c>
      <c r="B1243" s="12" t="s">
        <v>3272</v>
      </c>
      <c r="C1243" s="13" t="s">
        <v>3273</v>
      </c>
      <c r="D1243" s="14" t="s">
        <v>3259</v>
      </c>
      <c r="E1243" s="15" t="s">
        <v>3274</v>
      </c>
      <c r="F1243" s="16" t="s">
        <v>16</v>
      </c>
      <c r="G1243" s="17">
        <v>6101000</v>
      </c>
      <c r="H1243" s="17">
        <v>708220</v>
      </c>
      <c r="I1243" s="17">
        <v>6809220</v>
      </c>
      <c r="J1243" s="18">
        <v>0</v>
      </c>
      <c r="L1243" s="20" t="str">
        <f>VLOOKUP(D1243,[1]Sheet1!$C$6:$H$856,6,0)</f>
        <v>Khoa Động lực</v>
      </c>
      <c r="M1243" s="19" t="str">
        <f t="shared" si="21"/>
        <v>19C1</v>
      </c>
    </row>
    <row r="1244" spans="1:13" s="19" customFormat="1" ht="18" customHeight="1" x14ac:dyDescent="0.2">
      <c r="A1244" s="11">
        <v>1239</v>
      </c>
      <c r="B1244" s="12" t="s">
        <v>3275</v>
      </c>
      <c r="C1244" s="13" t="s">
        <v>3276</v>
      </c>
      <c r="D1244" s="14" t="s">
        <v>3259</v>
      </c>
      <c r="E1244" s="15" t="s">
        <v>3277</v>
      </c>
      <c r="F1244" s="16" t="s">
        <v>16</v>
      </c>
      <c r="G1244" s="17">
        <v>6101000</v>
      </c>
      <c r="H1244" s="17">
        <v>708220</v>
      </c>
      <c r="I1244" s="17">
        <v>6809220</v>
      </c>
      <c r="J1244" s="18">
        <v>0</v>
      </c>
      <c r="L1244" s="20" t="str">
        <f>VLOOKUP(D1244,[1]Sheet1!$C$6:$H$856,6,0)</f>
        <v>Khoa Động lực</v>
      </c>
      <c r="M1244" s="19" t="str">
        <f t="shared" si="21"/>
        <v>19C1</v>
      </c>
    </row>
    <row r="1245" spans="1:13" s="19" customFormat="1" ht="18" customHeight="1" x14ac:dyDescent="0.2">
      <c r="A1245" s="11">
        <v>1240</v>
      </c>
      <c r="B1245" s="12" t="s">
        <v>3278</v>
      </c>
      <c r="C1245" s="13" t="s">
        <v>3162</v>
      </c>
      <c r="D1245" s="14" t="s">
        <v>3259</v>
      </c>
      <c r="E1245" s="15" t="s">
        <v>1312</v>
      </c>
      <c r="F1245" s="16" t="s">
        <v>16</v>
      </c>
      <c r="G1245" s="17">
        <v>6101000</v>
      </c>
      <c r="H1245" s="17">
        <v>708220</v>
      </c>
      <c r="I1245" s="17">
        <v>6809220</v>
      </c>
      <c r="J1245" s="18">
        <v>0</v>
      </c>
      <c r="L1245" s="20" t="str">
        <f>VLOOKUP(D1245,[1]Sheet1!$C$6:$H$856,6,0)</f>
        <v>Khoa Động lực</v>
      </c>
      <c r="M1245" s="19" t="str">
        <f t="shared" si="21"/>
        <v>19C1</v>
      </c>
    </row>
    <row r="1246" spans="1:13" s="19" customFormat="1" ht="18" customHeight="1" x14ac:dyDescent="0.2">
      <c r="A1246" s="11">
        <v>1241</v>
      </c>
      <c r="B1246" s="12" t="s">
        <v>3279</v>
      </c>
      <c r="C1246" s="13" t="s">
        <v>3280</v>
      </c>
      <c r="D1246" s="14" t="s">
        <v>3259</v>
      </c>
      <c r="E1246" s="15" t="s">
        <v>865</v>
      </c>
      <c r="F1246" s="16" t="s">
        <v>16</v>
      </c>
      <c r="G1246" s="17">
        <v>5321000</v>
      </c>
      <c r="H1246" s="17">
        <v>708220</v>
      </c>
      <c r="I1246" s="17">
        <v>6029220</v>
      </c>
      <c r="J1246" s="18">
        <v>0</v>
      </c>
      <c r="L1246" s="20" t="str">
        <f>VLOOKUP(D1246,[1]Sheet1!$C$6:$H$856,6,0)</f>
        <v>Khoa Động lực</v>
      </c>
      <c r="M1246" s="19" t="str">
        <f t="shared" si="21"/>
        <v>19C1</v>
      </c>
    </row>
    <row r="1247" spans="1:13" s="19" customFormat="1" ht="18" customHeight="1" x14ac:dyDescent="0.2">
      <c r="A1247" s="11">
        <v>1242</v>
      </c>
      <c r="B1247" s="12" t="s">
        <v>3281</v>
      </c>
      <c r="C1247" s="13" t="s">
        <v>3282</v>
      </c>
      <c r="D1247" s="14" t="s">
        <v>3259</v>
      </c>
      <c r="E1247" s="15" t="s">
        <v>85</v>
      </c>
      <c r="F1247" s="16" t="s">
        <v>16</v>
      </c>
      <c r="G1247" s="17">
        <v>5321000</v>
      </c>
      <c r="H1247" s="17">
        <v>708220</v>
      </c>
      <c r="I1247" s="17">
        <v>6029220</v>
      </c>
      <c r="J1247" s="18">
        <v>0</v>
      </c>
      <c r="L1247" s="20" t="str">
        <f>VLOOKUP(D1247,[1]Sheet1!$C$6:$H$856,6,0)</f>
        <v>Khoa Động lực</v>
      </c>
      <c r="M1247" s="19" t="str">
        <f t="shared" si="21"/>
        <v>19C1</v>
      </c>
    </row>
    <row r="1248" spans="1:13" s="19" customFormat="1" ht="18" customHeight="1" x14ac:dyDescent="0.2">
      <c r="A1248" s="11">
        <v>1243</v>
      </c>
      <c r="B1248" s="12" t="s">
        <v>3283</v>
      </c>
      <c r="C1248" s="13" t="s">
        <v>3284</v>
      </c>
      <c r="D1248" s="14" t="s">
        <v>3259</v>
      </c>
      <c r="E1248" s="15" t="s">
        <v>417</v>
      </c>
      <c r="F1248" s="16" t="s">
        <v>16</v>
      </c>
      <c r="G1248" s="17">
        <v>6101000</v>
      </c>
      <c r="H1248" s="17">
        <v>708220</v>
      </c>
      <c r="I1248" s="17">
        <v>6809220</v>
      </c>
      <c r="J1248" s="18">
        <v>0</v>
      </c>
      <c r="L1248" s="20" t="str">
        <f>VLOOKUP(D1248,[1]Sheet1!$C$6:$H$856,6,0)</f>
        <v>Khoa Động lực</v>
      </c>
      <c r="M1248" s="19" t="str">
        <f t="shared" si="21"/>
        <v>19C1</v>
      </c>
    </row>
    <row r="1249" spans="1:13" s="19" customFormat="1" ht="18" customHeight="1" x14ac:dyDescent="0.2">
      <c r="A1249" s="11">
        <v>1244</v>
      </c>
      <c r="B1249" s="12" t="s">
        <v>3285</v>
      </c>
      <c r="C1249" s="13" t="s">
        <v>3286</v>
      </c>
      <c r="D1249" s="14" t="s">
        <v>3259</v>
      </c>
      <c r="E1249" s="15" t="s">
        <v>1976</v>
      </c>
      <c r="F1249" s="16" t="s">
        <v>16</v>
      </c>
      <c r="G1249" s="17">
        <v>780000</v>
      </c>
      <c r="H1249" s="17">
        <v>0</v>
      </c>
      <c r="I1249" s="17">
        <v>780000</v>
      </c>
      <c r="J1249" s="18">
        <v>5321000</v>
      </c>
      <c r="L1249" s="20" t="str">
        <f>VLOOKUP(D1249,[1]Sheet1!$C$6:$H$856,6,0)</f>
        <v>Khoa Động lực</v>
      </c>
      <c r="M1249" s="19" t="str">
        <f t="shared" si="21"/>
        <v>19C1</v>
      </c>
    </row>
    <row r="1250" spans="1:13" s="19" customFormat="1" ht="18" customHeight="1" x14ac:dyDescent="0.2">
      <c r="A1250" s="11">
        <v>1245</v>
      </c>
      <c r="B1250" s="12" t="s">
        <v>3287</v>
      </c>
      <c r="C1250" s="13" t="s">
        <v>3288</v>
      </c>
      <c r="D1250" s="14" t="s">
        <v>3259</v>
      </c>
      <c r="E1250" s="15" t="s">
        <v>306</v>
      </c>
      <c r="F1250" s="16" t="s">
        <v>16</v>
      </c>
      <c r="G1250" s="17">
        <v>6101000</v>
      </c>
      <c r="H1250" s="17">
        <v>708220</v>
      </c>
      <c r="I1250" s="17">
        <v>6809220</v>
      </c>
      <c r="J1250" s="18">
        <v>0</v>
      </c>
      <c r="L1250" s="20" t="str">
        <f>VLOOKUP(D1250,[1]Sheet1!$C$6:$H$856,6,0)</f>
        <v>Khoa Động lực</v>
      </c>
      <c r="M1250" s="19" t="str">
        <f t="shared" si="21"/>
        <v>19C1</v>
      </c>
    </row>
    <row r="1251" spans="1:13" s="19" customFormat="1" ht="18" customHeight="1" x14ac:dyDescent="0.2">
      <c r="A1251" s="11">
        <v>1246</v>
      </c>
      <c r="B1251" s="12" t="s">
        <v>3289</v>
      </c>
      <c r="C1251" s="13" t="s">
        <v>2017</v>
      </c>
      <c r="D1251" s="14" t="s">
        <v>3259</v>
      </c>
      <c r="E1251" s="15" t="s">
        <v>684</v>
      </c>
      <c r="F1251" s="16" t="s">
        <v>16</v>
      </c>
      <c r="G1251" s="17">
        <v>6101000</v>
      </c>
      <c r="H1251" s="17">
        <v>708220</v>
      </c>
      <c r="I1251" s="17">
        <v>6809220</v>
      </c>
      <c r="J1251" s="18">
        <v>0</v>
      </c>
      <c r="L1251" s="20" t="str">
        <f>VLOOKUP(D1251,[1]Sheet1!$C$6:$H$856,6,0)</f>
        <v>Khoa Động lực</v>
      </c>
      <c r="M1251" s="19" t="str">
        <f t="shared" si="21"/>
        <v>19C1</v>
      </c>
    </row>
    <row r="1252" spans="1:13" s="19" customFormat="1" ht="18" customHeight="1" x14ac:dyDescent="0.2">
      <c r="A1252" s="11">
        <v>1247</v>
      </c>
      <c r="B1252" s="12" t="s">
        <v>3290</v>
      </c>
      <c r="C1252" s="13" t="s">
        <v>3291</v>
      </c>
      <c r="D1252" s="14" t="s">
        <v>3259</v>
      </c>
      <c r="E1252" s="15" t="s">
        <v>323</v>
      </c>
      <c r="F1252" s="16" t="s">
        <v>16</v>
      </c>
      <c r="G1252" s="17">
        <v>6101000</v>
      </c>
      <c r="H1252" s="17">
        <v>708220</v>
      </c>
      <c r="I1252" s="17">
        <v>6809220</v>
      </c>
      <c r="J1252" s="18">
        <v>0</v>
      </c>
      <c r="L1252" s="20" t="str">
        <f>VLOOKUP(D1252,[1]Sheet1!$C$6:$H$856,6,0)</f>
        <v>Khoa Động lực</v>
      </c>
      <c r="M1252" s="19" t="str">
        <f t="shared" si="21"/>
        <v>19C1</v>
      </c>
    </row>
    <row r="1253" spans="1:13" s="19" customFormat="1" ht="18" customHeight="1" x14ac:dyDescent="0.2">
      <c r="A1253" s="11">
        <v>1248</v>
      </c>
      <c r="B1253" s="12" t="s">
        <v>3292</v>
      </c>
      <c r="C1253" s="13" t="s">
        <v>3293</v>
      </c>
      <c r="D1253" s="14" t="s">
        <v>3259</v>
      </c>
      <c r="E1253" s="15" t="s">
        <v>1050</v>
      </c>
      <c r="F1253" s="16" t="s">
        <v>16</v>
      </c>
      <c r="G1253" s="17">
        <v>6101000</v>
      </c>
      <c r="H1253" s="17">
        <v>708220</v>
      </c>
      <c r="I1253" s="17">
        <v>6809220</v>
      </c>
      <c r="J1253" s="18">
        <v>0</v>
      </c>
      <c r="L1253" s="20" t="str">
        <f>VLOOKUP(D1253,[1]Sheet1!$C$6:$H$856,6,0)</f>
        <v>Khoa Động lực</v>
      </c>
      <c r="M1253" s="19" t="str">
        <f t="shared" si="21"/>
        <v>19C1</v>
      </c>
    </row>
    <row r="1254" spans="1:13" s="19" customFormat="1" ht="18" customHeight="1" x14ac:dyDescent="0.2">
      <c r="A1254" s="11">
        <v>1249</v>
      </c>
      <c r="B1254" s="12" t="s">
        <v>3294</v>
      </c>
      <c r="C1254" s="13" t="s">
        <v>3295</v>
      </c>
      <c r="D1254" s="14" t="s">
        <v>3259</v>
      </c>
      <c r="E1254" s="15" t="s">
        <v>686</v>
      </c>
      <c r="F1254" s="16" t="s">
        <v>16</v>
      </c>
      <c r="G1254" s="17">
        <v>6101000</v>
      </c>
      <c r="H1254" s="17">
        <v>708220</v>
      </c>
      <c r="I1254" s="17">
        <v>6809220</v>
      </c>
      <c r="J1254" s="18">
        <v>0</v>
      </c>
      <c r="L1254" s="20" t="str">
        <f>VLOOKUP(D1254,[1]Sheet1!$C$6:$H$856,6,0)</f>
        <v>Khoa Động lực</v>
      </c>
      <c r="M1254" s="19" t="str">
        <f t="shared" si="21"/>
        <v>19C1</v>
      </c>
    </row>
    <row r="1255" spans="1:13" s="19" customFormat="1" ht="18" customHeight="1" x14ac:dyDescent="0.2">
      <c r="A1255" s="11">
        <v>1250</v>
      </c>
      <c r="B1255" s="12" t="s">
        <v>3296</v>
      </c>
      <c r="C1255" s="13" t="s">
        <v>3297</v>
      </c>
      <c r="D1255" s="14" t="s">
        <v>3259</v>
      </c>
      <c r="E1255" s="15" t="s">
        <v>513</v>
      </c>
      <c r="F1255" s="16" t="s">
        <v>16</v>
      </c>
      <c r="G1255" s="17">
        <v>780000</v>
      </c>
      <c r="H1255" s="17">
        <v>0</v>
      </c>
      <c r="I1255" s="17">
        <v>780000</v>
      </c>
      <c r="J1255" s="18">
        <v>4755000</v>
      </c>
      <c r="L1255" s="20" t="str">
        <f>VLOOKUP(D1255,[1]Sheet1!$C$6:$H$856,6,0)</f>
        <v>Khoa Động lực</v>
      </c>
      <c r="M1255" s="19" t="str">
        <f t="shared" si="21"/>
        <v>19C1</v>
      </c>
    </row>
    <row r="1256" spans="1:13" s="19" customFormat="1" ht="18" customHeight="1" x14ac:dyDescent="0.2">
      <c r="A1256" s="11">
        <v>1251</v>
      </c>
      <c r="B1256" s="12" t="s">
        <v>3298</v>
      </c>
      <c r="C1256" s="13" t="s">
        <v>3299</v>
      </c>
      <c r="D1256" s="14" t="s">
        <v>3300</v>
      </c>
      <c r="E1256" s="15" t="s">
        <v>3240</v>
      </c>
      <c r="F1256" s="16" t="s">
        <v>16</v>
      </c>
      <c r="G1256" s="17">
        <v>6101000</v>
      </c>
      <c r="H1256" s="17">
        <v>708220</v>
      </c>
      <c r="I1256" s="17">
        <v>6809220</v>
      </c>
      <c r="J1256" s="18">
        <v>0</v>
      </c>
      <c r="L1256" s="20" t="str">
        <f>VLOOKUP(D1256,[1]Sheet1!$C$6:$H$856,6,0)</f>
        <v>Khoa Động lực</v>
      </c>
      <c r="M1256" s="19" t="str">
        <f t="shared" si="21"/>
        <v>19C1</v>
      </c>
    </row>
    <row r="1257" spans="1:13" s="19" customFormat="1" ht="18" customHeight="1" x14ac:dyDescent="0.2">
      <c r="A1257" s="11">
        <v>1252</v>
      </c>
      <c r="B1257" s="12" t="s">
        <v>3301</v>
      </c>
      <c r="C1257" s="13" t="s">
        <v>3302</v>
      </c>
      <c r="D1257" s="14" t="s">
        <v>3300</v>
      </c>
      <c r="E1257" s="15" t="s">
        <v>3303</v>
      </c>
      <c r="F1257" s="16" t="s">
        <v>16</v>
      </c>
      <c r="G1257" s="17">
        <v>6101000</v>
      </c>
      <c r="H1257" s="17">
        <v>708220</v>
      </c>
      <c r="I1257" s="17">
        <v>6809220</v>
      </c>
      <c r="J1257" s="18">
        <v>0</v>
      </c>
      <c r="L1257" s="20" t="str">
        <f>VLOOKUP(D1257,[1]Sheet1!$C$6:$H$856,6,0)</f>
        <v>Khoa Động lực</v>
      </c>
      <c r="M1257" s="19" t="str">
        <f t="shared" si="21"/>
        <v>19C1</v>
      </c>
    </row>
    <row r="1258" spans="1:13" s="19" customFormat="1" ht="18" customHeight="1" x14ac:dyDescent="0.2">
      <c r="A1258" s="11">
        <v>1253</v>
      </c>
      <c r="B1258" s="12" t="s">
        <v>3304</v>
      </c>
      <c r="C1258" s="13" t="s">
        <v>3305</v>
      </c>
      <c r="D1258" s="14" t="s">
        <v>3300</v>
      </c>
      <c r="E1258" s="15" t="s">
        <v>1415</v>
      </c>
      <c r="F1258" s="16" t="s">
        <v>16</v>
      </c>
      <c r="G1258" s="17">
        <v>6101000</v>
      </c>
      <c r="H1258" s="17">
        <v>708220</v>
      </c>
      <c r="I1258" s="17">
        <v>6809220</v>
      </c>
      <c r="J1258" s="18">
        <v>0</v>
      </c>
      <c r="L1258" s="20" t="str">
        <f>VLOOKUP(D1258,[1]Sheet1!$C$6:$H$856,6,0)</f>
        <v>Khoa Động lực</v>
      </c>
      <c r="M1258" s="19" t="str">
        <f t="shared" si="21"/>
        <v>19C1</v>
      </c>
    </row>
    <row r="1259" spans="1:13" s="19" customFormat="1" ht="18" customHeight="1" x14ac:dyDescent="0.2">
      <c r="A1259" s="11">
        <v>1254</v>
      </c>
      <c r="B1259" s="12" t="s">
        <v>3306</v>
      </c>
      <c r="C1259" s="13" t="s">
        <v>3307</v>
      </c>
      <c r="D1259" s="14" t="s">
        <v>3300</v>
      </c>
      <c r="E1259" s="15" t="s">
        <v>3308</v>
      </c>
      <c r="F1259" s="16" t="s">
        <v>16</v>
      </c>
      <c r="G1259" s="17">
        <v>6101000</v>
      </c>
      <c r="H1259" s="17">
        <v>708220</v>
      </c>
      <c r="I1259" s="17">
        <v>6809220</v>
      </c>
      <c r="J1259" s="18">
        <v>0</v>
      </c>
      <c r="L1259" s="20" t="str">
        <f>VLOOKUP(D1259,[1]Sheet1!$C$6:$H$856,6,0)</f>
        <v>Khoa Động lực</v>
      </c>
      <c r="M1259" s="19" t="str">
        <f t="shared" si="21"/>
        <v>19C1</v>
      </c>
    </row>
    <row r="1260" spans="1:13" s="19" customFormat="1" ht="18" customHeight="1" x14ac:dyDescent="0.2">
      <c r="A1260" s="11">
        <v>1255</v>
      </c>
      <c r="B1260" s="12" t="s">
        <v>3309</v>
      </c>
      <c r="C1260" s="13" t="s">
        <v>3310</v>
      </c>
      <c r="D1260" s="14" t="s">
        <v>3300</v>
      </c>
      <c r="E1260" s="15" t="s">
        <v>406</v>
      </c>
      <c r="F1260" s="16" t="s">
        <v>16</v>
      </c>
      <c r="G1260" s="17">
        <v>6101000</v>
      </c>
      <c r="H1260" s="17">
        <v>708220</v>
      </c>
      <c r="I1260" s="17">
        <v>6809220</v>
      </c>
      <c r="J1260" s="18">
        <v>0</v>
      </c>
      <c r="L1260" s="20" t="str">
        <f>VLOOKUP(D1260,[1]Sheet1!$C$6:$H$856,6,0)</f>
        <v>Khoa Động lực</v>
      </c>
      <c r="M1260" s="19" t="str">
        <f t="shared" si="21"/>
        <v>19C1</v>
      </c>
    </row>
    <row r="1261" spans="1:13" s="19" customFormat="1" ht="18" customHeight="1" x14ac:dyDescent="0.2">
      <c r="A1261" s="11">
        <v>1256</v>
      </c>
      <c r="B1261" s="12" t="s">
        <v>3311</v>
      </c>
      <c r="C1261" s="13" t="s">
        <v>3312</v>
      </c>
      <c r="D1261" s="14" t="s">
        <v>3300</v>
      </c>
      <c r="E1261" s="15" t="s">
        <v>3313</v>
      </c>
      <c r="F1261" s="16" t="s">
        <v>16</v>
      </c>
      <c r="G1261" s="17">
        <v>6101000</v>
      </c>
      <c r="H1261" s="17">
        <v>708220</v>
      </c>
      <c r="I1261" s="17">
        <v>6809220</v>
      </c>
      <c r="J1261" s="18">
        <v>0</v>
      </c>
      <c r="L1261" s="20" t="str">
        <f>VLOOKUP(D1261,[1]Sheet1!$C$6:$H$856,6,0)</f>
        <v>Khoa Động lực</v>
      </c>
      <c r="M1261" s="19" t="str">
        <f t="shared" si="21"/>
        <v>19C1</v>
      </c>
    </row>
    <row r="1262" spans="1:13" s="19" customFormat="1" ht="18" customHeight="1" x14ac:dyDescent="0.2">
      <c r="A1262" s="11">
        <v>1257</v>
      </c>
      <c r="B1262" s="12" t="s">
        <v>3314</v>
      </c>
      <c r="C1262" s="13" t="s">
        <v>3315</v>
      </c>
      <c r="D1262" s="14" t="s">
        <v>3300</v>
      </c>
      <c r="E1262" s="15" t="s">
        <v>3316</v>
      </c>
      <c r="F1262" s="16" t="s">
        <v>16</v>
      </c>
      <c r="G1262" s="17">
        <v>6101000</v>
      </c>
      <c r="H1262" s="17">
        <v>708220</v>
      </c>
      <c r="I1262" s="17">
        <v>6809220</v>
      </c>
      <c r="J1262" s="18">
        <v>0</v>
      </c>
      <c r="L1262" s="20" t="str">
        <f>VLOOKUP(D1262,[1]Sheet1!$C$6:$H$856,6,0)</f>
        <v>Khoa Động lực</v>
      </c>
      <c r="M1262" s="19" t="str">
        <f t="shared" si="21"/>
        <v>19C1</v>
      </c>
    </row>
    <row r="1263" spans="1:13" s="19" customFormat="1" ht="18" customHeight="1" x14ac:dyDescent="0.2">
      <c r="A1263" s="11">
        <v>1258</v>
      </c>
      <c r="B1263" s="12" t="s">
        <v>3317</v>
      </c>
      <c r="C1263" s="13" t="s">
        <v>3318</v>
      </c>
      <c r="D1263" s="14" t="s">
        <v>3300</v>
      </c>
      <c r="E1263" s="15" t="s">
        <v>1151</v>
      </c>
      <c r="F1263" s="16" t="s">
        <v>16</v>
      </c>
      <c r="G1263" s="17">
        <v>6101000</v>
      </c>
      <c r="H1263" s="17">
        <v>708220</v>
      </c>
      <c r="I1263" s="17">
        <v>6809220</v>
      </c>
      <c r="J1263" s="18">
        <v>0</v>
      </c>
      <c r="L1263" s="20" t="str">
        <f>VLOOKUP(D1263,[1]Sheet1!$C$6:$H$856,6,0)</f>
        <v>Khoa Động lực</v>
      </c>
      <c r="M1263" s="19" t="str">
        <f t="shared" si="21"/>
        <v>19C1</v>
      </c>
    </row>
    <row r="1264" spans="1:13" s="19" customFormat="1" ht="18" customHeight="1" x14ac:dyDescent="0.2">
      <c r="A1264" s="11">
        <v>1259</v>
      </c>
      <c r="B1264" s="12" t="s">
        <v>3319</v>
      </c>
      <c r="C1264" s="13" t="s">
        <v>3320</v>
      </c>
      <c r="D1264" s="14" t="s">
        <v>3300</v>
      </c>
      <c r="E1264" s="15" t="s">
        <v>1306</v>
      </c>
      <c r="F1264" s="16" t="s">
        <v>16</v>
      </c>
      <c r="G1264" s="17">
        <v>6101000</v>
      </c>
      <c r="H1264" s="17">
        <v>708220</v>
      </c>
      <c r="I1264" s="17">
        <v>6809220</v>
      </c>
      <c r="J1264" s="18">
        <v>0</v>
      </c>
      <c r="L1264" s="20" t="str">
        <f>VLOOKUP(D1264,[1]Sheet1!$C$6:$H$856,6,0)</f>
        <v>Khoa Động lực</v>
      </c>
      <c r="M1264" s="19" t="str">
        <f t="shared" si="21"/>
        <v>19C1</v>
      </c>
    </row>
    <row r="1265" spans="1:13" s="19" customFormat="1" ht="18" customHeight="1" x14ac:dyDescent="0.2">
      <c r="A1265" s="11">
        <v>1260</v>
      </c>
      <c r="B1265" s="12" t="s">
        <v>3321</v>
      </c>
      <c r="C1265" s="13" t="s">
        <v>3322</v>
      </c>
      <c r="D1265" s="14" t="s">
        <v>3300</v>
      </c>
      <c r="E1265" s="15" t="s">
        <v>2935</v>
      </c>
      <c r="F1265" s="16" t="s">
        <v>16</v>
      </c>
      <c r="G1265" s="17">
        <v>6101000</v>
      </c>
      <c r="H1265" s="17">
        <v>708220</v>
      </c>
      <c r="I1265" s="17">
        <v>6809220</v>
      </c>
      <c r="J1265" s="18">
        <v>0</v>
      </c>
      <c r="L1265" s="20" t="str">
        <f>VLOOKUP(D1265,[1]Sheet1!$C$6:$H$856,6,0)</f>
        <v>Khoa Động lực</v>
      </c>
      <c r="M1265" s="19" t="str">
        <f t="shared" si="21"/>
        <v>19C1</v>
      </c>
    </row>
    <row r="1266" spans="1:13" s="19" customFormat="1" ht="18" customHeight="1" x14ac:dyDescent="0.2">
      <c r="A1266" s="11">
        <v>1261</v>
      </c>
      <c r="B1266" s="12" t="s">
        <v>3323</v>
      </c>
      <c r="C1266" s="13" t="s">
        <v>3324</v>
      </c>
      <c r="D1266" s="14" t="s">
        <v>3300</v>
      </c>
      <c r="E1266" s="15" t="s">
        <v>1695</v>
      </c>
      <c r="F1266" s="16" t="s">
        <v>16</v>
      </c>
      <c r="G1266" s="17">
        <v>6101000</v>
      </c>
      <c r="H1266" s="17">
        <v>708220</v>
      </c>
      <c r="I1266" s="17">
        <v>6809220</v>
      </c>
      <c r="J1266" s="18">
        <v>0</v>
      </c>
      <c r="L1266" s="20" t="str">
        <f>VLOOKUP(D1266,[1]Sheet1!$C$6:$H$856,6,0)</f>
        <v>Khoa Động lực</v>
      </c>
      <c r="M1266" s="19" t="str">
        <f t="shared" si="21"/>
        <v>19C1</v>
      </c>
    </row>
    <row r="1267" spans="1:13" s="19" customFormat="1" ht="18" customHeight="1" x14ac:dyDescent="0.2">
      <c r="A1267" s="11">
        <v>1262</v>
      </c>
      <c r="B1267" s="12" t="s">
        <v>3325</v>
      </c>
      <c r="C1267" s="13" t="s">
        <v>3326</v>
      </c>
      <c r="D1267" s="14" t="s">
        <v>3300</v>
      </c>
      <c r="E1267" s="15" t="s">
        <v>214</v>
      </c>
      <c r="F1267" s="16" t="s">
        <v>16</v>
      </c>
      <c r="G1267" s="17">
        <v>6101000</v>
      </c>
      <c r="H1267" s="17">
        <v>708220</v>
      </c>
      <c r="I1267" s="17">
        <v>6809220</v>
      </c>
      <c r="J1267" s="18">
        <v>0</v>
      </c>
      <c r="L1267" s="20" t="str">
        <f>VLOOKUP(D1267,[1]Sheet1!$C$6:$H$856,6,0)</f>
        <v>Khoa Động lực</v>
      </c>
      <c r="M1267" s="19" t="str">
        <f t="shared" si="21"/>
        <v>19C1</v>
      </c>
    </row>
    <row r="1268" spans="1:13" s="19" customFormat="1" ht="18" customHeight="1" x14ac:dyDescent="0.2">
      <c r="A1268" s="11">
        <v>1263</v>
      </c>
      <c r="B1268" s="12" t="s">
        <v>3327</v>
      </c>
      <c r="C1268" s="13" t="s">
        <v>210</v>
      </c>
      <c r="D1268" s="14" t="s">
        <v>3300</v>
      </c>
      <c r="E1268" s="15" t="s">
        <v>1176</v>
      </c>
      <c r="F1268" s="16" t="s">
        <v>16</v>
      </c>
      <c r="G1268" s="17">
        <v>6101000</v>
      </c>
      <c r="H1268" s="17">
        <v>708220</v>
      </c>
      <c r="I1268" s="17">
        <v>6809220</v>
      </c>
      <c r="J1268" s="18">
        <v>0</v>
      </c>
      <c r="L1268" s="20" t="str">
        <f>VLOOKUP(D1268,[1]Sheet1!$C$6:$H$856,6,0)</f>
        <v>Khoa Động lực</v>
      </c>
      <c r="M1268" s="19" t="str">
        <f t="shared" si="21"/>
        <v>19C1</v>
      </c>
    </row>
    <row r="1269" spans="1:13" s="19" customFormat="1" ht="18" customHeight="1" x14ac:dyDescent="0.2">
      <c r="A1269" s="11">
        <v>1264</v>
      </c>
      <c r="B1269" s="12" t="s">
        <v>3328</v>
      </c>
      <c r="C1269" s="13" t="s">
        <v>897</v>
      </c>
      <c r="D1269" s="14" t="s">
        <v>3300</v>
      </c>
      <c r="E1269" s="15" t="s">
        <v>1919</v>
      </c>
      <c r="F1269" s="16" t="s">
        <v>16</v>
      </c>
      <c r="G1269" s="17">
        <v>6101000</v>
      </c>
      <c r="H1269" s="17">
        <v>708220</v>
      </c>
      <c r="I1269" s="17">
        <v>6809220</v>
      </c>
      <c r="J1269" s="18">
        <v>0</v>
      </c>
      <c r="L1269" s="20" t="str">
        <f>VLOOKUP(D1269,[1]Sheet1!$C$6:$H$856,6,0)</f>
        <v>Khoa Động lực</v>
      </c>
      <c r="M1269" s="19" t="str">
        <f t="shared" si="21"/>
        <v>19C1</v>
      </c>
    </row>
    <row r="1270" spans="1:13" s="19" customFormat="1" ht="18" customHeight="1" x14ac:dyDescent="0.2">
      <c r="A1270" s="11">
        <v>1265</v>
      </c>
      <c r="B1270" s="12" t="s">
        <v>3329</v>
      </c>
      <c r="C1270" s="13" t="s">
        <v>3330</v>
      </c>
      <c r="D1270" s="14" t="s">
        <v>3300</v>
      </c>
      <c r="E1270" s="15" t="s">
        <v>1790</v>
      </c>
      <c r="F1270" s="16" t="s">
        <v>16</v>
      </c>
      <c r="G1270" s="17">
        <v>6101000</v>
      </c>
      <c r="H1270" s="17">
        <v>708220</v>
      </c>
      <c r="I1270" s="17">
        <v>6809220</v>
      </c>
      <c r="J1270" s="18">
        <v>0</v>
      </c>
      <c r="L1270" s="20" t="str">
        <f>VLOOKUP(D1270,[1]Sheet1!$C$6:$H$856,6,0)</f>
        <v>Khoa Động lực</v>
      </c>
      <c r="M1270" s="19" t="str">
        <f t="shared" si="21"/>
        <v>19C1</v>
      </c>
    </row>
    <row r="1271" spans="1:13" s="19" customFormat="1" ht="18" customHeight="1" x14ac:dyDescent="0.2">
      <c r="A1271" s="11">
        <v>1266</v>
      </c>
      <c r="B1271" s="12" t="s">
        <v>3331</v>
      </c>
      <c r="C1271" s="13" t="s">
        <v>3332</v>
      </c>
      <c r="D1271" s="14" t="s">
        <v>3300</v>
      </c>
      <c r="E1271" s="15" t="s">
        <v>151</v>
      </c>
      <c r="F1271" s="16" t="s">
        <v>16</v>
      </c>
      <c r="G1271" s="17">
        <v>6101000</v>
      </c>
      <c r="H1271" s="17">
        <v>708220</v>
      </c>
      <c r="I1271" s="17">
        <v>6809220</v>
      </c>
      <c r="J1271" s="18">
        <v>0</v>
      </c>
      <c r="L1271" s="20" t="str">
        <f>VLOOKUP(D1271,[1]Sheet1!$C$6:$H$856,6,0)</f>
        <v>Khoa Động lực</v>
      </c>
      <c r="M1271" s="19" t="str">
        <f t="shared" si="21"/>
        <v>19C1</v>
      </c>
    </row>
    <row r="1272" spans="1:13" s="19" customFormat="1" ht="18" customHeight="1" x14ac:dyDescent="0.2">
      <c r="A1272" s="11">
        <v>1267</v>
      </c>
      <c r="B1272" s="12" t="s">
        <v>3333</v>
      </c>
      <c r="C1272" s="13" t="s">
        <v>3334</v>
      </c>
      <c r="D1272" s="14" t="s">
        <v>3300</v>
      </c>
      <c r="E1272" s="15" t="s">
        <v>479</v>
      </c>
      <c r="F1272" s="16" t="s">
        <v>16</v>
      </c>
      <c r="G1272" s="17">
        <v>6101000</v>
      </c>
      <c r="H1272" s="17">
        <v>708220</v>
      </c>
      <c r="I1272" s="17">
        <v>6809220</v>
      </c>
      <c r="J1272" s="18">
        <v>0</v>
      </c>
      <c r="L1272" s="20" t="str">
        <f>VLOOKUP(D1272,[1]Sheet1!$C$6:$H$856,6,0)</f>
        <v>Khoa Động lực</v>
      </c>
      <c r="M1272" s="19" t="str">
        <f t="shared" si="21"/>
        <v>19C1</v>
      </c>
    </row>
    <row r="1273" spans="1:13" s="19" customFormat="1" ht="18" customHeight="1" x14ac:dyDescent="0.2">
      <c r="A1273" s="11">
        <v>1268</v>
      </c>
      <c r="B1273" s="12" t="s">
        <v>3335</v>
      </c>
      <c r="C1273" s="13" t="s">
        <v>3336</v>
      </c>
      <c r="D1273" s="14" t="s">
        <v>3300</v>
      </c>
      <c r="E1273" s="15" t="s">
        <v>2889</v>
      </c>
      <c r="F1273" s="16" t="s">
        <v>16</v>
      </c>
      <c r="G1273" s="17">
        <v>6101000</v>
      </c>
      <c r="H1273" s="17">
        <v>708220</v>
      </c>
      <c r="I1273" s="17">
        <v>6809220</v>
      </c>
      <c r="J1273" s="18">
        <v>0</v>
      </c>
      <c r="L1273" s="20" t="str">
        <f>VLOOKUP(D1273,[1]Sheet1!$C$6:$H$856,6,0)</f>
        <v>Khoa Động lực</v>
      </c>
      <c r="M1273" s="19" t="str">
        <f t="shared" si="21"/>
        <v>19C1</v>
      </c>
    </row>
    <row r="1274" spans="1:13" s="19" customFormat="1" ht="18" customHeight="1" x14ac:dyDescent="0.2">
      <c r="A1274" s="11">
        <v>1269</v>
      </c>
      <c r="B1274" s="12" t="s">
        <v>3337</v>
      </c>
      <c r="C1274" s="13" t="s">
        <v>3338</v>
      </c>
      <c r="D1274" s="14" t="s">
        <v>3300</v>
      </c>
      <c r="E1274" s="15" t="s">
        <v>362</v>
      </c>
      <c r="F1274" s="16" t="s">
        <v>16</v>
      </c>
      <c r="G1274" s="17">
        <v>6101000</v>
      </c>
      <c r="H1274" s="17">
        <v>708220</v>
      </c>
      <c r="I1274" s="17">
        <v>6809220</v>
      </c>
      <c r="J1274" s="18">
        <v>0</v>
      </c>
      <c r="L1274" s="20" t="str">
        <f>VLOOKUP(D1274,[1]Sheet1!$C$6:$H$856,6,0)</f>
        <v>Khoa Động lực</v>
      </c>
      <c r="M1274" s="19" t="str">
        <f t="shared" si="21"/>
        <v>19C1</v>
      </c>
    </row>
    <row r="1275" spans="1:13" s="19" customFormat="1" ht="18" customHeight="1" x14ac:dyDescent="0.2">
      <c r="A1275" s="11">
        <v>1270</v>
      </c>
      <c r="B1275" s="12" t="s">
        <v>3339</v>
      </c>
      <c r="C1275" s="13" t="s">
        <v>3340</v>
      </c>
      <c r="D1275" s="14" t="s">
        <v>3300</v>
      </c>
      <c r="E1275" s="15" t="s">
        <v>3341</v>
      </c>
      <c r="F1275" s="16" t="s">
        <v>16</v>
      </c>
      <c r="G1275" s="17">
        <v>6101000</v>
      </c>
      <c r="H1275" s="17">
        <v>708220</v>
      </c>
      <c r="I1275" s="17">
        <v>6809220</v>
      </c>
      <c r="J1275" s="18">
        <v>0</v>
      </c>
      <c r="L1275" s="20" t="str">
        <f>VLOOKUP(D1275,[1]Sheet1!$C$6:$H$856,6,0)</f>
        <v>Khoa Động lực</v>
      </c>
      <c r="M1275" s="19" t="str">
        <f t="shared" si="21"/>
        <v>19C1</v>
      </c>
    </row>
    <row r="1276" spans="1:13" s="19" customFormat="1" ht="18" customHeight="1" x14ac:dyDescent="0.2">
      <c r="A1276" s="11">
        <v>1271</v>
      </c>
      <c r="B1276" s="12" t="s">
        <v>3342</v>
      </c>
      <c r="C1276" s="13" t="s">
        <v>1381</v>
      </c>
      <c r="D1276" s="14" t="s">
        <v>3300</v>
      </c>
      <c r="E1276" s="15" t="s">
        <v>959</v>
      </c>
      <c r="F1276" s="16" t="s">
        <v>16</v>
      </c>
      <c r="G1276" s="17">
        <v>6101000</v>
      </c>
      <c r="H1276" s="17">
        <v>708220</v>
      </c>
      <c r="I1276" s="17">
        <v>6809220</v>
      </c>
      <c r="J1276" s="18">
        <v>0</v>
      </c>
      <c r="L1276" s="20" t="str">
        <f>VLOOKUP(D1276,[1]Sheet1!$C$6:$H$856,6,0)</f>
        <v>Khoa Động lực</v>
      </c>
      <c r="M1276" s="19" t="str">
        <f t="shared" si="21"/>
        <v>19C1</v>
      </c>
    </row>
    <row r="1277" spans="1:13" s="19" customFormat="1" ht="18" customHeight="1" x14ac:dyDescent="0.2">
      <c r="A1277" s="11">
        <v>1272</v>
      </c>
      <c r="B1277" s="12" t="s">
        <v>3343</v>
      </c>
      <c r="C1277" s="13" t="s">
        <v>3344</v>
      </c>
      <c r="D1277" s="14" t="s">
        <v>3300</v>
      </c>
      <c r="E1277" s="15" t="s">
        <v>3091</v>
      </c>
      <c r="F1277" s="16" t="s">
        <v>16</v>
      </c>
      <c r="G1277" s="17">
        <v>6101000</v>
      </c>
      <c r="H1277" s="17">
        <v>708220</v>
      </c>
      <c r="I1277" s="17">
        <v>6809220</v>
      </c>
      <c r="J1277" s="18">
        <v>0</v>
      </c>
      <c r="L1277" s="20" t="str">
        <f>VLOOKUP(D1277,[1]Sheet1!$C$6:$H$856,6,0)</f>
        <v>Khoa Động lực</v>
      </c>
      <c r="M1277" s="19" t="str">
        <f t="shared" si="21"/>
        <v>19C1</v>
      </c>
    </row>
    <row r="1278" spans="1:13" s="19" customFormat="1" ht="18" customHeight="1" x14ac:dyDescent="0.2">
      <c r="A1278" s="11">
        <v>1273</v>
      </c>
      <c r="B1278" s="12" t="s">
        <v>3345</v>
      </c>
      <c r="C1278" s="13" t="s">
        <v>3346</v>
      </c>
      <c r="D1278" s="14" t="s">
        <v>3300</v>
      </c>
      <c r="E1278" s="15" t="s">
        <v>1053</v>
      </c>
      <c r="F1278" s="16" t="s">
        <v>16</v>
      </c>
      <c r="G1278" s="17">
        <v>6101000</v>
      </c>
      <c r="H1278" s="17">
        <v>708220</v>
      </c>
      <c r="I1278" s="17">
        <v>6809220</v>
      </c>
      <c r="J1278" s="18">
        <v>0</v>
      </c>
      <c r="L1278" s="20" t="str">
        <f>VLOOKUP(D1278,[1]Sheet1!$C$6:$H$856,6,0)</f>
        <v>Khoa Động lực</v>
      </c>
      <c r="M1278" s="19" t="str">
        <f t="shared" si="21"/>
        <v>19C1</v>
      </c>
    </row>
    <row r="1279" spans="1:13" s="19" customFormat="1" ht="18" customHeight="1" x14ac:dyDescent="0.2">
      <c r="A1279" s="11">
        <v>1274</v>
      </c>
      <c r="B1279" s="12" t="s">
        <v>3347</v>
      </c>
      <c r="C1279" s="13" t="s">
        <v>3348</v>
      </c>
      <c r="D1279" s="14" t="s">
        <v>3300</v>
      </c>
      <c r="E1279" s="15" t="s">
        <v>3349</v>
      </c>
      <c r="F1279" s="16" t="s">
        <v>16</v>
      </c>
      <c r="G1279" s="17">
        <v>6101000</v>
      </c>
      <c r="H1279" s="17">
        <v>708220</v>
      </c>
      <c r="I1279" s="17">
        <v>6809220</v>
      </c>
      <c r="J1279" s="18">
        <v>0</v>
      </c>
      <c r="L1279" s="20" t="str">
        <f>VLOOKUP(D1279,[1]Sheet1!$C$6:$H$856,6,0)</f>
        <v>Khoa Động lực</v>
      </c>
      <c r="M1279" s="19" t="str">
        <f t="shared" si="21"/>
        <v>19C1</v>
      </c>
    </row>
    <row r="1280" spans="1:13" s="19" customFormat="1" ht="18" customHeight="1" x14ac:dyDescent="0.2">
      <c r="A1280" s="11">
        <v>1275</v>
      </c>
      <c r="B1280" s="12" t="s">
        <v>3350</v>
      </c>
      <c r="C1280" s="13" t="s">
        <v>3351</v>
      </c>
      <c r="D1280" s="14" t="s">
        <v>3300</v>
      </c>
      <c r="E1280" s="15" t="s">
        <v>1628</v>
      </c>
      <c r="F1280" s="16" t="s">
        <v>16</v>
      </c>
      <c r="G1280" s="17">
        <v>6101000</v>
      </c>
      <c r="H1280" s="17">
        <v>708220</v>
      </c>
      <c r="I1280" s="17">
        <v>6809220</v>
      </c>
      <c r="J1280" s="18">
        <v>0</v>
      </c>
      <c r="L1280" s="20" t="str">
        <f>VLOOKUP(D1280,[1]Sheet1!$C$6:$H$856,6,0)</f>
        <v>Khoa Động lực</v>
      </c>
      <c r="M1280" s="19" t="str">
        <f t="shared" si="21"/>
        <v>19C1</v>
      </c>
    </row>
    <row r="1281" spans="1:13" s="19" customFormat="1" ht="18" customHeight="1" x14ac:dyDescent="0.2">
      <c r="A1281" s="11">
        <v>1276</v>
      </c>
      <c r="B1281" s="12" t="s">
        <v>3352</v>
      </c>
      <c r="C1281" s="13" t="s">
        <v>3353</v>
      </c>
      <c r="D1281" s="14" t="s">
        <v>3300</v>
      </c>
      <c r="E1281" s="15" t="s">
        <v>1992</v>
      </c>
      <c r="F1281" s="16" t="s">
        <v>16</v>
      </c>
      <c r="G1281" s="17">
        <v>6101000</v>
      </c>
      <c r="H1281" s="17">
        <v>708220</v>
      </c>
      <c r="I1281" s="17">
        <v>6809220</v>
      </c>
      <c r="J1281" s="18">
        <v>0</v>
      </c>
      <c r="L1281" s="20" t="str">
        <f>VLOOKUP(D1281,[1]Sheet1!$C$6:$H$856,6,0)</f>
        <v>Khoa Động lực</v>
      </c>
      <c r="M1281" s="19" t="str">
        <f t="shared" si="21"/>
        <v>19C1</v>
      </c>
    </row>
    <row r="1282" spans="1:13" s="19" customFormat="1" ht="18" customHeight="1" x14ac:dyDescent="0.2">
      <c r="A1282" s="11">
        <v>1277</v>
      </c>
      <c r="B1282" s="12" t="s">
        <v>3354</v>
      </c>
      <c r="C1282" s="13" t="s">
        <v>3355</v>
      </c>
      <c r="D1282" s="14" t="s">
        <v>3356</v>
      </c>
      <c r="E1282" s="15" t="s">
        <v>3357</v>
      </c>
      <c r="F1282" s="16" t="s">
        <v>16</v>
      </c>
      <c r="G1282" s="17">
        <v>6101000</v>
      </c>
      <c r="H1282" s="17">
        <v>708220</v>
      </c>
      <c r="I1282" s="17">
        <v>6809220</v>
      </c>
      <c r="J1282" s="18">
        <v>0</v>
      </c>
      <c r="L1282" s="20" t="str">
        <f>VLOOKUP(D1282,[1]Sheet1!$C$6:$H$856,6,0)</f>
        <v>Khoa Động lực</v>
      </c>
      <c r="M1282" s="19" t="str">
        <f t="shared" si="21"/>
        <v>19C1</v>
      </c>
    </row>
    <row r="1283" spans="1:13" s="19" customFormat="1" ht="18" customHeight="1" x14ac:dyDescent="0.2">
      <c r="A1283" s="11">
        <v>1278</v>
      </c>
      <c r="B1283" s="12" t="s">
        <v>3358</v>
      </c>
      <c r="C1283" s="13" t="s">
        <v>3359</v>
      </c>
      <c r="D1283" s="14" t="s">
        <v>3356</v>
      </c>
      <c r="E1283" s="15" t="s">
        <v>3360</v>
      </c>
      <c r="F1283" s="16" t="s">
        <v>16</v>
      </c>
      <c r="G1283" s="17">
        <v>6101000</v>
      </c>
      <c r="H1283" s="17">
        <v>708220</v>
      </c>
      <c r="I1283" s="17">
        <v>6809220</v>
      </c>
      <c r="J1283" s="18">
        <v>0</v>
      </c>
      <c r="L1283" s="20" t="str">
        <f>VLOOKUP(D1283,[1]Sheet1!$C$6:$H$856,6,0)</f>
        <v>Khoa Động lực</v>
      </c>
      <c r="M1283" s="19" t="str">
        <f t="shared" si="21"/>
        <v>19C1</v>
      </c>
    </row>
    <row r="1284" spans="1:13" s="19" customFormat="1" ht="18" customHeight="1" x14ac:dyDescent="0.2">
      <c r="A1284" s="11">
        <v>1279</v>
      </c>
      <c r="B1284" s="12" t="s">
        <v>3361</v>
      </c>
      <c r="C1284" s="13" t="s">
        <v>3362</v>
      </c>
      <c r="D1284" s="14" t="s">
        <v>3356</v>
      </c>
      <c r="E1284" s="15" t="s">
        <v>1013</v>
      </c>
      <c r="F1284" s="16" t="s">
        <v>16</v>
      </c>
      <c r="G1284" s="17">
        <v>6101000</v>
      </c>
      <c r="H1284" s="17">
        <v>708220</v>
      </c>
      <c r="I1284" s="17">
        <v>6809220</v>
      </c>
      <c r="J1284" s="18">
        <v>0</v>
      </c>
      <c r="L1284" s="20" t="str">
        <f>VLOOKUP(D1284,[1]Sheet1!$C$6:$H$856,6,0)</f>
        <v>Khoa Động lực</v>
      </c>
      <c r="M1284" s="19" t="str">
        <f t="shared" si="21"/>
        <v>19C1</v>
      </c>
    </row>
    <row r="1285" spans="1:13" s="19" customFormat="1" ht="18" customHeight="1" x14ac:dyDescent="0.2">
      <c r="A1285" s="11">
        <v>1280</v>
      </c>
      <c r="B1285" s="12" t="s">
        <v>3363</v>
      </c>
      <c r="C1285" s="13" t="s">
        <v>3364</v>
      </c>
      <c r="D1285" s="14" t="s">
        <v>3356</v>
      </c>
      <c r="E1285" s="15" t="s">
        <v>3357</v>
      </c>
      <c r="F1285" s="16" t="s">
        <v>16</v>
      </c>
      <c r="G1285" s="17">
        <v>6101000</v>
      </c>
      <c r="H1285" s="17">
        <v>708220</v>
      </c>
      <c r="I1285" s="17">
        <v>6809220</v>
      </c>
      <c r="J1285" s="18">
        <v>0</v>
      </c>
      <c r="L1285" s="20" t="str">
        <f>VLOOKUP(D1285,[1]Sheet1!$C$6:$H$856,6,0)</f>
        <v>Khoa Động lực</v>
      </c>
      <c r="M1285" s="19" t="str">
        <f t="shared" si="21"/>
        <v>19C1</v>
      </c>
    </row>
    <row r="1286" spans="1:13" s="19" customFormat="1" ht="18" customHeight="1" x14ac:dyDescent="0.2">
      <c r="A1286" s="11">
        <v>1281</v>
      </c>
      <c r="B1286" s="12" t="s">
        <v>3365</v>
      </c>
      <c r="C1286" s="13" t="s">
        <v>3366</v>
      </c>
      <c r="D1286" s="14" t="s">
        <v>3356</v>
      </c>
      <c r="E1286" s="15" t="s">
        <v>2722</v>
      </c>
      <c r="F1286" s="16" t="s">
        <v>16</v>
      </c>
      <c r="G1286" s="17">
        <v>6101000</v>
      </c>
      <c r="H1286" s="17">
        <v>708220</v>
      </c>
      <c r="I1286" s="17">
        <v>6809220</v>
      </c>
      <c r="J1286" s="18">
        <v>0</v>
      </c>
      <c r="L1286" s="20" t="str">
        <f>VLOOKUP(D1286,[1]Sheet1!$C$6:$H$856,6,0)</f>
        <v>Khoa Động lực</v>
      </c>
      <c r="M1286" s="19" t="str">
        <f t="shared" ref="M1286:M1349" si="22">LEFT(D1286,4)</f>
        <v>19C1</v>
      </c>
    </row>
    <row r="1287" spans="1:13" s="19" customFormat="1" ht="18" customHeight="1" x14ac:dyDescent="0.2">
      <c r="A1287" s="11">
        <v>1282</v>
      </c>
      <c r="B1287" s="12" t="s">
        <v>3367</v>
      </c>
      <c r="C1287" s="13" t="s">
        <v>3368</v>
      </c>
      <c r="D1287" s="14" t="s">
        <v>3356</v>
      </c>
      <c r="E1287" s="15" t="s">
        <v>447</v>
      </c>
      <c r="F1287" s="16" t="s">
        <v>16</v>
      </c>
      <c r="G1287" s="17">
        <v>6101000</v>
      </c>
      <c r="H1287" s="17">
        <v>708220</v>
      </c>
      <c r="I1287" s="17">
        <v>6809220</v>
      </c>
      <c r="J1287" s="18">
        <v>0</v>
      </c>
      <c r="L1287" s="20" t="str">
        <f>VLOOKUP(D1287,[1]Sheet1!$C$6:$H$856,6,0)</f>
        <v>Khoa Động lực</v>
      </c>
      <c r="M1287" s="19" t="str">
        <f t="shared" si="22"/>
        <v>19C1</v>
      </c>
    </row>
    <row r="1288" spans="1:13" s="19" customFormat="1" ht="18" customHeight="1" x14ac:dyDescent="0.2">
      <c r="A1288" s="11">
        <v>1283</v>
      </c>
      <c r="B1288" s="12" t="s">
        <v>3369</v>
      </c>
      <c r="C1288" s="13" t="s">
        <v>3370</v>
      </c>
      <c r="D1288" s="14" t="s">
        <v>3356</v>
      </c>
      <c r="E1288" s="15" t="s">
        <v>2973</v>
      </c>
      <c r="F1288" s="16" t="s">
        <v>16</v>
      </c>
      <c r="G1288" s="17">
        <v>6101000</v>
      </c>
      <c r="H1288" s="17">
        <v>708220</v>
      </c>
      <c r="I1288" s="17">
        <v>6809220</v>
      </c>
      <c r="J1288" s="18">
        <v>0</v>
      </c>
      <c r="L1288" s="20" t="str">
        <f>VLOOKUP(D1288,[1]Sheet1!$C$6:$H$856,6,0)</f>
        <v>Khoa Động lực</v>
      </c>
      <c r="M1288" s="19" t="str">
        <f t="shared" si="22"/>
        <v>19C1</v>
      </c>
    </row>
    <row r="1289" spans="1:13" s="19" customFormat="1" ht="18" customHeight="1" x14ac:dyDescent="0.2">
      <c r="A1289" s="11">
        <v>1284</v>
      </c>
      <c r="B1289" s="12" t="s">
        <v>3371</v>
      </c>
      <c r="C1289" s="13" t="s">
        <v>3372</v>
      </c>
      <c r="D1289" s="14" t="s">
        <v>3356</v>
      </c>
      <c r="E1289" s="15" t="s">
        <v>116</v>
      </c>
      <c r="F1289" s="16" t="s">
        <v>16</v>
      </c>
      <c r="G1289" s="17">
        <v>6101000</v>
      </c>
      <c r="H1289" s="17">
        <v>708220</v>
      </c>
      <c r="I1289" s="17">
        <v>6809220</v>
      </c>
      <c r="J1289" s="18">
        <v>0</v>
      </c>
      <c r="L1289" s="20" t="str">
        <f>VLOOKUP(D1289,[1]Sheet1!$C$6:$H$856,6,0)</f>
        <v>Khoa Động lực</v>
      </c>
      <c r="M1289" s="19" t="str">
        <f t="shared" si="22"/>
        <v>19C1</v>
      </c>
    </row>
    <row r="1290" spans="1:13" s="19" customFormat="1" ht="18" customHeight="1" x14ac:dyDescent="0.2">
      <c r="A1290" s="11">
        <v>1285</v>
      </c>
      <c r="B1290" s="12" t="s">
        <v>3373</v>
      </c>
      <c r="C1290" s="13" t="s">
        <v>3374</v>
      </c>
      <c r="D1290" s="14" t="s">
        <v>3356</v>
      </c>
      <c r="E1290" s="15" t="s">
        <v>3375</v>
      </c>
      <c r="F1290" s="16" t="s">
        <v>16</v>
      </c>
      <c r="G1290" s="17">
        <v>6101000</v>
      </c>
      <c r="H1290" s="17">
        <v>708220</v>
      </c>
      <c r="I1290" s="17">
        <v>6809220</v>
      </c>
      <c r="J1290" s="18">
        <v>0</v>
      </c>
      <c r="L1290" s="20" t="str">
        <f>VLOOKUP(D1290,[1]Sheet1!$C$6:$H$856,6,0)</f>
        <v>Khoa Động lực</v>
      </c>
      <c r="M1290" s="19" t="str">
        <f t="shared" si="22"/>
        <v>19C1</v>
      </c>
    </row>
    <row r="1291" spans="1:13" s="19" customFormat="1" ht="18" customHeight="1" x14ac:dyDescent="0.2">
      <c r="A1291" s="11">
        <v>1286</v>
      </c>
      <c r="B1291" s="12" t="s">
        <v>3376</v>
      </c>
      <c r="C1291" s="13" t="s">
        <v>3377</v>
      </c>
      <c r="D1291" s="14" t="s">
        <v>3356</v>
      </c>
      <c r="E1291" s="15" t="s">
        <v>1050</v>
      </c>
      <c r="F1291" s="16" t="s">
        <v>16</v>
      </c>
      <c r="G1291" s="17">
        <v>5321000</v>
      </c>
      <c r="H1291" s="17">
        <v>708220</v>
      </c>
      <c r="I1291" s="17">
        <v>6029220</v>
      </c>
      <c r="J1291" s="18">
        <v>0</v>
      </c>
      <c r="L1291" s="20" t="str">
        <f>VLOOKUP(D1291,[1]Sheet1!$C$6:$H$856,6,0)</f>
        <v>Khoa Động lực</v>
      </c>
      <c r="M1291" s="19" t="str">
        <f t="shared" si="22"/>
        <v>19C1</v>
      </c>
    </row>
    <row r="1292" spans="1:13" s="19" customFormat="1" ht="18" customHeight="1" x14ac:dyDescent="0.2">
      <c r="A1292" s="11">
        <v>1287</v>
      </c>
      <c r="B1292" s="12" t="s">
        <v>3378</v>
      </c>
      <c r="C1292" s="13" t="s">
        <v>3379</v>
      </c>
      <c r="D1292" s="14" t="s">
        <v>3356</v>
      </c>
      <c r="E1292" s="15" t="s">
        <v>1073</v>
      </c>
      <c r="F1292" s="16" t="s">
        <v>16</v>
      </c>
      <c r="G1292" s="17">
        <v>5321000</v>
      </c>
      <c r="H1292" s="17">
        <v>708220</v>
      </c>
      <c r="I1292" s="17">
        <v>6029220</v>
      </c>
      <c r="J1292" s="18">
        <v>0</v>
      </c>
      <c r="L1292" s="20" t="str">
        <f>VLOOKUP(D1292,[1]Sheet1!$C$6:$H$856,6,0)</f>
        <v>Khoa Động lực</v>
      </c>
      <c r="M1292" s="19" t="str">
        <f t="shared" si="22"/>
        <v>19C1</v>
      </c>
    </row>
    <row r="1293" spans="1:13" s="19" customFormat="1" ht="18" customHeight="1" x14ac:dyDescent="0.2">
      <c r="A1293" s="11">
        <v>1288</v>
      </c>
      <c r="B1293" s="12" t="s">
        <v>3380</v>
      </c>
      <c r="C1293" s="13" t="s">
        <v>3381</v>
      </c>
      <c r="D1293" s="14" t="s">
        <v>3356</v>
      </c>
      <c r="E1293" s="15" t="s">
        <v>456</v>
      </c>
      <c r="F1293" s="16" t="s">
        <v>16</v>
      </c>
      <c r="G1293" s="17">
        <v>6101000</v>
      </c>
      <c r="H1293" s="17">
        <v>708220</v>
      </c>
      <c r="I1293" s="17">
        <v>6809220</v>
      </c>
      <c r="J1293" s="18">
        <v>0</v>
      </c>
      <c r="L1293" s="20" t="str">
        <f>VLOOKUP(D1293,[1]Sheet1!$C$6:$H$856,6,0)</f>
        <v>Khoa Động lực</v>
      </c>
      <c r="M1293" s="19" t="str">
        <f t="shared" si="22"/>
        <v>19C1</v>
      </c>
    </row>
    <row r="1294" spans="1:13" s="19" customFormat="1" ht="18" customHeight="1" x14ac:dyDescent="0.2">
      <c r="A1294" s="11">
        <v>1289</v>
      </c>
      <c r="B1294" s="12" t="s">
        <v>3382</v>
      </c>
      <c r="C1294" s="13" t="s">
        <v>3383</v>
      </c>
      <c r="D1294" s="14" t="s">
        <v>3356</v>
      </c>
      <c r="E1294" s="15" t="s">
        <v>865</v>
      </c>
      <c r="F1294" s="16" t="s">
        <v>16</v>
      </c>
      <c r="G1294" s="17">
        <v>6101000</v>
      </c>
      <c r="H1294" s="17">
        <v>708220</v>
      </c>
      <c r="I1294" s="17">
        <v>6809220</v>
      </c>
      <c r="J1294" s="18">
        <v>0</v>
      </c>
      <c r="L1294" s="20" t="str">
        <f>VLOOKUP(D1294,[1]Sheet1!$C$6:$H$856,6,0)</f>
        <v>Khoa Động lực</v>
      </c>
      <c r="M1294" s="19" t="str">
        <f t="shared" si="22"/>
        <v>19C1</v>
      </c>
    </row>
    <row r="1295" spans="1:13" s="19" customFormat="1" ht="18" customHeight="1" x14ac:dyDescent="0.2">
      <c r="A1295" s="11">
        <v>1290</v>
      </c>
      <c r="B1295" s="12" t="s">
        <v>3384</v>
      </c>
      <c r="C1295" s="13" t="s">
        <v>3385</v>
      </c>
      <c r="D1295" s="14" t="s">
        <v>3356</v>
      </c>
      <c r="E1295" s="15" t="s">
        <v>540</v>
      </c>
      <c r="F1295" s="16" t="s">
        <v>16</v>
      </c>
      <c r="G1295" s="17">
        <v>6101000</v>
      </c>
      <c r="H1295" s="17">
        <v>708220</v>
      </c>
      <c r="I1295" s="17">
        <v>6809220</v>
      </c>
      <c r="J1295" s="18">
        <v>0</v>
      </c>
      <c r="L1295" s="20" t="str">
        <f>VLOOKUP(D1295,[1]Sheet1!$C$6:$H$856,6,0)</f>
        <v>Khoa Động lực</v>
      </c>
      <c r="M1295" s="19" t="str">
        <f t="shared" si="22"/>
        <v>19C1</v>
      </c>
    </row>
    <row r="1296" spans="1:13" s="19" customFormat="1" ht="18" customHeight="1" x14ac:dyDescent="0.2">
      <c r="A1296" s="11">
        <v>1291</v>
      </c>
      <c r="B1296" s="12" t="s">
        <v>3386</v>
      </c>
      <c r="C1296" s="13" t="s">
        <v>3387</v>
      </c>
      <c r="D1296" s="14" t="s">
        <v>3356</v>
      </c>
      <c r="E1296" s="15" t="s">
        <v>3388</v>
      </c>
      <c r="F1296" s="16" t="s">
        <v>16</v>
      </c>
      <c r="G1296" s="17">
        <v>6101000</v>
      </c>
      <c r="H1296" s="17">
        <v>708220</v>
      </c>
      <c r="I1296" s="17">
        <v>6809220</v>
      </c>
      <c r="J1296" s="18">
        <v>0</v>
      </c>
      <c r="L1296" s="20" t="str">
        <f>VLOOKUP(D1296,[1]Sheet1!$C$6:$H$856,6,0)</f>
        <v>Khoa Động lực</v>
      </c>
      <c r="M1296" s="19" t="str">
        <f t="shared" si="22"/>
        <v>19C1</v>
      </c>
    </row>
    <row r="1297" spans="1:13" s="19" customFormat="1" ht="18" customHeight="1" x14ac:dyDescent="0.2">
      <c r="A1297" s="11">
        <v>1292</v>
      </c>
      <c r="B1297" s="12" t="s">
        <v>3389</v>
      </c>
      <c r="C1297" s="13" t="s">
        <v>3390</v>
      </c>
      <c r="D1297" s="14" t="s">
        <v>3356</v>
      </c>
      <c r="E1297" s="15" t="s">
        <v>3391</v>
      </c>
      <c r="F1297" s="16" t="s">
        <v>16</v>
      </c>
      <c r="G1297" s="17">
        <v>6101000</v>
      </c>
      <c r="H1297" s="17">
        <v>708220</v>
      </c>
      <c r="I1297" s="17">
        <v>6809220</v>
      </c>
      <c r="J1297" s="18">
        <v>0</v>
      </c>
      <c r="L1297" s="20" t="str">
        <f>VLOOKUP(D1297,[1]Sheet1!$C$6:$H$856,6,0)</f>
        <v>Khoa Động lực</v>
      </c>
      <c r="M1297" s="19" t="str">
        <f t="shared" si="22"/>
        <v>19C1</v>
      </c>
    </row>
    <row r="1298" spans="1:13" s="19" customFormat="1" ht="18" customHeight="1" x14ac:dyDescent="0.2">
      <c r="A1298" s="11">
        <v>1293</v>
      </c>
      <c r="B1298" s="12" t="s">
        <v>3392</v>
      </c>
      <c r="C1298" s="13" t="s">
        <v>719</v>
      </c>
      <c r="D1298" s="14" t="s">
        <v>3356</v>
      </c>
      <c r="E1298" s="15" t="s">
        <v>320</v>
      </c>
      <c r="F1298" s="16" t="s">
        <v>16</v>
      </c>
      <c r="G1298" s="17">
        <v>6101000</v>
      </c>
      <c r="H1298" s="17">
        <v>708220</v>
      </c>
      <c r="I1298" s="17">
        <v>6809220</v>
      </c>
      <c r="J1298" s="18">
        <v>0</v>
      </c>
      <c r="L1298" s="20" t="str">
        <f>VLOOKUP(D1298,[1]Sheet1!$C$6:$H$856,6,0)</f>
        <v>Khoa Động lực</v>
      </c>
      <c r="M1298" s="19" t="str">
        <f t="shared" si="22"/>
        <v>19C1</v>
      </c>
    </row>
    <row r="1299" spans="1:13" s="19" customFormat="1" ht="18" customHeight="1" x14ac:dyDescent="0.2">
      <c r="A1299" s="11">
        <v>1294</v>
      </c>
      <c r="B1299" s="12" t="s">
        <v>3393</v>
      </c>
      <c r="C1299" s="13" t="s">
        <v>3394</v>
      </c>
      <c r="D1299" s="14" t="s">
        <v>3356</v>
      </c>
      <c r="E1299" s="15" t="s">
        <v>2686</v>
      </c>
      <c r="F1299" s="16" t="s">
        <v>16</v>
      </c>
      <c r="G1299" s="17">
        <v>6101000</v>
      </c>
      <c r="H1299" s="17">
        <v>708220</v>
      </c>
      <c r="I1299" s="17">
        <v>6809220</v>
      </c>
      <c r="J1299" s="18">
        <v>0</v>
      </c>
      <c r="L1299" s="20" t="str">
        <f>VLOOKUP(D1299,[1]Sheet1!$C$6:$H$856,6,0)</f>
        <v>Khoa Động lực</v>
      </c>
      <c r="M1299" s="19" t="str">
        <f t="shared" si="22"/>
        <v>19C1</v>
      </c>
    </row>
    <row r="1300" spans="1:13" s="19" customFormat="1" ht="18" customHeight="1" x14ac:dyDescent="0.2">
      <c r="A1300" s="11">
        <v>1295</v>
      </c>
      <c r="B1300" s="12" t="s">
        <v>3395</v>
      </c>
      <c r="C1300" s="13" t="s">
        <v>3396</v>
      </c>
      <c r="D1300" s="14" t="s">
        <v>3356</v>
      </c>
      <c r="E1300" s="15" t="s">
        <v>140</v>
      </c>
      <c r="F1300" s="16" t="s">
        <v>16</v>
      </c>
      <c r="G1300" s="17">
        <v>6101000</v>
      </c>
      <c r="H1300" s="17">
        <v>708220</v>
      </c>
      <c r="I1300" s="17">
        <v>6809220</v>
      </c>
      <c r="J1300" s="18">
        <v>0</v>
      </c>
      <c r="L1300" s="20" t="str">
        <f>VLOOKUP(D1300,[1]Sheet1!$C$6:$H$856,6,0)</f>
        <v>Khoa Động lực</v>
      </c>
      <c r="M1300" s="19" t="str">
        <f t="shared" si="22"/>
        <v>19C1</v>
      </c>
    </row>
    <row r="1301" spans="1:13" s="19" customFormat="1" ht="18" customHeight="1" x14ac:dyDescent="0.2">
      <c r="A1301" s="11">
        <v>1296</v>
      </c>
      <c r="B1301" s="12" t="s">
        <v>3397</v>
      </c>
      <c r="C1301" s="13" t="s">
        <v>3398</v>
      </c>
      <c r="D1301" s="14" t="s">
        <v>3356</v>
      </c>
      <c r="E1301" s="15" t="s">
        <v>1685</v>
      </c>
      <c r="F1301" s="16" t="s">
        <v>16</v>
      </c>
      <c r="G1301" s="17">
        <v>6101000</v>
      </c>
      <c r="H1301" s="17">
        <v>708220</v>
      </c>
      <c r="I1301" s="17">
        <v>6809220</v>
      </c>
      <c r="J1301" s="18">
        <v>0</v>
      </c>
      <c r="L1301" s="20" t="str">
        <f>VLOOKUP(D1301,[1]Sheet1!$C$6:$H$856,6,0)</f>
        <v>Khoa Động lực</v>
      </c>
      <c r="M1301" s="19" t="str">
        <f t="shared" si="22"/>
        <v>19C1</v>
      </c>
    </row>
    <row r="1302" spans="1:13" s="19" customFormat="1" ht="18" customHeight="1" x14ac:dyDescent="0.2">
      <c r="A1302" s="11">
        <v>1297</v>
      </c>
      <c r="B1302" s="12" t="s">
        <v>3399</v>
      </c>
      <c r="C1302" s="13" t="s">
        <v>3400</v>
      </c>
      <c r="D1302" s="14" t="s">
        <v>3356</v>
      </c>
      <c r="E1302" s="15" t="s">
        <v>362</v>
      </c>
      <c r="F1302" s="16" t="s">
        <v>16</v>
      </c>
      <c r="G1302" s="17">
        <v>6101000</v>
      </c>
      <c r="H1302" s="17">
        <v>708220</v>
      </c>
      <c r="I1302" s="17">
        <v>6809220</v>
      </c>
      <c r="J1302" s="18">
        <v>0</v>
      </c>
      <c r="L1302" s="20" t="str">
        <f>VLOOKUP(D1302,[1]Sheet1!$C$6:$H$856,6,0)</f>
        <v>Khoa Động lực</v>
      </c>
      <c r="M1302" s="19" t="str">
        <f t="shared" si="22"/>
        <v>19C1</v>
      </c>
    </row>
    <row r="1303" spans="1:13" s="19" customFormat="1" ht="18" customHeight="1" x14ac:dyDescent="0.2">
      <c r="A1303" s="11">
        <v>1298</v>
      </c>
      <c r="B1303" s="12" t="s">
        <v>3401</v>
      </c>
      <c r="C1303" s="13" t="s">
        <v>3402</v>
      </c>
      <c r="D1303" s="14" t="s">
        <v>3356</v>
      </c>
      <c r="E1303" s="15" t="s">
        <v>1388</v>
      </c>
      <c r="F1303" s="16" t="s">
        <v>16</v>
      </c>
      <c r="G1303" s="17">
        <v>6101000</v>
      </c>
      <c r="H1303" s="17">
        <v>708220</v>
      </c>
      <c r="I1303" s="17">
        <v>6809220</v>
      </c>
      <c r="J1303" s="18">
        <v>0</v>
      </c>
      <c r="L1303" s="20" t="str">
        <f>VLOOKUP(D1303,[1]Sheet1!$C$6:$H$856,6,0)</f>
        <v>Khoa Động lực</v>
      </c>
      <c r="M1303" s="19" t="str">
        <f t="shared" si="22"/>
        <v>19C1</v>
      </c>
    </row>
    <row r="1304" spans="1:13" s="19" customFormat="1" ht="18" customHeight="1" x14ac:dyDescent="0.2">
      <c r="A1304" s="11">
        <v>1299</v>
      </c>
      <c r="B1304" s="12" t="s">
        <v>3403</v>
      </c>
      <c r="C1304" s="13" t="s">
        <v>3404</v>
      </c>
      <c r="D1304" s="14" t="s">
        <v>3356</v>
      </c>
      <c r="E1304" s="15" t="s">
        <v>2295</v>
      </c>
      <c r="F1304" s="16" t="s">
        <v>16</v>
      </c>
      <c r="G1304" s="17">
        <v>6101000</v>
      </c>
      <c r="H1304" s="17">
        <v>708220</v>
      </c>
      <c r="I1304" s="17">
        <v>6809220</v>
      </c>
      <c r="J1304" s="18">
        <v>0</v>
      </c>
      <c r="L1304" s="20" t="str">
        <f>VLOOKUP(D1304,[1]Sheet1!$C$6:$H$856,6,0)</f>
        <v>Khoa Động lực</v>
      </c>
      <c r="M1304" s="19" t="str">
        <f t="shared" si="22"/>
        <v>19C1</v>
      </c>
    </row>
    <row r="1305" spans="1:13" s="19" customFormat="1" ht="18" customHeight="1" x14ac:dyDescent="0.2">
      <c r="A1305" s="11">
        <v>1300</v>
      </c>
      <c r="B1305" s="12" t="s">
        <v>3405</v>
      </c>
      <c r="C1305" s="13" t="s">
        <v>3406</v>
      </c>
      <c r="D1305" s="14" t="s">
        <v>3356</v>
      </c>
      <c r="E1305" s="15" t="s">
        <v>3407</v>
      </c>
      <c r="F1305" s="16" t="s">
        <v>16</v>
      </c>
      <c r="G1305" s="17">
        <v>6101000</v>
      </c>
      <c r="H1305" s="17">
        <v>708220</v>
      </c>
      <c r="I1305" s="17">
        <v>6809220</v>
      </c>
      <c r="J1305" s="18">
        <v>0</v>
      </c>
      <c r="L1305" s="20" t="str">
        <f>VLOOKUP(D1305,[1]Sheet1!$C$6:$H$856,6,0)</f>
        <v>Khoa Động lực</v>
      </c>
      <c r="M1305" s="19" t="str">
        <f t="shared" si="22"/>
        <v>19C1</v>
      </c>
    </row>
    <row r="1306" spans="1:13" s="19" customFormat="1" ht="18" customHeight="1" x14ac:dyDescent="0.2">
      <c r="A1306" s="11">
        <v>1301</v>
      </c>
      <c r="B1306" s="12" t="s">
        <v>3408</v>
      </c>
      <c r="C1306" s="13" t="s">
        <v>3409</v>
      </c>
      <c r="D1306" s="14" t="s">
        <v>3356</v>
      </c>
      <c r="E1306" s="15" t="s">
        <v>235</v>
      </c>
      <c r="F1306" s="16" t="s">
        <v>16</v>
      </c>
      <c r="G1306" s="17">
        <v>6101000</v>
      </c>
      <c r="H1306" s="17">
        <v>708220</v>
      </c>
      <c r="I1306" s="17">
        <v>6809220</v>
      </c>
      <c r="J1306" s="18">
        <v>0</v>
      </c>
      <c r="L1306" s="20" t="str">
        <f>VLOOKUP(D1306,[1]Sheet1!$C$6:$H$856,6,0)</f>
        <v>Khoa Động lực</v>
      </c>
      <c r="M1306" s="19" t="str">
        <f t="shared" si="22"/>
        <v>19C1</v>
      </c>
    </row>
    <row r="1307" spans="1:13" s="19" customFormat="1" ht="18" customHeight="1" x14ac:dyDescent="0.2">
      <c r="A1307" s="11">
        <v>1302</v>
      </c>
      <c r="B1307" s="12" t="s">
        <v>3410</v>
      </c>
      <c r="C1307" s="13" t="s">
        <v>3411</v>
      </c>
      <c r="D1307" s="14" t="s">
        <v>3412</v>
      </c>
      <c r="E1307" s="15" t="s">
        <v>3413</v>
      </c>
      <c r="F1307" s="16" t="s">
        <v>16</v>
      </c>
      <c r="G1307" s="17">
        <v>4807000</v>
      </c>
      <c r="H1307" s="17">
        <v>708220</v>
      </c>
      <c r="I1307" s="17">
        <v>5515220</v>
      </c>
      <c r="J1307" s="18">
        <v>0</v>
      </c>
      <c r="L1307" s="20" t="str">
        <f>VLOOKUP(D1307,[1]Sheet1!$C$6:$H$856,6,0)</f>
        <v>Khoa Động lực</v>
      </c>
      <c r="M1307" s="19" t="str">
        <f t="shared" si="22"/>
        <v>19C2</v>
      </c>
    </row>
    <row r="1308" spans="1:13" s="19" customFormat="1" ht="18" customHeight="1" x14ac:dyDescent="0.2">
      <c r="A1308" s="11">
        <v>1303</v>
      </c>
      <c r="B1308" s="12" t="s">
        <v>3414</v>
      </c>
      <c r="C1308" s="13" t="s">
        <v>3415</v>
      </c>
      <c r="D1308" s="14" t="s">
        <v>3412</v>
      </c>
      <c r="E1308" s="15" t="s">
        <v>163</v>
      </c>
      <c r="F1308" s="16" t="s">
        <v>16</v>
      </c>
      <c r="G1308" s="17">
        <v>4807000</v>
      </c>
      <c r="H1308" s="17">
        <v>708220</v>
      </c>
      <c r="I1308" s="17">
        <v>5515220</v>
      </c>
      <c r="J1308" s="18">
        <v>0</v>
      </c>
      <c r="L1308" s="20" t="str">
        <f>VLOOKUP(D1308,[1]Sheet1!$C$6:$H$856,6,0)</f>
        <v>Khoa Động lực</v>
      </c>
      <c r="M1308" s="19" t="str">
        <f t="shared" si="22"/>
        <v>19C2</v>
      </c>
    </row>
    <row r="1309" spans="1:13" s="19" customFormat="1" ht="18" customHeight="1" x14ac:dyDescent="0.2">
      <c r="A1309" s="11">
        <v>1304</v>
      </c>
      <c r="B1309" s="12" t="s">
        <v>3416</v>
      </c>
      <c r="C1309" s="13" t="s">
        <v>3417</v>
      </c>
      <c r="D1309" s="14" t="s">
        <v>3412</v>
      </c>
      <c r="E1309" s="15" t="s">
        <v>2477</v>
      </c>
      <c r="F1309" s="16" t="s">
        <v>16</v>
      </c>
      <c r="G1309" s="17">
        <v>4807000</v>
      </c>
      <c r="H1309" s="17">
        <v>708220</v>
      </c>
      <c r="I1309" s="17">
        <v>5515220</v>
      </c>
      <c r="J1309" s="18">
        <v>0</v>
      </c>
      <c r="L1309" s="20" t="str">
        <f>VLOOKUP(D1309,[1]Sheet1!$C$6:$H$856,6,0)</f>
        <v>Khoa Động lực</v>
      </c>
      <c r="M1309" s="19" t="str">
        <f t="shared" si="22"/>
        <v>19C2</v>
      </c>
    </row>
    <row r="1310" spans="1:13" s="19" customFormat="1" ht="18" customHeight="1" x14ac:dyDescent="0.2">
      <c r="A1310" s="11">
        <v>1305</v>
      </c>
      <c r="B1310" s="12" t="s">
        <v>3418</v>
      </c>
      <c r="C1310" s="13" t="s">
        <v>3419</v>
      </c>
      <c r="D1310" s="14" t="s">
        <v>3412</v>
      </c>
      <c r="E1310" s="15" t="s">
        <v>3420</v>
      </c>
      <c r="F1310" s="16" t="s">
        <v>16</v>
      </c>
      <c r="G1310" s="17">
        <v>4807000</v>
      </c>
      <c r="H1310" s="17">
        <v>708220</v>
      </c>
      <c r="I1310" s="17">
        <v>5515220</v>
      </c>
      <c r="J1310" s="18">
        <v>0</v>
      </c>
      <c r="L1310" s="20" t="str">
        <f>VLOOKUP(D1310,[1]Sheet1!$C$6:$H$856,6,0)</f>
        <v>Khoa Động lực</v>
      </c>
      <c r="M1310" s="19" t="str">
        <f t="shared" si="22"/>
        <v>19C2</v>
      </c>
    </row>
    <row r="1311" spans="1:13" s="19" customFormat="1" ht="18" customHeight="1" x14ac:dyDescent="0.2">
      <c r="A1311" s="11">
        <v>1306</v>
      </c>
      <c r="B1311" s="12" t="s">
        <v>3421</v>
      </c>
      <c r="C1311" s="13" t="s">
        <v>3422</v>
      </c>
      <c r="D1311" s="14" t="s">
        <v>3412</v>
      </c>
      <c r="E1311" s="15" t="s">
        <v>2250</v>
      </c>
      <c r="F1311" s="16" t="s">
        <v>16</v>
      </c>
      <c r="G1311" s="17">
        <v>4807000</v>
      </c>
      <c r="H1311" s="17">
        <v>708220</v>
      </c>
      <c r="I1311" s="17">
        <v>5515220</v>
      </c>
      <c r="J1311" s="18">
        <v>0</v>
      </c>
      <c r="L1311" s="20" t="str">
        <f>VLOOKUP(D1311,[1]Sheet1!$C$6:$H$856,6,0)</f>
        <v>Khoa Động lực</v>
      </c>
      <c r="M1311" s="19" t="str">
        <f t="shared" si="22"/>
        <v>19C2</v>
      </c>
    </row>
    <row r="1312" spans="1:13" s="19" customFormat="1" ht="18" customHeight="1" x14ac:dyDescent="0.2">
      <c r="A1312" s="11">
        <v>1307</v>
      </c>
      <c r="B1312" s="12" t="s">
        <v>3423</v>
      </c>
      <c r="C1312" s="13" t="s">
        <v>3424</v>
      </c>
      <c r="D1312" s="14" t="s">
        <v>3412</v>
      </c>
      <c r="E1312" s="15" t="s">
        <v>2496</v>
      </c>
      <c r="F1312" s="16" t="s">
        <v>16</v>
      </c>
      <c r="G1312" s="17">
        <v>4807000</v>
      </c>
      <c r="H1312" s="17">
        <v>708220</v>
      </c>
      <c r="I1312" s="17">
        <v>5515220</v>
      </c>
      <c r="J1312" s="18">
        <v>0</v>
      </c>
      <c r="L1312" s="20" t="str">
        <f>VLOOKUP(D1312,[1]Sheet1!$C$6:$H$856,6,0)</f>
        <v>Khoa Động lực</v>
      </c>
      <c r="M1312" s="19" t="str">
        <f t="shared" si="22"/>
        <v>19C2</v>
      </c>
    </row>
    <row r="1313" spans="1:13" s="19" customFormat="1" ht="18" customHeight="1" x14ac:dyDescent="0.2">
      <c r="A1313" s="11">
        <v>1308</v>
      </c>
      <c r="B1313" s="12" t="s">
        <v>3425</v>
      </c>
      <c r="C1313" s="13" t="s">
        <v>3426</v>
      </c>
      <c r="D1313" s="14" t="s">
        <v>3412</v>
      </c>
      <c r="E1313" s="15" t="s">
        <v>2477</v>
      </c>
      <c r="F1313" s="16" t="s">
        <v>16</v>
      </c>
      <c r="G1313" s="17">
        <v>4807000</v>
      </c>
      <c r="H1313" s="17">
        <v>708220</v>
      </c>
      <c r="I1313" s="17">
        <v>5515220</v>
      </c>
      <c r="J1313" s="18">
        <v>0</v>
      </c>
      <c r="L1313" s="20" t="str">
        <f>VLOOKUP(D1313,[1]Sheet1!$C$6:$H$856,6,0)</f>
        <v>Khoa Động lực</v>
      </c>
      <c r="M1313" s="19" t="str">
        <f t="shared" si="22"/>
        <v>19C2</v>
      </c>
    </row>
    <row r="1314" spans="1:13" s="19" customFormat="1" ht="18" customHeight="1" x14ac:dyDescent="0.2">
      <c r="A1314" s="11">
        <v>1309</v>
      </c>
      <c r="B1314" s="12" t="s">
        <v>3427</v>
      </c>
      <c r="C1314" s="13" t="s">
        <v>3428</v>
      </c>
      <c r="D1314" s="14" t="s">
        <v>3412</v>
      </c>
      <c r="E1314" s="15" t="s">
        <v>3204</v>
      </c>
      <c r="F1314" s="16" t="s">
        <v>16</v>
      </c>
      <c r="G1314" s="17">
        <v>4807000</v>
      </c>
      <c r="H1314" s="17">
        <v>708220</v>
      </c>
      <c r="I1314" s="17">
        <v>5515220</v>
      </c>
      <c r="J1314" s="18">
        <v>0</v>
      </c>
      <c r="L1314" s="20" t="str">
        <f>VLOOKUP(D1314,[1]Sheet1!$C$6:$H$856,6,0)</f>
        <v>Khoa Động lực</v>
      </c>
      <c r="M1314" s="19" t="str">
        <f t="shared" si="22"/>
        <v>19C2</v>
      </c>
    </row>
    <row r="1315" spans="1:13" s="19" customFormat="1" ht="18" customHeight="1" x14ac:dyDescent="0.2">
      <c r="A1315" s="11">
        <v>1310</v>
      </c>
      <c r="B1315" s="12" t="s">
        <v>3429</v>
      </c>
      <c r="C1315" s="13" t="s">
        <v>3430</v>
      </c>
      <c r="D1315" s="14" t="s">
        <v>3412</v>
      </c>
      <c r="E1315" s="15" t="s">
        <v>3431</v>
      </c>
      <c r="F1315" s="16" t="s">
        <v>16</v>
      </c>
      <c r="G1315" s="17">
        <v>4807000</v>
      </c>
      <c r="H1315" s="17">
        <v>708220</v>
      </c>
      <c r="I1315" s="17">
        <v>5515220</v>
      </c>
      <c r="J1315" s="18">
        <v>0</v>
      </c>
      <c r="L1315" s="20" t="str">
        <f>VLOOKUP(D1315,[1]Sheet1!$C$6:$H$856,6,0)</f>
        <v>Khoa Động lực</v>
      </c>
      <c r="M1315" s="19" t="str">
        <f t="shared" si="22"/>
        <v>19C2</v>
      </c>
    </row>
    <row r="1316" spans="1:13" s="19" customFormat="1" ht="18" customHeight="1" x14ac:dyDescent="0.2">
      <c r="A1316" s="11">
        <v>1311</v>
      </c>
      <c r="B1316" s="12" t="s">
        <v>3432</v>
      </c>
      <c r="C1316" s="13" t="s">
        <v>3433</v>
      </c>
      <c r="D1316" s="14" t="s">
        <v>3412</v>
      </c>
      <c r="E1316" s="15" t="s">
        <v>3434</v>
      </c>
      <c r="F1316" s="16" t="s">
        <v>16</v>
      </c>
      <c r="G1316" s="17">
        <v>4807000</v>
      </c>
      <c r="H1316" s="17">
        <v>708220</v>
      </c>
      <c r="I1316" s="17">
        <v>5515220</v>
      </c>
      <c r="J1316" s="18">
        <v>0</v>
      </c>
      <c r="L1316" s="20" t="str">
        <f>VLOOKUP(D1316,[1]Sheet1!$C$6:$H$856,6,0)</f>
        <v>Khoa Động lực</v>
      </c>
      <c r="M1316" s="19" t="str">
        <f t="shared" si="22"/>
        <v>19C2</v>
      </c>
    </row>
    <row r="1317" spans="1:13" s="19" customFormat="1" ht="18" customHeight="1" x14ac:dyDescent="0.2">
      <c r="A1317" s="11">
        <v>1312</v>
      </c>
      <c r="B1317" s="12" t="s">
        <v>3435</v>
      </c>
      <c r="C1317" s="13" t="s">
        <v>2782</v>
      </c>
      <c r="D1317" s="14" t="s">
        <v>3412</v>
      </c>
      <c r="E1317" s="15" t="s">
        <v>1318</v>
      </c>
      <c r="F1317" s="16" t="s">
        <v>16</v>
      </c>
      <c r="G1317" s="17">
        <v>4807000</v>
      </c>
      <c r="H1317" s="17">
        <v>708220</v>
      </c>
      <c r="I1317" s="17">
        <v>5515220</v>
      </c>
      <c r="J1317" s="18">
        <v>0</v>
      </c>
      <c r="L1317" s="20" t="str">
        <f>VLOOKUP(D1317,[1]Sheet1!$C$6:$H$856,6,0)</f>
        <v>Khoa Động lực</v>
      </c>
      <c r="M1317" s="19" t="str">
        <f t="shared" si="22"/>
        <v>19C2</v>
      </c>
    </row>
    <row r="1318" spans="1:13" s="19" customFormat="1" ht="18" customHeight="1" x14ac:dyDescent="0.2">
      <c r="A1318" s="11">
        <v>1313</v>
      </c>
      <c r="B1318" s="12" t="s">
        <v>3436</v>
      </c>
      <c r="C1318" s="13" t="s">
        <v>3437</v>
      </c>
      <c r="D1318" s="14" t="s">
        <v>3412</v>
      </c>
      <c r="E1318" s="15" t="s">
        <v>1937</v>
      </c>
      <c r="F1318" s="16" t="s">
        <v>16</v>
      </c>
      <c r="G1318" s="17">
        <v>4807000</v>
      </c>
      <c r="H1318" s="17">
        <v>708220</v>
      </c>
      <c r="I1318" s="17">
        <v>5515220</v>
      </c>
      <c r="J1318" s="18">
        <v>0</v>
      </c>
      <c r="L1318" s="20" t="str">
        <f>VLOOKUP(D1318,[1]Sheet1!$C$6:$H$856,6,0)</f>
        <v>Khoa Động lực</v>
      </c>
      <c r="M1318" s="19" t="str">
        <f t="shared" si="22"/>
        <v>19C2</v>
      </c>
    </row>
    <row r="1319" spans="1:13" s="19" customFormat="1" ht="18" customHeight="1" x14ac:dyDescent="0.2">
      <c r="A1319" s="11">
        <v>1314</v>
      </c>
      <c r="B1319" s="12" t="s">
        <v>3438</v>
      </c>
      <c r="C1319" s="13" t="s">
        <v>3439</v>
      </c>
      <c r="D1319" s="14" t="s">
        <v>3412</v>
      </c>
      <c r="E1319" s="15" t="s">
        <v>3440</v>
      </c>
      <c r="F1319" s="16" t="s">
        <v>16</v>
      </c>
      <c r="G1319" s="17">
        <v>4807000</v>
      </c>
      <c r="H1319" s="17">
        <v>708220</v>
      </c>
      <c r="I1319" s="17">
        <v>5515220</v>
      </c>
      <c r="J1319" s="18">
        <v>0</v>
      </c>
      <c r="L1319" s="20" t="str">
        <f>VLOOKUP(D1319,[1]Sheet1!$C$6:$H$856,6,0)</f>
        <v>Khoa Động lực</v>
      </c>
      <c r="M1319" s="19" t="str">
        <f t="shared" si="22"/>
        <v>19C2</v>
      </c>
    </row>
    <row r="1320" spans="1:13" s="19" customFormat="1" ht="18" customHeight="1" x14ac:dyDescent="0.2">
      <c r="A1320" s="11">
        <v>1315</v>
      </c>
      <c r="B1320" s="12" t="s">
        <v>3441</v>
      </c>
      <c r="C1320" s="13" t="s">
        <v>3442</v>
      </c>
      <c r="D1320" s="14" t="s">
        <v>3412</v>
      </c>
      <c r="E1320" s="15" t="s">
        <v>1086</v>
      </c>
      <c r="F1320" s="16" t="s">
        <v>16</v>
      </c>
      <c r="G1320" s="17">
        <v>4807000</v>
      </c>
      <c r="H1320" s="17">
        <v>708220</v>
      </c>
      <c r="I1320" s="17">
        <v>5515220</v>
      </c>
      <c r="J1320" s="18">
        <v>0</v>
      </c>
      <c r="L1320" s="20" t="str">
        <f>VLOOKUP(D1320,[1]Sheet1!$C$6:$H$856,6,0)</f>
        <v>Khoa Động lực</v>
      </c>
      <c r="M1320" s="19" t="str">
        <f t="shared" si="22"/>
        <v>19C2</v>
      </c>
    </row>
    <row r="1321" spans="1:13" s="19" customFormat="1" ht="18" customHeight="1" x14ac:dyDescent="0.2">
      <c r="A1321" s="11">
        <v>1316</v>
      </c>
      <c r="B1321" s="12" t="s">
        <v>3443</v>
      </c>
      <c r="C1321" s="13" t="s">
        <v>3444</v>
      </c>
      <c r="D1321" s="14" t="s">
        <v>3412</v>
      </c>
      <c r="E1321" s="15" t="s">
        <v>3445</v>
      </c>
      <c r="F1321" s="16" t="s">
        <v>16</v>
      </c>
      <c r="G1321" s="17">
        <v>4807000</v>
      </c>
      <c r="H1321" s="17">
        <v>708220</v>
      </c>
      <c r="I1321" s="17">
        <v>5515220</v>
      </c>
      <c r="J1321" s="18">
        <v>0</v>
      </c>
      <c r="L1321" s="20" t="str">
        <f>VLOOKUP(D1321,[1]Sheet1!$C$6:$H$856,6,0)</f>
        <v>Khoa Động lực</v>
      </c>
      <c r="M1321" s="19" t="str">
        <f t="shared" si="22"/>
        <v>19C2</v>
      </c>
    </row>
    <row r="1322" spans="1:13" s="19" customFormat="1" ht="18" customHeight="1" x14ac:dyDescent="0.2">
      <c r="A1322" s="11">
        <v>1317</v>
      </c>
      <c r="B1322" s="12" t="s">
        <v>3446</v>
      </c>
      <c r="C1322" s="13" t="s">
        <v>3447</v>
      </c>
      <c r="D1322" s="14" t="s">
        <v>3412</v>
      </c>
      <c r="E1322" s="15" t="s">
        <v>1919</v>
      </c>
      <c r="F1322" s="16" t="s">
        <v>16</v>
      </c>
      <c r="G1322" s="17">
        <v>4807000</v>
      </c>
      <c r="H1322" s="17">
        <v>708220</v>
      </c>
      <c r="I1322" s="17">
        <v>5515220</v>
      </c>
      <c r="J1322" s="18">
        <v>0</v>
      </c>
      <c r="L1322" s="20" t="str">
        <f>VLOOKUP(D1322,[1]Sheet1!$C$6:$H$856,6,0)</f>
        <v>Khoa Động lực</v>
      </c>
      <c r="M1322" s="19" t="str">
        <f t="shared" si="22"/>
        <v>19C2</v>
      </c>
    </row>
    <row r="1323" spans="1:13" s="19" customFormat="1" ht="18" customHeight="1" x14ac:dyDescent="0.2">
      <c r="A1323" s="11">
        <v>1318</v>
      </c>
      <c r="B1323" s="12" t="s">
        <v>3448</v>
      </c>
      <c r="C1323" s="13" t="s">
        <v>3449</v>
      </c>
      <c r="D1323" s="14" t="s">
        <v>3412</v>
      </c>
      <c r="E1323" s="15" t="s">
        <v>1820</v>
      </c>
      <c r="F1323" s="16" t="s">
        <v>16</v>
      </c>
      <c r="G1323" s="17">
        <v>4807000</v>
      </c>
      <c r="H1323" s="17">
        <v>708220</v>
      </c>
      <c r="I1323" s="17">
        <v>5515220</v>
      </c>
      <c r="J1323" s="18">
        <v>0</v>
      </c>
      <c r="L1323" s="20" t="str">
        <f>VLOOKUP(D1323,[1]Sheet1!$C$6:$H$856,6,0)</f>
        <v>Khoa Động lực</v>
      </c>
      <c r="M1323" s="19" t="str">
        <f t="shared" si="22"/>
        <v>19C2</v>
      </c>
    </row>
    <row r="1324" spans="1:13" s="19" customFormat="1" ht="18" customHeight="1" x14ac:dyDescent="0.2">
      <c r="A1324" s="11">
        <v>1319</v>
      </c>
      <c r="B1324" s="12" t="s">
        <v>3450</v>
      </c>
      <c r="C1324" s="13" t="s">
        <v>3451</v>
      </c>
      <c r="D1324" s="14" t="s">
        <v>3412</v>
      </c>
      <c r="E1324" s="15" t="s">
        <v>3452</v>
      </c>
      <c r="F1324" s="16" t="s">
        <v>16</v>
      </c>
      <c r="G1324" s="17">
        <v>4807000</v>
      </c>
      <c r="H1324" s="17">
        <v>708220</v>
      </c>
      <c r="I1324" s="17">
        <v>5515220</v>
      </c>
      <c r="J1324" s="18">
        <v>0</v>
      </c>
      <c r="L1324" s="20" t="str">
        <f>VLOOKUP(D1324,[1]Sheet1!$C$6:$H$856,6,0)</f>
        <v>Khoa Động lực</v>
      </c>
      <c r="M1324" s="19" t="str">
        <f t="shared" si="22"/>
        <v>19C2</v>
      </c>
    </row>
    <row r="1325" spans="1:13" s="19" customFormat="1" ht="18" customHeight="1" x14ac:dyDescent="0.2">
      <c r="A1325" s="11">
        <v>1320</v>
      </c>
      <c r="B1325" s="12" t="s">
        <v>3453</v>
      </c>
      <c r="C1325" s="13" t="s">
        <v>3454</v>
      </c>
      <c r="D1325" s="14" t="s">
        <v>3412</v>
      </c>
      <c r="E1325" s="15" t="s">
        <v>3455</v>
      </c>
      <c r="F1325" s="16" t="s">
        <v>16</v>
      </c>
      <c r="G1325" s="17">
        <v>4807000</v>
      </c>
      <c r="H1325" s="17">
        <v>708220</v>
      </c>
      <c r="I1325" s="17">
        <v>5515220</v>
      </c>
      <c r="J1325" s="18">
        <v>0</v>
      </c>
      <c r="L1325" s="20" t="str">
        <f>VLOOKUP(D1325,[1]Sheet1!$C$6:$H$856,6,0)</f>
        <v>Khoa Động lực</v>
      </c>
      <c r="M1325" s="19" t="str">
        <f t="shared" si="22"/>
        <v>19C2</v>
      </c>
    </row>
    <row r="1326" spans="1:13" s="19" customFormat="1" ht="18" customHeight="1" x14ac:dyDescent="0.2">
      <c r="A1326" s="11">
        <v>1321</v>
      </c>
      <c r="B1326" s="12" t="s">
        <v>3456</v>
      </c>
      <c r="C1326" s="13" t="s">
        <v>3457</v>
      </c>
      <c r="D1326" s="14" t="s">
        <v>3412</v>
      </c>
      <c r="E1326" s="15" t="s">
        <v>1773</v>
      </c>
      <c r="F1326" s="16" t="s">
        <v>16</v>
      </c>
      <c r="G1326" s="17">
        <v>4807000</v>
      </c>
      <c r="H1326" s="17">
        <v>708220</v>
      </c>
      <c r="I1326" s="17">
        <v>5515220</v>
      </c>
      <c r="J1326" s="18">
        <v>0</v>
      </c>
      <c r="L1326" s="20" t="str">
        <f>VLOOKUP(D1326,[1]Sheet1!$C$6:$H$856,6,0)</f>
        <v>Khoa Động lực</v>
      </c>
      <c r="M1326" s="19" t="str">
        <f t="shared" si="22"/>
        <v>19C2</v>
      </c>
    </row>
    <row r="1327" spans="1:13" s="19" customFormat="1" ht="18" customHeight="1" x14ac:dyDescent="0.2">
      <c r="A1327" s="11">
        <v>1322</v>
      </c>
      <c r="B1327" s="12" t="s">
        <v>3458</v>
      </c>
      <c r="C1327" s="13" t="s">
        <v>3459</v>
      </c>
      <c r="D1327" s="14" t="s">
        <v>3412</v>
      </c>
      <c r="E1327" s="15" t="s">
        <v>2790</v>
      </c>
      <c r="F1327" s="16" t="s">
        <v>16</v>
      </c>
      <c r="G1327" s="17">
        <v>4807000</v>
      </c>
      <c r="H1327" s="17">
        <v>708220</v>
      </c>
      <c r="I1327" s="17">
        <v>5515220</v>
      </c>
      <c r="J1327" s="18">
        <v>0</v>
      </c>
      <c r="L1327" s="20" t="str">
        <f>VLOOKUP(D1327,[1]Sheet1!$C$6:$H$856,6,0)</f>
        <v>Khoa Động lực</v>
      </c>
      <c r="M1327" s="19" t="str">
        <f t="shared" si="22"/>
        <v>19C2</v>
      </c>
    </row>
    <row r="1328" spans="1:13" s="19" customFormat="1" ht="18" customHeight="1" x14ac:dyDescent="0.2">
      <c r="A1328" s="11">
        <v>1323</v>
      </c>
      <c r="B1328" s="12" t="s">
        <v>3460</v>
      </c>
      <c r="C1328" s="13" t="s">
        <v>2174</v>
      </c>
      <c r="D1328" s="14" t="s">
        <v>3412</v>
      </c>
      <c r="E1328" s="15" t="s">
        <v>1315</v>
      </c>
      <c r="F1328" s="16" t="s">
        <v>16</v>
      </c>
      <c r="G1328" s="17">
        <v>4807000</v>
      </c>
      <c r="H1328" s="17">
        <v>708220</v>
      </c>
      <c r="I1328" s="17">
        <v>5515220</v>
      </c>
      <c r="J1328" s="18">
        <v>0</v>
      </c>
      <c r="L1328" s="20" t="str">
        <f>VLOOKUP(D1328,[1]Sheet1!$C$6:$H$856,6,0)</f>
        <v>Khoa Động lực</v>
      </c>
      <c r="M1328" s="19" t="str">
        <f t="shared" si="22"/>
        <v>19C2</v>
      </c>
    </row>
    <row r="1329" spans="1:13" s="19" customFormat="1" ht="18" customHeight="1" x14ac:dyDescent="0.2">
      <c r="A1329" s="11">
        <v>1324</v>
      </c>
      <c r="B1329" s="12" t="s">
        <v>3461</v>
      </c>
      <c r="C1329" s="13" t="s">
        <v>3462</v>
      </c>
      <c r="D1329" s="14" t="s">
        <v>3412</v>
      </c>
      <c r="E1329" s="15" t="s">
        <v>368</v>
      </c>
      <c r="F1329" s="16" t="s">
        <v>16</v>
      </c>
      <c r="G1329" s="17">
        <v>4807000</v>
      </c>
      <c r="H1329" s="17">
        <v>708220</v>
      </c>
      <c r="I1329" s="17">
        <v>5515220</v>
      </c>
      <c r="J1329" s="18">
        <v>0</v>
      </c>
      <c r="L1329" s="20" t="str">
        <f>VLOOKUP(D1329,[1]Sheet1!$C$6:$H$856,6,0)</f>
        <v>Khoa Động lực</v>
      </c>
      <c r="M1329" s="19" t="str">
        <f t="shared" si="22"/>
        <v>19C2</v>
      </c>
    </row>
    <row r="1330" spans="1:13" s="19" customFormat="1" ht="18" customHeight="1" x14ac:dyDescent="0.2">
      <c r="A1330" s="11">
        <v>1325</v>
      </c>
      <c r="B1330" s="12" t="s">
        <v>3463</v>
      </c>
      <c r="C1330" s="13" t="s">
        <v>3464</v>
      </c>
      <c r="D1330" s="14" t="s">
        <v>3412</v>
      </c>
      <c r="E1330" s="15" t="s">
        <v>447</v>
      </c>
      <c r="F1330" s="16" t="s">
        <v>16</v>
      </c>
      <c r="G1330" s="17">
        <v>4807000</v>
      </c>
      <c r="H1330" s="17">
        <v>708220</v>
      </c>
      <c r="I1330" s="17">
        <v>5515220</v>
      </c>
      <c r="J1330" s="18">
        <v>0</v>
      </c>
      <c r="L1330" s="20" t="str">
        <f>VLOOKUP(D1330,[1]Sheet1!$C$6:$H$856,6,0)</f>
        <v>Khoa Động lực</v>
      </c>
      <c r="M1330" s="19" t="str">
        <f t="shared" si="22"/>
        <v>19C2</v>
      </c>
    </row>
    <row r="1331" spans="1:13" s="19" customFormat="1" ht="18" customHeight="1" x14ac:dyDescent="0.2">
      <c r="A1331" s="11">
        <v>1326</v>
      </c>
      <c r="B1331" s="12" t="s">
        <v>3465</v>
      </c>
      <c r="C1331" s="13" t="s">
        <v>3466</v>
      </c>
      <c r="D1331" s="14" t="s">
        <v>3412</v>
      </c>
      <c r="E1331" s="15" t="s">
        <v>3467</v>
      </c>
      <c r="F1331" s="16" t="s">
        <v>16</v>
      </c>
      <c r="G1331" s="17">
        <v>4807000</v>
      </c>
      <c r="H1331" s="17">
        <v>708220</v>
      </c>
      <c r="I1331" s="17">
        <v>5515220</v>
      </c>
      <c r="J1331" s="18">
        <v>0</v>
      </c>
      <c r="L1331" s="20" t="str">
        <f>VLOOKUP(D1331,[1]Sheet1!$C$6:$H$856,6,0)</f>
        <v>Khoa Động lực</v>
      </c>
      <c r="M1331" s="19" t="str">
        <f t="shared" si="22"/>
        <v>19C2</v>
      </c>
    </row>
    <row r="1332" spans="1:13" s="19" customFormat="1" ht="18" customHeight="1" x14ac:dyDescent="0.2">
      <c r="A1332" s="11">
        <v>1327</v>
      </c>
      <c r="B1332" s="12" t="s">
        <v>3468</v>
      </c>
      <c r="C1332" s="13" t="s">
        <v>3469</v>
      </c>
      <c r="D1332" s="14" t="s">
        <v>3412</v>
      </c>
      <c r="E1332" s="15" t="s">
        <v>1239</v>
      </c>
      <c r="F1332" s="16" t="s">
        <v>16</v>
      </c>
      <c r="G1332" s="17">
        <v>4807000</v>
      </c>
      <c r="H1332" s="17">
        <v>708220</v>
      </c>
      <c r="I1332" s="17">
        <v>5515220</v>
      </c>
      <c r="J1332" s="18">
        <v>0</v>
      </c>
      <c r="L1332" s="20" t="str">
        <f>VLOOKUP(D1332,[1]Sheet1!$C$6:$H$856,6,0)</f>
        <v>Khoa Động lực</v>
      </c>
      <c r="M1332" s="19" t="str">
        <f t="shared" si="22"/>
        <v>19C2</v>
      </c>
    </row>
    <row r="1333" spans="1:13" s="19" customFormat="1" ht="18" customHeight="1" x14ac:dyDescent="0.2">
      <c r="A1333" s="11">
        <v>1328</v>
      </c>
      <c r="B1333" s="12" t="s">
        <v>3470</v>
      </c>
      <c r="C1333" s="13" t="s">
        <v>3471</v>
      </c>
      <c r="D1333" s="14" t="s">
        <v>3412</v>
      </c>
      <c r="E1333" s="15" t="s">
        <v>1956</v>
      </c>
      <c r="F1333" s="16" t="s">
        <v>16</v>
      </c>
      <c r="G1333" s="17">
        <v>4807000</v>
      </c>
      <c r="H1333" s="17">
        <v>708220</v>
      </c>
      <c r="I1333" s="17">
        <v>5515220</v>
      </c>
      <c r="J1333" s="18">
        <v>0</v>
      </c>
      <c r="L1333" s="20" t="str">
        <f>VLOOKUP(D1333,[1]Sheet1!$C$6:$H$856,6,0)</f>
        <v>Khoa Động lực</v>
      </c>
      <c r="M1333" s="19" t="str">
        <f t="shared" si="22"/>
        <v>19C2</v>
      </c>
    </row>
    <row r="1334" spans="1:13" s="19" customFormat="1" ht="18" customHeight="1" x14ac:dyDescent="0.2">
      <c r="A1334" s="11">
        <v>1329</v>
      </c>
      <c r="B1334" s="12" t="s">
        <v>3472</v>
      </c>
      <c r="C1334" s="13" t="s">
        <v>3473</v>
      </c>
      <c r="D1334" s="14" t="s">
        <v>3412</v>
      </c>
      <c r="E1334" s="15" t="s">
        <v>931</v>
      </c>
      <c r="F1334" s="16" t="s">
        <v>16</v>
      </c>
      <c r="G1334" s="17">
        <v>4807000</v>
      </c>
      <c r="H1334" s="17">
        <v>708220</v>
      </c>
      <c r="I1334" s="17">
        <v>5515220</v>
      </c>
      <c r="J1334" s="18">
        <v>0</v>
      </c>
      <c r="L1334" s="20" t="str">
        <f>VLOOKUP(D1334,[1]Sheet1!$C$6:$H$856,6,0)</f>
        <v>Khoa Động lực</v>
      </c>
      <c r="M1334" s="19" t="str">
        <f t="shared" si="22"/>
        <v>19C2</v>
      </c>
    </row>
    <row r="1335" spans="1:13" s="19" customFormat="1" ht="18" customHeight="1" x14ac:dyDescent="0.2">
      <c r="A1335" s="11">
        <v>1330</v>
      </c>
      <c r="B1335" s="12" t="s">
        <v>3474</v>
      </c>
      <c r="C1335" s="13" t="s">
        <v>3475</v>
      </c>
      <c r="D1335" s="14" t="s">
        <v>3412</v>
      </c>
      <c r="E1335" s="15" t="s">
        <v>3476</v>
      </c>
      <c r="F1335" s="16" t="s">
        <v>16</v>
      </c>
      <c r="G1335" s="17">
        <v>4807000</v>
      </c>
      <c r="H1335" s="17">
        <v>708220</v>
      </c>
      <c r="I1335" s="17">
        <v>5515220</v>
      </c>
      <c r="J1335" s="18">
        <v>0</v>
      </c>
      <c r="L1335" s="20" t="str">
        <f>VLOOKUP(D1335,[1]Sheet1!$C$6:$H$856,6,0)</f>
        <v>Khoa Động lực</v>
      </c>
      <c r="M1335" s="19" t="str">
        <f t="shared" si="22"/>
        <v>19C2</v>
      </c>
    </row>
    <row r="1336" spans="1:13" s="19" customFormat="1" ht="18" customHeight="1" x14ac:dyDescent="0.2">
      <c r="A1336" s="11">
        <v>1331</v>
      </c>
      <c r="B1336" s="12" t="s">
        <v>3477</v>
      </c>
      <c r="C1336" s="13" t="s">
        <v>3478</v>
      </c>
      <c r="D1336" s="14" t="s">
        <v>3412</v>
      </c>
      <c r="E1336" s="15" t="s">
        <v>3479</v>
      </c>
      <c r="F1336" s="16" t="s">
        <v>16</v>
      </c>
      <c r="G1336" s="17">
        <v>4807000</v>
      </c>
      <c r="H1336" s="17">
        <v>708220</v>
      </c>
      <c r="I1336" s="17">
        <v>5515220</v>
      </c>
      <c r="J1336" s="18">
        <v>0</v>
      </c>
      <c r="L1336" s="20" t="str">
        <f>VLOOKUP(D1336,[1]Sheet1!$C$6:$H$856,6,0)</f>
        <v>Khoa Động lực</v>
      </c>
      <c r="M1336" s="19" t="str">
        <f t="shared" si="22"/>
        <v>19C2</v>
      </c>
    </row>
    <row r="1337" spans="1:13" s="19" customFormat="1" ht="18" customHeight="1" x14ac:dyDescent="0.2">
      <c r="A1337" s="11">
        <v>1332</v>
      </c>
      <c r="B1337" s="12" t="s">
        <v>3480</v>
      </c>
      <c r="C1337" s="13" t="s">
        <v>3481</v>
      </c>
      <c r="D1337" s="14" t="s">
        <v>3412</v>
      </c>
      <c r="E1337" s="15" t="s">
        <v>1123</v>
      </c>
      <c r="F1337" s="16" t="s">
        <v>16</v>
      </c>
      <c r="G1337" s="17">
        <v>4807000</v>
      </c>
      <c r="H1337" s="17">
        <v>708220</v>
      </c>
      <c r="I1337" s="17">
        <v>5515220</v>
      </c>
      <c r="J1337" s="18">
        <v>0</v>
      </c>
      <c r="L1337" s="20" t="str">
        <f>VLOOKUP(D1337,[1]Sheet1!$C$6:$H$856,6,0)</f>
        <v>Khoa Động lực</v>
      </c>
      <c r="M1337" s="19" t="str">
        <f t="shared" si="22"/>
        <v>19C2</v>
      </c>
    </row>
    <row r="1338" spans="1:13" s="19" customFormat="1" ht="18" customHeight="1" x14ac:dyDescent="0.2">
      <c r="A1338" s="11">
        <v>1333</v>
      </c>
      <c r="B1338" s="12" t="s">
        <v>3482</v>
      </c>
      <c r="C1338" s="13" t="s">
        <v>3483</v>
      </c>
      <c r="D1338" s="14" t="s">
        <v>3412</v>
      </c>
      <c r="E1338" s="15" t="s">
        <v>395</v>
      </c>
      <c r="F1338" s="16" t="s">
        <v>16</v>
      </c>
      <c r="G1338" s="17">
        <v>4807000</v>
      </c>
      <c r="H1338" s="17">
        <v>708220</v>
      </c>
      <c r="I1338" s="17">
        <v>5515220</v>
      </c>
      <c r="J1338" s="18">
        <v>0</v>
      </c>
      <c r="L1338" s="20" t="str">
        <f>VLOOKUP(D1338,[1]Sheet1!$C$6:$H$856,6,0)</f>
        <v>Khoa Động lực</v>
      </c>
      <c r="M1338" s="19" t="str">
        <f t="shared" si="22"/>
        <v>19C2</v>
      </c>
    </row>
    <row r="1339" spans="1:13" s="19" customFormat="1" ht="18" customHeight="1" x14ac:dyDescent="0.2">
      <c r="A1339" s="11">
        <v>1334</v>
      </c>
      <c r="B1339" s="12" t="s">
        <v>3484</v>
      </c>
      <c r="C1339" s="13" t="s">
        <v>3485</v>
      </c>
      <c r="D1339" s="14" t="s">
        <v>3412</v>
      </c>
      <c r="E1339" s="15" t="s">
        <v>1306</v>
      </c>
      <c r="F1339" s="16" t="s">
        <v>16</v>
      </c>
      <c r="G1339" s="17">
        <v>4807000</v>
      </c>
      <c r="H1339" s="17">
        <v>708220</v>
      </c>
      <c r="I1339" s="17">
        <v>5515220</v>
      </c>
      <c r="J1339" s="18">
        <v>0</v>
      </c>
      <c r="L1339" s="20" t="str">
        <f>VLOOKUP(D1339,[1]Sheet1!$C$6:$H$856,6,0)</f>
        <v>Khoa Động lực</v>
      </c>
      <c r="M1339" s="19" t="str">
        <f t="shared" si="22"/>
        <v>19C2</v>
      </c>
    </row>
    <row r="1340" spans="1:13" s="19" customFormat="1" ht="18" customHeight="1" x14ac:dyDescent="0.2">
      <c r="A1340" s="11">
        <v>1335</v>
      </c>
      <c r="B1340" s="12" t="s">
        <v>3486</v>
      </c>
      <c r="C1340" s="13" t="s">
        <v>3487</v>
      </c>
      <c r="D1340" s="14" t="s">
        <v>3488</v>
      </c>
      <c r="E1340" s="15" t="s">
        <v>1665</v>
      </c>
      <c r="F1340" s="16" t="s">
        <v>16</v>
      </c>
      <c r="G1340" s="17">
        <v>1984000</v>
      </c>
      <c r="H1340" s="17">
        <v>0</v>
      </c>
      <c r="I1340" s="17">
        <v>1984000</v>
      </c>
      <c r="J1340" s="18">
        <v>5008000</v>
      </c>
      <c r="L1340" s="20" t="str">
        <f>VLOOKUP(D1340,[1]Sheet1!$C$6:$H$856,6,0)</f>
        <v>Khoa Động lực</v>
      </c>
      <c r="M1340" s="19" t="str">
        <f t="shared" si="22"/>
        <v>19C2</v>
      </c>
    </row>
    <row r="1341" spans="1:13" s="19" customFormat="1" ht="18" customHeight="1" x14ac:dyDescent="0.2">
      <c r="A1341" s="11">
        <v>1336</v>
      </c>
      <c r="B1341" s="12" t="s">
        <v>3489</v>
      </c>
      <c r="C1341" s="13" t="s">
        <v>3490</v>
      </c>
      <c r="D1341" s="14" t="s">
        <v>3488</v>
      </c>
      <c r="E1341" s="15" t="s">
        <v>3491</v>
      </c>
      <c r="F1341" s="16" t="s">
        <v>16</v>
      </c>
      <c r="G1341" s="17">
        <v>6992000</v>
      </c>
      <c r="H1341" s="17">
        <v>145000</v>
      </c>
      <c r="I1341" s="17">
        <v>7137000</v>
      </c>
      <c r="J1341" s="18">
        <v>0</v>
      </c>
      <c r="L1341" s="20" t="str">
        <f>VLOOKUP(D1341,[1]Sheet1!$C$6:$H$856,6,0)</f>
        <v>Khoa Động lực</v>
      </c>
      <c r="M1341" s="19" t="str">
        <f t="shared" si="22"/>
        <v>19C2</v>
      </c>
    </row>
    <row r="1342" spans="1:13" s="19" customFormat="1" ht="18" customHeight="1" x14ac:dyDescent="0.2">
      <c r="A1342" s="11">
        <v>1337</v>
      </c>
      <c r="B1342" s="12" t="s">
        <v>3492</v>
      </c>
      <c r="C1342" s="13" t="s">
        <v>3493</v>
      </c>
      <c r="D1342" s="14" t="s">
        <v>3494</v>
      </c>
      <c r="E1342" s="15" t="s">
        <v>2756</v>
      </c>
      <c r="F1342" s="16" t="s">
        <v>16</v>
      </c>
      <c r="G1342" s="17">
        <v>9750000</v>
      </c>
      <c r="H1342" s="17">
        <v>708220</v>
      </c>
      <c r="I1342" s="17">
        <v>10458220</v>
      </c>
      <c r="J1342" s="18">
        <v>0</v>
      </c>
      <c r="L1342" s="20" t="str">
        <f>VLOOKUP(D1342,[1]Sheet1!$C$6:$H$856,6,0)</f>
        <v>Khoa Động lực</v>
      </c>
      <c r="M1342" s="19" t="str">
        <f t="shared" si="22"/>
        <v>19C3</v>
      </c>
    </row>
    <row r="1343" spans="1:13" s="19" customFormat="1" ht="18" customHeight="1" x14ac:dyDescent="0.2">
      <c r="A1343" s="11">
        <v>1338</v>
      </c>
      <c r="B1343" s="12" t="s">
        <v>3495</v>
      </c>
      <c r="C1343" s="13" t="s">
        <v>3496</v>
      </c>
      <c r="D1343" s="14" t="s">
        <v>3494</v>
      </c>
      <c r="E1343" s="15" t="s">
        <v>354</v>
      </c>
      <c r="F1343" s="16" t="s">
        <v>16</v>
      </c>
      <c r="G1343" s="17">
        <v>9750000</v>
      </c>
      <c r="H1343" s="17">
        <v>708220</v>
      </c>
      <c r="I1343" s="17">
        <v>10458220</v>
      </c>
      <c r="J1343" s="18">
        <v>0</v>
      </c>
      <c r="L1343" s="20" t="str">
        <f>VLOOKUP(D1343,[1]Sheet1!$C$6:$H$856,6,0)</f>
        <v>Khoa Động lực</v>
      </c>
      <c r="M1343" s="19" t="str">
        <f t="shared" si="22"/>
        <v>19C3</v>
      </c>
    </row>
    <row r="1344" spans="1:13" s="19" customFormat="1" ht="18" customHeight="1" x14ac:dyDescent="0.2">
      <c r="A1344" s="11">
        <v>1339</v>
      </c>
      <c r="B1344" s="12" t="s">
        <v>3497</v>
      </c>
      <c r="C1344" s="13" t="s">
        <v>3498</v>
      </c>
      <c r="D1344" s="14" t="s">
        <v>3494</v>
      </c>
      <c r="E1344" s="15" t="s">
        <v>873</v>
      </c>
      <c r="F1344" s="16" t="s">
        <v>16</v>
      </c>
      <c r="G1344" s="17">
        <v>9750000</v>
      </c>
      <c r="H1344" s="17">
        <v>708220</v>
      </c>
      <c r="I1344" s="17">
        <v>10458220</v>
      </c>
      <c r="J1344" s="18">
        <v>0</v>
      </c>
      <c r="L1344" s="20" t="str">
        <f>VLOOKUP(D1344,[1]Sheet1!$C$6:$H$856,6,0)</f>
        <v>Khoa Động lực</v>
      </c>
      <c r="M1344" s="19" t="str">
        <f t="shared" si="22"/>
        <v>19C3</v>
      </c>
    </row>
    <row r="1345" spans="1:13" s="19" customFormat="1" ht="18" customHeight="1" x14ac:dyDescent="0.2">
      <c r="A1345" s="11">
        <v>1340</v>
      </c>
      <c r="B1345" s="12" t="s">
        <v>3499</v>
      </c>
      <c r="C1345" s="13" t="s">
        <v>3500</v>
      </c>
      <c r="D1345" s="14" t="s">
        <v>3494</v>
      </c>
      <c r="E1345" s="15" t="s">
        <v>3229</v>
      </c>
      <c r="F1345" s="16" t="s">
        <v>16</v>
      </c>
      <c r="G1345" s="17">
        <v>9750000</v>
      </c>
      <c r="H1345" s="17">
        <v>708220</v>
      </c>
      <c r="I1345" s="17">
        <v>10458220</v>
      </c>
      <c r="J1345" s="18">
        <v>0</v>
      </c>
      <c r="L1345" s="20" t="str">
        <f>VLOOKUP(D1345,[1]Sheet1!$C$6:$H$856,6,0)</f>
        <v>Khoa Động lực</v>
      </c>
      <c r="M1345" s="19" t="str">
        <f t="shared" si="22"/>
        <v>19C3</v>
      </c>
    </row>
    <row r="1346" spans="1:13" s="19" customFormat="1" ht="18" customHeight="1" x14ac:dyDescent="0.2">
      <c r="A1346" s="11">
        <v>1341</v>
      </c>
      <c r="B1346" s="12" t="s">
        <v>3501</v>
      </c>
      <c r="C1346" s="13" t="s">
        <v>3502</v>
      </c>
      <c r="D1346" s="14" t="s">
        <v>3494</v>
      </c>
      <c r="E1346" s="15" t="s">
        <v>3503</v>
      </c>
      <c r="F1346" s="16" t="s">
        <v>16</v>
      </c>
      <c r="G1346" s="17">
        <v>9750000</v>
      </c>
      <c r="H1346" s="17">
        <v>708220</v>
      </c>
      <c r="I1346" s="17">
        <v>10458220</v>
      </c>
      <c r="J1346" s="18">
        <v>0</v>
      </c>
      <c r="L1346" s="20" t="str">
        <f>VLOOKUP(D1346,[1]Sheet1!$C$6:$H$856,6,0)</f>
        <v>Khoa Động lực</v>
      </c>
      <c r="M1346" s="19" t="str">
        <f t="shared" si="22"/>
        <v>19C3</v>
      </c>
    </row>
    <row r="1347" spans="1:13" s="19" customFormat="1" ht="18" customHeight="1" x14ac:dyDescent="0.2">
      <c r="A1347" s="11">
        <v>1342</v>
      </c>
      <c r="B1347" s="12" t="s">
        <v>3504</v>
      </c>
      <c r="C1347" s="13" t="s">
        <v>3505</v>
      </c>
      <c r="D1347" s="14" t="s">
        <v>3494</v>
      </c>
      <c r="E1347" s="15" t="s">
        <v>999</v>
      </c>
      <c r="F1347" s="16" t="s">
        <v>16</v>
      </c>
      <c r="G1347" s="17">
        <v>1125000</v>
      </c>
      <c r="H1347" s="17">
        <v>0</v>
      </c>
      <c r="I1347" s="17">
        <v>1125000</v>
      </c>
      <c r="J1347" s="18">
        <v>8625000</v>
      </c>
      <c r="L1347" s="20" t="str">
        <f>VLOOKUP(D1347,[1]Sheet1!$C$6:$H$856,6,0)</f>
        <v>Khoa Động lực</v>
      </c>
      <c r="M1347" s="19" t="str">
        <f t="shared" si="22"/>
        <v>19C3</v>
      </c>
    </row>
    <row r="1348" spans="1:13" s="19" customFormat="1" ht="18" customHeight="1" x14ac:dyDescent="0.2">
      <c r="A1348" s="11">
        <v>1343</v>
      </c>
      <c r="B1348" s="12" t="s">
        <v>3506</v>
      </c>
      <c r="C1348" s="13" t="s">
        <v>3507</v>
      </c>
      <c r="D1348" s="14" t="s">
        <v>3494</v>
      </c>
      <c r="E1348" s="15" t="s">
        <v>3341</v>
      </c>
      <c r="F1348" s="16" t="s">
        <v>16</v>
      </c>
      <c r="G1348" s="17">
        <v>9750000</v>
      </c>
      <c r="H1348" s="17">
        <v>708220</v>
      </c>
      <c r="I1348" s="17">
        <v>10458220</v>
      </c>
      <c r="J1348" s="18">
        <v>0</v>
      </c>
      <c r="L1348" s="20" t="str">
        <f>VLOOKUP(D1348,[1]Sheet1!$C$6:$H$856,6,0)</f>
        <v>Khoa Động lực</v>
      </c>
      <c r="M1348" s="19" t="str">
        <f t="shared" si="22"/>
        <v>19C3</v>
      </c>
    </row>
    <row r="1349" spans="1:13" s="19" customFormat="1" ht="18" customHeight="1" x14ac:dyDescent="0.2">
      <c r="A1349" s="11">
        <v>1344</v>
      </c>
      <c r="B1349" s="12" t="s">
        <v>3508</v>
      </c>
      <c r="C1349" s="13" t="s">
        <v>3509</v>
      </c>
      <c r="D1349" s="14" t="s">
        <v>3494</v>
      </c>
      <c r="E1349" s="15" t="s">
        <v>3510</v>
      </c>
      <c r="F1349" s="16" t="s">
        <v>16</v>
      </c>
      <c r="G1349" s="17">
        <v>9750000</v>
      </c>
      <c r="H1349" s="17">
        <v>708220</v>
      </c>
      <c r="I1349" s="17">
        <v>10458220</v>
      </c>
      <c r="J1349" s="18">
        <v>0</v>
      </c>
      <c r="L1349" s="20" t="str">
        <f>VLOOKUP(D1349,[1]Sheet1!$C$6:$H$856,6,0)</f>
        <v>Khoa Động lực</v>
      </c>
      <c r="M1349" s="19" t="str">
        <f t="shared" si="22"/>
        <v>19C3</v>
      </c>
    </row>
    <row r="1350" spans="1:13" s="19" customFormat="1" ht="18" customHeight="1" x14ac:dyDescent="0.2">
      <c r="A1350" s="11">
        <v>1345</v>
      </c>
      <c r="B1350" s="12" t="s">
        <v>3511</v>
      </c>
      <c r="C1350" s="13" t="s">
        <v>3512</v>
      </c>
      <c r="D1350" s="14" t="s">
        <v>3494</v>
      </c>
      <c r="E1350" s="15" t="s">
        <v>784</v>
      </c>
      <c r="F1350" s="16" t="s">
        <v>16</v>
      </c>
      <c r="G1350" s="17">
        <v>9750000</v>
      </c>
      <c r="H1350" s="17">
        <v>708220</v>
      </c>
      <c r="I1350" s="17">
        <v>10458220</v>
      </c>
      <c r="J1350" s="18">
        <v>0</v>
      </c>
      <c r="L1350" s="20" t="str">
        <f>VLOOKUP(D1350,[1]Sheet1!$C$6:$H$856,6,0)</f>
        <v>Khoa Động lực</v>
      </c>
      <c r="M1350" s="19" t="str">
        <f t="shared" ref="M1350:M1413" si="23">LEFT(D1350,4)</f>
        <v>19C3</v>
      </c>
    </row>
    <row r="1351" spans="1:13" s="19" customFormat="1" ht="18" customHeight="1" x14ac:dyDescent="0.2">
      <c r="A1351" s="11">
        <v>1346</v>
      </c>
      <c r="B1351" s="12" t="s">
        <v>3513</v>
      </c>
      <c r="C1351" s="13" t="s">
        <v>3514</v>
      </c>
      <c r="D1351" s="14" t="s">
        <v>3494</v>
      </c>
      <c r="E1351" s="15" t="s">
        <v>2175</v>
      </c>
      <c r="F1351" s="16" t="s">
        <v>16</v>
      </c>
      <c r="G1351" s="17">
        <v>9750000</v>
      </c>
      <c r="H1351" s="17">
        <v>708220</v>
      </c>
      <c r="I1351" s="17">
        <v>10458220</v>
      </c>
      <c r="J1351" s="18">
        <v>0</v>
      </c>
      <c r="L1351" s="20" t="str">
        <f>VLOOKUP(D1351,[1]Sheet1!$C$6:$H$856,6,0)</f>
        <v>Khoa Động lực</v>
      </c>
      <c r="M1351" s="19" t="str">
        <f t="shared" si="23"/>
        <v>19C3</v>
      </c>
    </row>
    <row r="1352" spans="1:13" s="19" customFormat="1" ht="18" customHeight="1" x14ac:dyDescent="0.2">
      <c r="A1352" s="11">
        <v>1347</v>
      </c>
      <c r="B1352" s="12" t="s">
        <v>3515</v>
      </c>
      <c r="C1352" s="13" t="s">
        <v>3516</v>
      </c>
      <c r="D1352" s="14" t="s">
        <v>3494</v>
      </c>
      <c r="E1352" s="15" t="s">
        <v>3303</v>
      </c>
      <c r="F1352" s="16" t="s">
        <v>16</v>
      </c>
      <c r="G1352" s="17">
        <v>9750000</v>
      </c>
      <c r="H1352" s="17">
        <v>708220</v>
      </c>
      <c r="I1352" s="17">
        <v>10458220</v>
      </c>
      <c r="J1352" s="18">
        <v>0</v>
      </c>
      <c r="L1352" s="20" t="str">
        <f>VLOOKUP(D1352,[1]Sheet1!$C$6:$H$856,6,0)</f>
        <v>Khoa Động lực</v>
      </c>
      <c r="M1352" s="19" t="str">
        <f t="shared" si="23"/>
        <v>19C3</v>
      </c>
    </row>
    <row r="1353" spans="1:13" s="19" customFormat="1" ht="18" customHeight="1" x14ac:dyDescent="0.2">
      <c r="A1353" s="11">
        <v>1348</v>
      </c>
      <c r="B1353" s="12" t="s">
        <v>3517</v>
      </c>
      <c r="C1353" s="13" t="s">
        <v>3518</v>
      </c>
      <c r="D1353" s="14" t="s">
        <v>3519</v>
      </c>
      <c r="E1353" s="15" t="s">
        <v>1765</v>
      </c>
      <c r="F1353" s="16" t="s">
        <v>16</v>
      </c>
      <c r="G1353" s="17">
        <v>5458220</v>
      </c>
      <c r="H1353" s="17">
        <v>0</v>
      </c>
      <c r="I1353" s="17">
        <v>5458220</v>
      </c>
      <c r="J1353" s="18">
        <v>4291780</v>
      </c>
      <c r="L1353" s="20" t="str">
        <f>VLOOKUP(D1353,[1]Sheet1!$C$6:$H$856,6,0)</f>
        <v>Khoa Động lực</v>
      </c>
      <c r="M1353" s="19" t="str">
        <f t="shared" si="23"/>
        <v>19C3</v>
      </c>
    </row>
    <row r="1354" spans="1:13" s="19" customFormat="1" ht="18" customHeight="1" x14ac:dyDescent="0.2">
      <c r="A1354" s="11">
        <v>1349</v>
      </c>
      <c r="B1354" s="12" t="s">
        <v>3520</v>
      </c>
      <c r="C1354" s="13" t="s">
        <v>3521</v>
      </c>
      <c r="D1354" s="14" t="s">
        <v>3519</v>
      </c>
      <c r="E1354" s="15" t="s">
        <v>2825</v>
      </c>
      <c r="F1354" s="16" t="s">
        <v>16</v>
      </c>
      <c r="G1354" s="17">
        <v>1125000</v>
      </c>
      <c r="H1354" s="17">
        <v>0</v>
      </c>
      <c r="I1354" s="17">
        <v>1125000</v>
      </c>
      <c r="J1354" s="18">
        <v>8625000</v>
      </c>
      <c r="L1354" s="20" t="str">
        <f>VLOOKUP(D1354,[1]Sheet1!$C$6:$H$856,6,0)</f>
        <v>Khoa Động lực</v>
      </c>
      <c r="M1354" s="19" t="str">
        <f t="shared" si="23"/>
        <v>19C3</v>
      </c>
    </row>
    <row r="1355" spans="1:13" s="19" customFormat="1" ht="18" customHeight="1" x14ac:dyDescent="0.2">
      <c r="A1355" s="11">
        <v>1350</v>
      </c>
      <c r="B1355" s="12" t="s">
        <v>3522</v>
      </c>
      <c r="C1355" s="13" t="s">
        <v>3523</v>
      </c>
      <c r="D1355" s="14" t="s">
        <v>3519</v>
      </c>
      <c r="E1355" s="15" t="s">
        <v>1600</v>
      </c>
      <c r="F1355" s="16" t="s">
        <v>16</v>
      </c>
      <c r="G1355" s="17">
        <v>9750000</v>
      </c>
      <c r="H1355" s="17">
        <v>708220</v>
      </c>
      <c r="I1355" s="17">
        <v>10458220</v>
      </c>
      <c r="J1355" s="18">
        <v>0</v>
      </c>
      <c r="L1355" s="20" t="str">
        <f>VLOOKUP(D1355,[1]Sheet1!$C$6:$H$856,6,0)</f>
        <v>Khoa Động lực</v>
      </c>
      <c r="M1355" s="19" t="str">
        <f t="shared" si="23"/>
        <v>19C3</v>
      </c>
    </row>
    <row r="1356" spans="1:13" s="19" customFormat="1" ht="18" customHeight="1" x14ac:dyDescent="0.2">
      <c r="A1356" s="11">
        <v>1351</v>
      </c>
      <c r="B1356" s="12" t="s">
        <v>3524</v>
      </c>
      <c r="C1356" s="13" t="s">
        <v>3525</v>
      </c>
      <c r="D1356" s="14" t="s">
        <v>3519</v>
      </c>
      <c r="E1356" s="15" t="s">
        <v>2205</v>
      </c>
      <c r="F1356" s="16" t="s">
        <v>16</v>
      </c>
      <c r="G1356" s="17">
        <v>6458220</v>
      </c>
      <c r="H1356" s="17">
        <v>0</v>
      </c>
      <c r="I1356" s="17">
        <v>6458220</v>
      </c>
      <c r="J1356" s="18">
        <v>3291780</v>
      </c>
      <c r="L1356" s="20" t="str">
        <f>VLOOKUP(D1356,[1]Sheet1!$C$6:$H$856,6,0)</f>
        <v>Khoa Động lực</v>
      </c>
      <c r="M1356" s="19" t="str">
        <f t="shared" si="23"/>
        <v>19C3</v>
      </c>
    </row>
    <row r="1357" spans="1:13" s="19" customFormat="1" ht="18" customHeight="1" x14ac:dyDescent="0.2">
      <c r="A1357" s="11">
        <v>1352</v>
      </c>
      <c r="B1357" s="12" t="s">
        <v>3526</v>
      </c>
      <c r="C1357" s="13" t="s">
        <v>2550</v>
      </c>
      <c r="D1357" s="14" t="s">
        <v>3519</v>
      </c>
      <c r="E1357" s="15" t="s">
        <v>1385</v>
      </c>
      <c r="F1357" s="16" t="s">
        <v>16</v>
      </c>
      <c r="G1357" s="17">
        <v>9750000</v>
      </c>
      <c r="H1357" s="17">
        <v>708220</v>
      </c>
      <c r="I1357" s="17">
        <v>10458220</v>
      </c>
      <c r="J1357" s="18">
        <v>0</v>
      </c>
      <c r="L1357" s="20" t="str">
        <f>VLOOKUP(D1357,[1]Sheet1!$C$6:$H$856,6,0)</f>
        <v>Khoa Động lực</v>
      </c>
      <c r="M1357" s="19" t="str">
        <f t="shared" si="23"/>
        <v>19C3</v>
      </c>
    </row>
    <row r="1358" spans="1:13" s="19" customFormat="1" ht="18" customHeight="1" x14ac:dyDescent="0.2">
      <c r="A1358" s="11">
        <v>1353</v>
      </c>
      <c r="B1358" s="12" t="s">
        <v>3527</v>
      </c>
      <c r="C1358" s="13" t="s">
        <v>3528</v>
      </c>
      <c r="D1358" s="14" t="s">
        <v>3519</v>
      </c>
      <c r="E1358" s="15" t="s">
        <v>3529</v>
      </c>
      <c r="F1358" s="16" t="s">
        <v>16</v>
      </c>
      <c r="G1358" s="17">
        <v>9750000</v>
      </c>
      <c r="H1358" s="17">
        <v>708220</v>
      </c>
      <c r="I1358" s="17">
        <v>10458220</v>
      </c>
      <c r="J1358" s="18">
        <v>0</v>
      </c>
      <c r="L1358" s="20" t="str">
        <f>VLOOKUP(D1358,[1]Sheet1!$C$6:$H$856,6,0)</f>
        <v>Khoa Động lực</v>
      </c>
      <c r="M1358" s="19" t="str">
        <f t="shared" si="23"/>
        <v>19C3</v>
      </c>
    </row>
    <row r="1359" spans="1:13" s="19" customFormat="1" ht="18" customHeight="1" x14ac:dyDescent="0.2">
      <c r="A1359" s="11">
        <v>1354</v>
      </c>
      <c r="B1359" s="12" t="s">
        <v>3530</v>
      </c>
      <c r="C1359" s="13" t="s">
        <v>3531</v>
      </c>
      <c r="D1359" s="14" t="s">
        <v>3519</v>
      </c>
      <c r="E1359" s="15" t="s">
        <v>2232</v>
      </c>
      <c r="F1359" s="16" t="s">
        <v>16</v>
      </c>
      <c r="G1359" s="17">
        <v>9750000</v>
      </c>
      <c r="H1359" s="17">
        <v>708220</v>
      </c>
      <c r="I1359" s="17">
        <v>10458220</v>
      </c>
      <c r="J1359" s="18">
        <v>0</v>
      </c>
      <c r="L1359" s="20" t="str">
        <f>VLOOKUP(D1359,[1]Sheet1!$C$6:$H$856,6,0)</f>
        <v>Khoa Động lực</v>
      </c>
      <c r="M1359" s="19" t="str">
        <f t="shared" si="23"/>
        <v>19C3</v>
      </c>
    </row>
    <row r="1360" spans="1:13" s="19" customFormat="1" ht="18" customHeight="1" x14ac:dyDescent="0.2">
      <c r="A1360" s="11">
        <v>1355</v>
      </c>
      <c r="B1360" s="12" t="s">
        <v>3532</v>
      </c>
      <c r="C1360" s="13" t="s">
        <v>3533</v>
      </c>
      <c r="D1360" s="14" t="s">
        <v>3519</v>
      </c>
      <c r="E1360" s="15" t="s">
        <v>3510</v>
      </c>
      <c r="F1360" s="16" t="s">
        <v>16</v>
      </c>
      <c r="G1360" s="17">
        <v>9750000</v>
      </c>
      <c r="H1360" s="17">
        <v>708220</v>
      </c>
      <c r="I1360" s="17">
        <v>10458220</v>
      </c>
      <c r="J1360" s="18">
        <v>0</v>
      </c>
      <c r="L1360" s="20" t="str">
        <f>VLOOKUP(D1360,[1]Sheet1!$C$6:$H$856,6,0)</f>
        <v>Khoa Động lực</v>
      </c>
      <c r="M1360" s="19" t="str">
        <f t="shared" si="23"/>
        <v>19C3</v>
      </c>
    </row>
    <row r="1361" spans="1:13" s="19" customFormat="1" ht="18" customHeight="1" x14ac:dyDescent="0.2">
      <c r="A1361" s="11">
        <v>1356</v>
      </c>
      <c r="B1361" s="12" t="s">
        <v>3534</v>
      </c>
      <c r="C1361" s="13" t="s">
        <v>3535</v>
      </c>
      <c r="D1361" s="14" t="s">
        <v>3519</v>
      </c>
      <c r="E1361" s="15" t="s">
        <v>1773</v>
      </c>
      <c r="F1361" s="16" t="s">
        <v>16</v>
      </c>
      <c r="G1361" s="17">
        <v>9750000</v>
      </c>
      <c r="H1361" s="17">
        <v>708220</v>
      </c>
      <c r="I1361" s="17">
        <v>10458220</v>
      </c>
      <c r="J1361" s="18">
        <v>0</v>
      </c>
      <c r="L1361" s="20" t="str">
        <f>VLOOKUP(D1361,[1]Sheet1!$C$6:$H$856,6,0)</f>
        <v>Khoa Động lực</v>
      </c>
      <c r="M1361" s="19" t="str">
        <f t="shared" si="23"/>
        <v>19C3</v>
      </c>
    </row>
    <row r="1362" spans="1:13" s="19" customFormat="1" ht="18" customHeight="1" x14ac:dyDescent="0.2">
      <c r="A1362" s="11">
        <v>1357</v>
      </c>
      <c r="B1362" s="12" t="s">
        <v>3536</v>
      </c>
      <c r="C1362" s="13" t="s">
        <v>3537</v>
      </c>
      <c r="D1362" s="14" t="s">
        <v>3519</v>
      </c>
      <c r="E1362" s="15" t="s">
        <v>185</v>
      </c>
      <c r="F1362" s="16" t="s">
        <v>16</v>
      </c>
      <c r="G1362" s="17">
        <v>9750000</v>
      </c>
      <c r="H1362" s="17">
        <v>708220</v>
      </c>
      <c r="I1362" s="17">
        <v>10458220</v>
      </c>
      <c r="J1362" s="18">
        <v>0</v>
      </c>
      <c r="L1362" s="20" t="str">
        <f>VLOOKUP(D1362,[1]Sheet1!$C$6:$H$856,6,0)</f>
        <v>Khoa Động lực</v>
      </c>
      <c r="M1362" s="19" t="str">
        <f t="shared" si="23"/>
        <v>19C3</v>
      </c>
    </row>
    <row r="1363" spans="1:13" s="19" customFormat="1" ht="18" customHeight="1" x14ac:dyDescent="0.2">
      <c r="A1363" s="11">
        <v>1358</v>
      </c>
      <c r="B1363" s="12" t="s">
        <v>3538</v>
      </c>
      <c r="C1363" s="13" t="s">
        <v>1616</v>
      </c>
      <c r="D1363" s="14" t="s">
        <v>3519</v>
      </c>
      <c r="E1363" s="15" t="s">
        <v>432</v>
      </c>
      <c r="F1363" s="16" t="s">
        <v>16</v>
      </c>
      <c r="G1363" s="17">
        <v>9750000</v>
      </c>
      <c r="H1363" s="17">
        <v>708220</v>
      </c>
      <c r="I1363" s="17">
        <v>10458220</v>
      </c>
      <c r="J1363" s="18">
        <v>0</v>
      </c>
      <c r="L1363" s="20" t="str">
        <f>VLOOKUP(D1363,[1]Sheet1!$C$6:$H$856,6,0)</f>
        <v>Khoa Động lực</v>
      </c>
      <c r="M1363" s="19" t="str">
        <f t="shared" si="23"/>
        <v>19C3</v>
      </c>
    </row>
    <row r="1364" spans="1:13" s="19" customFormat="1" ht="18" customHeight="1" x14ac:dyDescent="0.2">
      <c r="A1364" s="11">
        <v>1359</v>
      </c>
      <c r="B1364" s="12" t="s">
        <v>3539</v>
      </c>
      <c r="C1364" s="13" t="s">
        <v>3540</v>
      </c>
      <c r="D1364" s="14" t="s">
        <v>3519</v>
      </c>
      <c r="E1364" s="15" t="s">
        <v>3120</v>
      </c>
      <c r="F1364" s="16" t="s">
        <v>16</v>
      </c>
      <c r="G1364" s="17">
        <v>9750000</v>
      </c>
      <c r="H1364" s="17">
        <v>708220</v>
      </c>
      <c r="I1364" s="17">
        <v>10458220</v>
      </c>
      <c r="J1364" s="18">
        <v>0</v>
      </c>
      <c r="L1364" s="20" t="str">
        <f>VLOOKUP(D1364,[1]Sheet1!$C$6:$H$856,6,0)</f>
        <v>Khoa Động lực</v>
      </c>
      <c r="M1364" s="19" t="str">
        <f t="shared" si="23"/>
        <v>19C3</v>
      </c>
    </row>
    <row r="1365" spans="1:13" s="19" customFormat="1" ht="18" customHeight="1" x14ac:dyDescent="0.2">
      <c r="A1365" s="11">
        <v>1360</v>
      </c>
      <c r="B1365" s="12" t="s">
        <v>3541</v>
      </c>
      <c r="C1365" s="13" t="s">
        <v>3542</v>
      </c>
      <c r="D1365" s="14" t="s">
        <v>3519</v>
      </c>
      <c r="E1365" s="15" t="s">
        <v>1952</v>
      </c>
      <c r="F1365" s="16" t="s">
        <v>16</v>
      </c>
      <c r="G1365" s="17">
        <v>9750000</v>
      </c>
      <c r="H1365" s="17">
        <v>708220</v>
      </c>
      <c r="I1365" s="17">
        <v>10458220</v>
      </c>
      <c r="J1365" s="18">
        <v>0</v>
      </c>
      <c r="L1365" s="20" t="str">
        <f>VLOOKUP(D1365,[1]Sheet1!$C$6:$H$856,6,0)</f>
        <v>Khoa Động lực</v>
      </c>
      <c r="M1365" s="19" t="str">
        <f t="shared" si="23"/>
        <v>19C3</v>
      </c>
    </row>
    <row r="1366" spans="1:13" s="19" customFormat="1" ht="18" customHeight="1" x14ac:dyDescent="0.2">
      <c r="A1366" s="11">
        <v>1361</v>
      </c>
      <c r="B1366" s="12" t="s">
        <v>3543</v>
      </c>
      <c r="C1366" s="13" t="s">
        <v>3544</v>
      </c>
      <c r="D1366" s="14" t="s">
        <v>3519</v>
      </c>
      <c r="E1366" s="15" t="s">
        <v>1885</v>
      </c>
      <c r="F1366" s="16" t="s">
        <v>16</v>
      </c>
      <c r="G1366" s="17">
        <v>9750000</v>
      </c>
      <c r="H1366" s="17">
        <v>708220</v>
      </c>
      <c r="I1366" s="17">
        <v>10458220</v>
      </c>
      <c r="J1366" s="18">
        <v>0</v>
      </c>
      <c r="L1366" s="20" t="str">
        <f>VLOOKUP(D1366,[1]Sheet1!$C$6:$H$856,6,0)</f>
        <v>Khoa Động lực</v>
      </c>
      <c r="M1366" s="19" t="str">
        <f t="shared" si="23"/>
        <v>19C3</v>
      </c>
    </row>
    <row r="1367" spans="1:13" s="19" customFormat="1" ht="18" customHeight="1" x14ac:dyDescent="0.2">
      <c r="A1367" s="11">
        <v>1362</v>
      </c>
      <c r="B1367" s="12" t="s">
        <v>3545</v>
      </c>
      <c r="C1367" s="13" t="s">
        <v>3546</v>
      </c>
      <c r="D1367" s="14" t="s">
        <v>3519</v>
      </c>
      <c r="E1367" s="15" t="s">
        <v>49</v>
      </c>
      <c r="F1367" s="16" t="s">
        <v>16</v>
      </c>
      <c r="G1367" s="17">
        <v>9750000</v>
      </c>
      <c r="H1367" s="17">
        <v>708220</v>
      </c>
      <c r="I1367" s="17">
        <v>10458220</v>
      </c>
      <c r="J1367" s="18">
        <v>0</v>
      </c>
      <c r="L1367" s="20" t="str">
        <f>VLOOKUP(D1367,[1]Sheet1!$C$6:$H$856,6,0)</f>
        <v>Khoa Động lực</v>
      </c>
      <c r="M1367" s="19" t="str">
        <f t="shared" si="23"/>
        <v>19C3</v>
      </c>
    </row>
    <row r="1368" spans="1:13" s="19" customFormat="1" ht="18" customHeight="1" x14ac:dyDescent="0.2">
      <c r="A1368" s="11">
        <v>1363</v>
      </c>
      <c r="B1368" s="12" t="s">
        <v>3547</v>
      </c>
      <c r="C1368" s="13" t="s">
        <v>3548</v>
      </c>
      <c r="D1368" s="14" t="s">
        <v>3519</v>
      </c>
      <c r="E1368" s="15" t="s">
        <v>3549</v>
      </c>
      <c r="F1368" s="16" t="s">
        <v>16</v>
      </c>
      <c r="G1368" s="17">
        <v>9750000</v>
      </c>
      <c r="H1368" s="17">
        <v>708220</v>
      </c>
      <c r="I1368" s="17">
        <v>10458220</v>
      </c>
      <c r="J1368" s="18">
        <v>0</v>
      </c>
      <c r="L1368" s="20" t="str">
        <f>VLOOKUP(D1368,[1]Sheet1!$C$6:$H$856,6,0)</f>
        <v>Khoa Động lực</v>
      </c>
      <c r="M1368" s="19" t="str">
        <f t="shared" si="23"/>
        <v>19C3</v>
      </c>
    </row>
    <row r="1369" spans="1:13" s="19" customFormat="1" ht="18" customHeight="1" x14ac:dyDescent="0.2">
      <c r="A1369" s="11">
        <v>1364</v>
      </c>
      <c r="B1369" s="12" t="s">
        <v>3550</v>
      </c>
      <c r="C1369" s="13" t="s">
        <v>3551</v>
      </c>
      <c r="D1369" s="14" t="s">
        <v>3552</v>
      </c>
      <c r="E1369" s="15" t="s">
        <v>373</v>
      </c>
      <c r="F1369" s="16" t="s">
        <v>16</v>
      </c>
      <c r="G1369" s="17">
        <v>4095000</v>
      </c>
      <c r="H1369" s="17">
        <v>708220</v>
      </c>
      <c r="I1369" s="17">
        <v>4803220</v>
      </c>
      <c r="J1369" s="18">
        <v>0</v>
      </c>
      <c r="L1369" s="20" t="str">
        <f>VLOOKUP(D1369,[1]Sheet1!$C$6:$H$856,6,0)</f>
        <v>Khoa Động lực</v>
      </c>
      <c r="M1369" s="19" t="str">
        <f t="shared" si="23"/>
        <v>19T2</v>
      </c>
    </row>
    <row r="1370" spans="1:13" s="19" customFormat="1" ht="18" customHeight="1" x14ac:dyDescent="0.2">
      <c r="A1370" s="11">
        <v>1365</v>
      </c>
      <c r="B1370" s="12" t="s">
        <v>3553</v>
      </c>
      <c r="C1370" s="13" t="s">
        <v>3554</v>
      </c>
      <c r="D1370" s="14" t="s">
        <v>3552</v>
      </c>
      <c r="E1370" s="15" t="s">
        <v>113</v>
      </c>
      <c r="F1370" s="16" t="s">
        <v>16</v>
      </c>
      <c r="G1370" s="17">
        <v>4095000</v>
      </c>
      <c r="H1370" s="17">
        <v>708220</v>
      </c>
      <c r="I1370" s="17">
        <v>4803220</v>
      </c>
      <c r="J1370" s="18">
        <v>0</v>
      </c>
      <c r="L1370" s="20" t="str">
        <f>VLOOKUP(D1370,[1]Sheet1!$C$6:$H$856,6,0)</f>
        <v>Khoa Động lực</v>
      </c>
      <c r="M1370" s="19" t="str">
        <f t="shared" si="23"/>
        <v>19T2</v>
      </c>
    </row>
    <row r="1371" spans="1:13" s="19" customFormat="1" ht="18" customHeight="1" x14ac:dyDescent="0.2">
      <c r="A1371" s="11">
        <v>1366</v>
      </c>
      <c r="B1371" s="12" t="s">
        <v>3555</v>
      </c>
      <c r="C1371" s="13" t="s">
        <v>3556</v>
      </c>
      <c r="D1371" s="14" t="s">
        <v>3552</v>
      </c>
      <c r="E1371" s="15" t="s">
        <v>1096</v>
      </c>
      <c r="F1371" s="16" t="s">
        <v>16</v>
      </c>
      <c r="G1371" s="17">
        <v>4095000</v>
      </c>
      <c r="H1371" s="17">
        <v>708220</v>
      </c>
      <c r="I1371" s="17">
        <v>4803220</v>
      </c>
      <c r="J1371" s="18">
        <v>0</v>
      </c>
      <c r="L1371" s="20" t="str">
        <f>VLOOKUP(D1371,[1]Sheet1!$C$6:$H$856,6,0)</f>
        <v>Khoa Động lực</v>
      </c>
      <c r="M1371" s="19" t="str">
        <f t="shared" si="23"/>
        <v>19T2</v>
      </c>
    </row>
    <row r="1372" spans="1:13" s="19" customFormat="1" ht="18" customHeight="1" x14ac:dyDescent="0.2">
      <c r="A1372" s="11">
        <v>1367</v>
      </c>
      <c r="B1372" s="12" t="s">
        <v>3557</v>
      </c>
      <c r="C1372" s="13" t="s">
        <v>3558</v>
      </c>
      <c r="D1372" s="14" t="s">
        <v>3552</v>
      </c>
      <c r="E1372" s="15" t="s">
        <v>344</v>
      </c>
      <c r="F1372" s="16" t="s">
        <v>16</v>
      </c>
      <c r="G1372" s="17">
        <v>4095000</v>
      </c>
      <c r="H1372" s="17">
        <v>708220</v>
      </c>
      <c r="I1372" s="17">
        <v>4803220</v>
      </c>
      <c r="J1372" s="18">
        <v>0</v>
      </c>
      <c r="L1372" s="20" t="str">
        <f>VLOOKUP(D1372,[1]Sheet1!$C$6:$H$856,6,0)</f>
        <v>Khoa Động lực</v>
      </c>
      <c r="M1372" s="19" t="str">
        <f t="shared" si="23"/>
        <v>19T2</v>
      </c>
    </row>
    <row r="1373" spans="1:13" s="19" customFormat="1" ht="18" customHeight="1" x14ac:dyDescent="0.2">
      <c r="A1373" s="11">
        <v>1368</v>
      </c>
      <c r="B1373" s="12" t="s">
        <v>3559</v>
      </c>
      <c r="C1373" s="13" t="s">
        <v>3560</v>
      </c>
      <c r="D1373" s="14" t="s">
        <v>3552</v>
      </c>
      <c r="E1373" s="15" t="s">
        <v>323</v>
      </c>
      <c r="F1373" s="16" t="s">
        <v>16</v>
      </c>
      <c r="G1373" s="17">
        <v>4095000</v>
      </c>
      <c r="H1373" s="17">
        <v>708220</v>
      </c>
      <c r="I1373" s="17">
        <v>4803220</v>
      </c>
      <c r="J1373" s="18">
        <v>0</v>
      </c>
      <c r="L1373" s="20" t="str">
        <f>VLOOKUP(D1373,[1]Sheet1!$C$6:$H$856,6,0)</f>
        <v>Khoa Động lực</v>
      </c>
      <c r="M1373" s="19" t="str">
        <f t="shared" si="23"/>
        <v>19T2</v>
      </c>
    </row>
    <row r="1374" spans="1:13" s="19" customFormat="1" ht="18" customHeight="1" x14ac:dyDescent="0.2">
      <c r="A1374" s="11">
        <v>1369</v>
      </c>
      <c r="B1374" s="12" t="s">
        <v>3561</v>
      </c>
      <c r="C1374" s="13" t="s">
        <v>3562</v>
      </c>
      <c r="D1374" s="14" t="s">
        <v>3552</v>
      </c>
      <c r="E1374" s="15" t="s">
        <v>2270</v>
      </c>
      <c r="F1374" s="16" t="s">
        <v>16</v>
      </c>
      <c r="G1374" s="17">
        <v>4095000</v>
      </c>
      <c r="H1374" s="17">
        <v>708220</v>
      </c>
      <c r="I1374" s="17">
        <v>4803220</v>
      </c>
      <c r="J1374" s="18">
        <v>0</v>
      </c>
      <c r="L1374" s="20" t="str">
        <f>VLOOKUP(D1374,[1]Sheet1!$C$6:$H$856,6,0)</f>
        <v>Khoa Động lực</v>
      </c>
      <c r="M1374" s="19" t="str">
        <f t="shared" si="23"/>
        <v>19T2</v>
      </c>
    </row>
    <row r="1375" spans="1:13" s="19" customFormat="1" ht="18" customHeight="1" x14ac:dyDescent="0.2">
      <c r="A1375" s="11">
        <v>1370</v>
      </c>
      <c r="B1375" s="12" t="s">
        <v>3563</v>
      </c>
      <c r="C1375" s="13" t="s">
        <v>3564</v>
      </c>
      <c r="D1375" s="14" t="s">
        <v>3552</v>
      </c>
      <c r="E1375" s="15" t="s">
        <v>3565</v>
      </c>
      <c r="F1375" s="16" t="s">
        <v>16</v>
      </c>
      <c r="G1375" s="17">
        <v>4095000</v>
      </c>
      <c r="H1375" s="17">
        <v>708220</v>
      </c>
      <c r="I1375" s="17">
        <v>4803220</v>
      </c>
      <c r="J1375" s="18">
        <v>0</v>
      </c>
      <c r="L1375" s="20" t="str">
        <f>VLOOKUP(D1375,[1]Sheet1!$C$6:$H$856,6,0)</f>
        <v>Khoa Động lực</v>
      </c>
      <c r="M1375" s="19" t="str">
        <f t="shared" si="23"/>
        <v>19T2</v>
      </c>
    </row>
    <row r="1376" spans="1:13" s="19" customFormat="1" ht="18" customHeight="1" x14ac:dyDescent="0.2">
      <c r="A1376" s="11">
        <v>1371</v>
      </c>
      <c r="B1376" s="12" t="s">
        <v>3566</v>
      </c>
      <c r="C1376" s="13" t="s">
        <v>3567</v>
      </c>
      <c r="D1376" s="14" t="s">
        <v>3552</v>
      </c>
      <c r="E1376" s="15" t="s">
        <v>3568</v>
      </c>
      <c r="F1376" s="16" t="s">
        <v>16</v>
      </c>
      <c r="G1376" s="17">
        <v>4095000</v>
      </c>
      <c r="H1376" s="17">
        <v>708220</v>
      </c>
      <c r="I1376" s="17">
        <v>4803220</v>
      </c>
      <c r="J1376" s="18">
        <v>0</v>
      </c>
      <c r="L1376" s="20" t="str">
        <f>VLOOKUP(D1376,[1]Sheet1!$C$6:$H$856,6,0)</f>
        <v>Khoa Động lực</v>
      </c>
      <c r="M1376" s="19" t="str">
        <f t="shared" si="23"/>
        <v>19T2</v>
      </c>
    </row>
    <row r="1377" spans="1:13" s="19" customFormat="1" ht="18" customHeight="1" x14ac:dyDescent="0.2">
      <c r="A1377" s="11">
        <v>1372</v>
      </c>
      <c r="B1377" s="12" t="s">
        <v>3569</v>
      </c>
      <c r="C1377" s="13" t="s">
        <v>3570</v>
      </c>
      <c r="D1377" s="14" t="s">
        <v>3552</v>
      </c>
      <c r="E1377" s="15" t="s">
        <v>1432</v>
      </c>
      <c r="F1377" s="16" t="s">
        <v>16</v>
      </c>
      <c r="G1377" s="17">
        <v>4095000</v>
      </c>
      <c r="H1377" s="17">
        <v>708220</v>
      </c>
      <c r="I1377" s="17">
        <v>4803220</v>
      </c>
      <c r="J1377" s="18">
        <v>0</v>
      </c>
      <c r="L1377" s="20" t="str">
        <f>VLOOKUP(D1377,[1]Sheet1!$C$6:$H$856,6,0)</f>
        <v>Khoa Động lực</v>
      </c>
      <c r="M1377" s="19" t="str">
        <f t="shared" si="23"/>
        <v>19T2</v>
      </c>
    </row>
    <row r="1378" spans="1:13" s="19" customFormat="1" ht="18" customHeight="1" x14ac:dyDescent="0.2">
      <c r="A1378" s="11">
        <v>1373</v>
      </c>
      <c r="B1378" s="12" t="s">
        <v>3571</v>
      </c>
      <c r="C1378" s="13" t="s">
        <v>3572</v>
      </c>
      <c r="D1378" s="14" t="s">
        <v>3552</v>
      </c>
      <c r="E1378" s="15" t="s">
        <v>479</v>
      </c>
      <c r="F1378" s="16" t="s">
        <v>16</v>
      </c>
      <c r="G1378" s="17">
        <v>4095000</v>
      </c>
      <c r="H1378" s="17">
        <v>708220</v>
      </c>
      <c r="I1378" s="17">
        <v>4803220</v>
      </c>
      <c r="J1378" s="18">
        <v>0</v>
      </c>
      <c r="L1378" s="20" t="str">
        <f>VLOOKUP(D1378,[1]Sheet1!$C$6:$H$856,6,0)</f>
        <v>Khoa Động lực</v>
      </c>
      <c r="M1378" s="19" t="str">
        <f t="shared" si="23"/>
        <v>19T2</v>
      </c>
    </row>
    <row r="1379" spans="1:13" s="19" customFormat="1" ht="18" customHeight="1" x14ac:dyDescent="0.2">
      <c r="A1379" s="11">
        <v>1374</v>
      </c>
      <c r="B1379" s="12" t="s">
        <v>3573</v>
      </c>
      <c r="C1379" s="13" t="s">
        <v>3574</v>
      </c>
      <c r="D1379" s="14" t="s">
        <v>3552</v>
      </c>
      <c r="E1379" s="15" t="s">
        <v>916</v>
      </c>
      <c r="F1379" s="16" t="s">
        <v>16</v>
      </c>
      <c r="G1379" s="17">
        <v>4095000</v>
      </c>
      <c r="H1379" s="17">
        <v>708220</v>
      </c>
      <c r="I1379" s="17">
        <v>4803220</v>
      </c>
      <c r="J1379" s="18">
        <v>0</v>
      </c>
      <c r="L1379" s="20" t="str">
        <f>VLOOKUP(D1379,[1]Sheet1!$C$6:$H$856,6,0)</f>
        <v>Khoa Động lực</v>
      </c>
      <c r="M1379" s="19" t="str">
        <f t="shared" si="23"/>
        <v>19T2</v>
      </c>
    </row>
    <row r="1380" spans="1:13" s="19" customFormat="1" ht="18" customHeight="1" x14ac:dyDescent="0.2">
      <c r="A1380" s="11">
        <v>1375</v>
      </c>
      <c r="B1380" s="12" t="s">
        <v>3575</v>
      </c>
      <c r="C1380" s="13" t="s">
        <v>3576</v>
      </c>
      <c r="D1380" s="14" t="s">
        <v>3552</v>
      </c>
      <c r="E1380" s="15" t="s">
        <v>1062</v>
      </c>
      <c r="F1380" s="16" t="s">
        <v>16</v>
      </c>
      <c r="G1380" s="17">
        <v>4095000</v>
      </c>
      <c r="H1380" s="17">
        <v>708220</v>
      </c>
      <c r="I1380" s="17">
        <v>4803220</v>
      </c>
      <c r="J1380" s="18">
        <v>0</v>
      </c>
      <c r="L1380" s="20" t="str">
        <f>VLOOKUP(D1380,[1]Sheet1!$C$6:$H$856,6,0)</f>
        <v>Khoa Động lực</v>
      </c>
      <c r="M1380" s="19" t="str">
        <f t="shared" si="23"/>
        <v>19T2</v>
      </c>
    </row>
    <row r="1381" spans="1:13" s="19" customFormat="1" ht="18" customHeight="1" x14ac:dyDescent="0.2">
      <c r="A1381" s="11">
        <v>1376</v>
      </c>
      <c r="B1381" s="12" t="s">
        <v>3577</v>
      </c>
      <c r="C1381" s="13" t="s">
        <v>3578</v>
      </c>
      <c r="D1381" s="14" t="s">
        <v>3552</v>
      </c>
      <c r="E1381" s="15" t="s">
        <v>3579</v>
      </c>
      <c r="F1381" s="16" t="s">
        <v>16</v>
      </c>
      <c r="G1381" s="17">
        <v>4095000</v>
      </c>
      <c r="H1381" s="17">
        <v>708220</v>
      </c>
      <c r="I1381" s="17">
        <v>4803220</v>
      </c>
      <c r="J1381" s="18">
        <v>0</v>
      </c>
      <c r="L1381" s="20" t="str">
        <f>VLOOKUP(D1381,[1]Sheet1!$C$6:$H$856,6,0)</f>
        <v>Khoa Động lực</v>
      </c>
      <c r="M1381" s="19" t="str">
        <f t="shared" si="23"/>
        <v>19T2</v>
      </c>
    </row>
    <row r="1382" spans="1:13" s="19" customFormat="1" ht="18" customHeight="1" x14ac:dyDescent="0.2">
      <c r="A1382" s="11">
        <v>1377</v>
      </c>
      <c r="B1382" s="12" t="s">
        <v>3580</v>
      </c>
      <c r="C1382" s="13" t="s">
        <v>3581</v>
      </c>
      <c r="D1382" s="14" t="s">
        <v>3552</v>
      </c>
      <c r="E1382" s="15" t="s">
        <v>3582</v>
      </c>
      <c r="F1382" s="16" t="s">
        <v>16</v>
      </c>
      <c r="G1382" s="17">
        <v>4095000</v>
      </c>
      <c r="H1382" s="17">
        <v>708220</v>
      </c>
      <c r="I1382" s="17">
        <v>4803220</v>
      </c>
      <c r="J1382" s="18">
        <v>0</v>
      </c>
      <c r="L1382" s="20" t="str">
        <f>VLOOKUP(D1382,[1]Sheet1!$C$6:$H$856,6,0)</f>
        <v>Khoa Động lực</v>
      </c>
      <c r="M1382" s="19" t="str">
        <f t="shared" si="23"/>
        <v>19T2</v>
      </c>
    </row>
    <row r="1383" spans="1:13" s="19" customFormat="1" ht="18" customHeight="1" x14ac:dyDescent="0.2">
      <c r="A1383" s="11">
        <v>1378</v>
      </c>
      <c r="B1383" s="12" t="s">
        <v>3583</v>
      </c>
      <c r="C1383" s="13" t="s">
        <v>3332</v>
      </c>
      <c r="D1383" s="14" t="s">
        <v>3552</v>
      </c>
      <c r="E1383" s="15" t="s">
        <v>551</v>
      </c>
      <c r="F1383" s="16" t="s">
        <v>16</v>
      </c>
      <c r="G1383" s="17">
        <v>4095000</v>
      </c>
      <c r="H1383" s="17">
        <v>708220</v>
      </c>
      <c r="I1383" s="17">
        <v>4803220</v>
      </c>
      <c r="J1383" s="18">
        <v>0</v>
      </c>
      <c r="L1383" s="20" t="str">
        <f>VLOOKUP(D1383,[1]Sheet1!$C$6:$H$856,6,0)</f>
        <v>Khoa Động lực</v>
      </c>
      <c r="M1383" s="19" t="str">
        <f t="shared" si="23"/>
        <v>19T2</v>
      </c>
    </row>
    <row r="1384" spans="1:13" s="19" customFormat="1" ht="18" customHeight="1" x14ac:dyDescent="0.2">
      <c r="A1384" s="11">
        <v>1379</v>
      </c>
      <c r="B1384" s="12" t="s">
        <v>3584</v>
      </c>
      <c r="C1384" s="13" t="s">
        <v>841</v>
      </c>
      <c r="D1384" s="14" t="s">
        <v>3552</v>
      </c>
      <c r="E1384" s="15" t="s">
        <v>3274</v>
      </c>
      <c r="F1384" s="16" t="s">
        <v>16</v>
      </c>
      <c r="G1384" s="17">
        <v>4095000</v>
      </c>
      <c r="H1384" s="17">
        <v>708220</v>
      </c>
      <c r="I1384" s="17">
        <v>4803220</v>
      </c>
      <c r="J1384" s="18">
        <v>0</v>
      </c>
      <c r="L1384" s="20" t="str">
        <f>VLOOKUP(D1384,[1]Sheet1!$C$6:$H$856,6,0)</f>
        <v>Khoa Động lực</v>
      </c>
      <c r="M1384" s="19" t="str">
        <f t="shared" si="23"/>
        <v>19T2</v>
      </c>
    </row>
    <row r="1385" spans="1:13" s="19" customFormat="1" ht="18" customHeight="1" x14ac:dyDescent="0.2">
      <c r="A1385" s="11">
        <v>1380</v>
      </c>
      <c r="B1385" s="12" t="s">
        <v>3585</v>
      </c>
      <c r="C1385" s="13" t="s">
        <v>3586</v>
      </c>
      <c r="D1385" s="14" t="s">
        <v>3552</v>
      </c>
      <c r="E1385" s="15" t="s">
        <v>935</v>
      </c>
      <c r="F1385" s="16" t="s">
        <v>16</v>
      </c>
      <c r="G1385" s="17">
        <v>4095000</v>
      </c>
      <c r="H1385" s="17">
        <v>708220</v>
      </c>
      <c r="I1385" s="17">
        <v>4803220</v>
      </c>
      <c r="J1385" s="18">
        <v>0</v>
      </c>
      <c r="L1385" s="20" t="str">
        <f>VLOOKUP(D1385,[1]Sheet1!$C$6:$H$856,6,0)</f>
        <v>Khoa Động lực</v>
      </c>
      <c r="M1385" s="19" t="str">
        <f t="shared" si="23"/>
        <v>19T2</v>
      </c>
    </row>
    <row r="1386" spans="1:13" s="19" customFormat="1" ht="18" customHeight="1" x14ac:dyDescent="0.2">
      <c r="A1386" s="11">
        <v>1381</v>
      </c>
      <c r="B1386" s="12" t="s">
        <v>3587</v>
      </c>
      <c r="C1386" s="13" t="s">
        <v>3588</v>
      </c>
      <c r="D1386" s="14" t="s">
        <v>3552</v>
      </c>
      <c r="E1386" s="15" t="s">
        <v>3138</v>
      </c>
      <c r="F1386" s="16" t="s">
        <v>16</v>
      </c>
      <c r="G1386" s="17">
        <v>4095000</v>
      </c>
      <c r="H1386" s="17">
        <v>708220</v>
      </c>
      <c r="I1386" s="17">
        <v>4803220</v>
      </c>
      <c r="J1386" s="18">
        <v>0</v>
      </c>
      <c r="L1386" s="20" t="str">
        <f>VLOOKUP(D1386,[1]Sheet1!$C$6:$H$856,6,0)</f>
        <v>Khoa Động lực</v>
      </c>
      <c r="M1386" s="19" t="str">
        <f t="shared" si="23"/>
        <v>19T2</v>
      </c>
    </row>
    <row r="1387" spans="1:13" s="19" customFormat="1" ht="18" customHeight="1" x14ac:dyDescent="0.2">
      <c r="A1387" s="11">
        <v>1382</v>
      </c>
      <c r="B1387" s="12" t="s">
        <v>3589</v>
      </c>
      <c r="C1387" s="13" t="s">
        <v>1235</v>
      </c>
      <c r="D1387" s="14" t="s">
        <v>3552</v>
      </c>
      <c r="E1387" s="15" t="s">
        <v>513</v>
      </c>
      <c r="F1387" s="16" t="s">
        <v>16</v>
      </c>
      <c r="G1387" s="17">
        <v>4095000</v>
      </c>
      <c r="H1387" s="17">
        <v>708220</v>
      </c>
      <c r="I1387" s="17">
        <v>4803220</v>
      </c>
      <c r="J1387" s="18">
        <v>0</v>
      </c>
      <c r="L1387" s="20" t="str">
        <f>VLOOKUP(D1387,[1]Sheet1!$C$6:$H$856,6,0)</f>
        <v>Khoa Động lực</v>
      </c>
      <c r="M1387" s="19" t="str">
        <f t="shared" si="23"/>
        <v>19T2</v>
      </c>
    </row>
    <row r="1388" spans="1:13" s="19" customFormat="1" ht="18" customHeight="1" x14ac:dyDescent="0.2">
      <c r="A1388" s="11">
        <v>1383</v>
      </c>
      <c r="B1388" s="12" t="s">
        <v>3590</v>
      </c>
      <c r="C1388" s="13" t="s">
        <v>3591</v>
      </c>
      <c r="D1388" s="14" t="s">
        <v>3552</v>
      </c>
      <c r="E1388" s="15" t="s">
        <v>978</v>
      </c>
      <c r="F1388" s="16" t="s">
        <v>16</v>
      </c>
      <c r="G1388" s="17">
        <v>4095000</v>
      </c>
      <c r="H1388" s="17">
        <v>708220</v>
      </c>
      <c r="I1388" s="17">
        <v>4803220</v>
      </c>
      <c r="J1388" s="18">
        <v>0</v>
      </c>
      <c r="L1388" s="20" t="str">
        <f>VLOOKUP(D1388,[1]Sheet1!$C$6:$H$856,6,0)</f>
        <v>Khoa Động lực</v>
      </c>
      <c r="M1388" s="19" t="str">
        <f t="shared" si="23"/>
        <v>19T2</v>
      </c>
    </row>
    <row r="1389" spans="1:13" s="19" customFormat="1" ht="18" customHeight="1" x14ac:dyDescent="0.2">
      <c r="A1389" s="11">
        <v>1384</v>
      </c>
      <c r="B1389" s="12" t="s">
        <v>3592</v>
      </c>
      <c r="C1389" s="13" t="s">
        <v>3593</v>
      </c>
      <c r="D1389" s="14" t="s">
        <v>3552</v>
      </c>
      <c r="E1389" s="15" t="s">
        <v>1926</v>
      </c>
      <c r="F1389" s="16" t="s">
        <v>16</v>
      </c>
      <c r="G1389" s="17">
        <v>4095000</v>
      </c>
      <c r="H1389" s="17">
        <v>708220</v>
      </c>
      <c r="I1389" s="17">
        <v>4803220</v>
      </c>
      <c r="J1389" s="18">
        <v>0</v>
      </c>
      <c r="L1389" s="20" t="str">
        <f>VLOOKUP(D1389,[1]Sheet1!$C$6:$H$856,6,0)</f>
        <v>Khoa Động lực</v>
      </c>
      <c r="M1389" s="19" t="str">
        <f t="shared" si="23"/>
        <v>19T2</v>
      </c>
    </row>
    <row r="1390" spans="1:13" s="19" customFormat="1" ht="18" customHeight="1" x14ac:dyDescent="0.2">
      <c r="A1390" s="11">
        <v>1385</v>
      </c>
      <c r="B1390" s="12" t="s">
        <v>3594</v>
      </c>
      <c r="C1390" s="13" t="s">
        <v>3595</v>
      </c>
      <c r="D1390" s="14" t="s">
        <v>3552</v>
      </c>
      <c r="E1390" s="15" t="s">
        <v>289</v>
      </c>
      <c r="F1390" s="16" t="s">
        <v>16</v>
      </c>
      <c r="G1390" s="17">
        <v>4095000</v>
      </c>
      <c r="H1390" s="17">
        <v>708220</v>
      </c>
      <c r="I1390" s="17">
        <v>4803220</v>
      </c>
      <c r="J1390" s="18">
        <v>0</v>
      </c>
      <c r="L1390" s="20" t="str">
        <f>VLOOKUP(D1390,[1]Sheet1!$C$6:$H$856,6,0)</f>
        <v>Khoa Động lực</v>
      </c>
      <c r="M1390" s="19" t="str">
        <f t="shared" si="23"/>
        <v>19T2</v>
      </c>
    </row>
    <row r="1391" spans="1:13" s="19" customFormat="1" ht="18" customHeight="1" x14ac:dyDescent="0.2">
      <c r="A1391" s="11">
        <v>1386</v>
      </c>
      <c r="B1391" s="12" t="s">
        <v>3596</v>
      </c>
      <c r="C1391" s="13" t="s">
        <v>3597</v>
      </c>
      <c r="D1391" s="14" t="s">
        <v>3552</v>
      </c>
      <c r="E1391" s="15" t="s">
        <v>351</v>
      </c>
      <c r="F1391" s="16" t="s">
        <v>16</v>
      </c>
      <c r="G1391" s="17">
        <v>4095000</v>
      </c>
      <c r="H1391" s="17">
        <v>708220</v>
      </c>
      <c r="I1391" s="17">
        <v>4803220</v>
      </c>
      <c r="J1391" s="18">
        <v>0</v>
      </c>
      <c r="L1391" s="20" t="str">
        <f>VLOOKUP(D1391,[1]Sheet1!$C$6:$H$856,6,0)</f>
        <v>Khoa Động lực</v>
      </c>
      <c r="M1391" s="19" t="str">
        <f t="shared" si="23"/>
        <v>19T2</v>
      </c>
    </row>
    <row r="1392" spans="1:13" s="19" customFormat="1" ht="18" customHeight="1" x14ac:dyDescent="0.2">
      <c r="A1392" s="11">
        <v>1387</v>
      </c>
      <c r="B1392" s="12" t="s">
        <v>3598</v>
      </c>
      <c r="C1392" s="13" t="s">
        <v>3599</v>
      </c>
      <c r="D1392" s="14" t="s">
        <v>3552</v>
      </c>
      <c r="E1392" s="15" t="s">
        <v>3600</v>
      </c>
      <c r="F1392" s="16" t="s">
        <v>16</v>
      </c>
      <c r="G1392" s="17">
        <v>4095000</v>
      </c>
      <c r="H1392" s="17">
        <v>708220</v>
      </c>
      <c r="I1392" s="17">
        <v>4803220</v>
      </c>
      <c r="J1392" s="18">
        <v>0</v>
      </c>
      <c r="L1392" s="20" t="str">
        <f>VLOOKUP(D1392,[1]Sheet1!$C$6:$H$856,6,0)</f>
        <v>Khoa Động lực</v>
      </c>
      <c r="M1392" s="19" t="str">
        <f t="shared" si="23"/>
        <v>19T2</v>
      </c>
    </row>
    <row r="1393" spans="1:13" s="19" customFormat="1" ht="18" customHeight="1" x14ac:dyDescent="0.2">
      <c r="A1393" s="11">
        <v>1388</v>
      </c>
      <c r="B1393" s="12" t="s">
        <v>3601</v>
      </c>
      <c r="C1393" s="13" t="s">
        <v>3602</v>
      </c>
      <c r="D1393" s="14" t="s">
        <v>3552</v>
      </c>
      <c r="E1393" s="15" t="s">
        <v>3201</v>
      </c>
      <c r="F1393" s="16" t="s">
        <v>16</v>
      </c>
      <c r="G1393" s="17">
        <v>4095000</v>
      </c>
      <c r="H1393" s="17">
        <v>708220</v>
      </c>
      <c r="I1393" s="17">
        <v>4803220</v>
      </c>
      <c r="J1393" s="18">
        <v>0</v>
      </c>
      <c r="L1393" s="20" t="str">
        <f>VLOOKUP(D1393,[1]Sheet1!$C$6:$H$856,6,0)</f>
        <v>Khoa Động lực</v>
      </c>
      <c r="M1393" s="19" t="str">
        <f t="shared" si="23"/>
        <v>19T2</v>
      </c>
    </row>
    <row r="1394" spans="1:13" s="19" customFormat="1" ht="18" customHeight="1" x14ac:dyDescent="0.2">
      <c r="A1394" s="11">
        <v>1389</v>
      </c>
      <c r="B1394" s="12" t="s">
        <v>3603</v>
      </c>
      <c r="C1394" s="13" t="s">
        <v>3604</v>
      </c>
      <c r="D1394" s="14" t="s">
        <v>3552</v>
      </c>
      <c r="E1394" s="15" t="s">
        <v>1099</v>
      </c>
      <c r="F1394" s="16" t="s">
        <v>16</v>
      </c>
      <c r="G1394" s="17">
        <v>4095000</v>
      </c>
      <c r="H1394" s="17">
        <v>708220</v>
      </c>
      <c r="I1394" s="17">
        <v>4803220</v>
      </c>
      <c r="J1394" s="18">
        <v>0</v>
      </c>
      <c r="L1394" s="20" t="str">
        <f>VLOOKUP(D1394,[1]Sheet1!$C$6:$H$856,6,0)</f>
        <v>Khoa Động lực</v>
      </c>
      <c r="M1394" s="19" t="str">
        <f t="shared" si="23"/>
        <v>19T2</v>
      </c>
    </row>
    <row r="1395" spans="1:13" s="19" customFormat="1" ht="18" customHeight="1" x14ac:dyDescent="0.2">
      <c r="A1395" s="11">
        <v>1390</v>
      </c>
      <c r="B1395" s="12" t="s">
        <v>3605</v>
      </c>
      <c r="C1395" s="13" t="s">
        <v>3606</v>
      </c>
      <c r="D1395" s="14" t="s">
        <v>3552</v>
      </c>
      <c r="E1395" s="15" t="s">
        <v>1400</v>
      </c>
      <c r="F1395" s="16" t="s">
        <v>16</v>
      </c>
      <c r="G1395" s="17">
        <v>4095000</v>
      </c>
      <c r="H1395" s="17">
        <v>708220</v>
      </c>
      <c r="I1395" s="17">
        <v>4803220</v>
      </c>
      <c r="J1395" s="18">
        <v>0</v>
      </c>
      <c r="L1395" s="20" t="str">
        <f>VLOOKUP(D1395,[1]Sheet1!$C$6:$H$856,6,0)</f>
        <v>Khoa Động lực</v>
      </c>
      <c r="M1395" s="19" t="str">
        <f t="shared" si="23"/>
        <v>19T2</v>
      </c>
    </row>
    <row r="1396" spans="1:13" s="19" customFormat="1" ht="18" customHeight="1" x14ac:dyDescent="0.2">
      <c r="A1396" s="11">
        <v>1391</v>
      </c>
      <c r="B1396" s="12" t="s">
        <v>3607</v>
      </c>
      <c r="C1396" s="13" t="s">
        <v>3608</v>
      </c>
      <c r="D1396" s="14" t="s">
        <v>3552</v>
      </c>
      <c r="E1396" s="15" t="s">
        <v>2065</v>
      </c>
      <c r="F1396" s="16" t="s">
        <v>16</v>
      </c>
      <c r="G1396" s="17">
        <v>4095000</v>
      </c>
      <c r="H1396" s="17">
        <v>708220</v>
      </c>
      <c r="I1396" s="17">
        <v>4803220</v>
      </c>
      <c r="J1396" s="18">
        <v>0</v>
      </c>
      <c r="L1396" s="20" t="str">
        <f>VLOOKUP(D1396,[1]Sheet1!$C$6:$H$856,6,0)</f>
        <v>Khoa Động lực</v>
      </c>
      <c r="M1396" s="19" t="str">
        <f t="shared" si="23"/>
        <v>19T2</v>
      </c>
    </row>
    <row r="1397" spans="1:13" s="19" customFormat="1" ht="18" customHeight="1" x14ac:dyDescent="0.2">
      <c r="A1397" s="11">
        <v>1392</v>
      </c>
      <c r="B1397" s="12" t="s">
        <v>3609</v>
      </c>
      <c r="C1397" s="13" t="s">
        <v>3610</v>
      </c>
      <c r="D1397" s="14" t="s">
        <v>3552</v>
      </c>
      <c r="E1397" s="15" t="s">
        <v>3611</v>
      </c>
      <c r="F1397" s="16" t="s">
        <v>16</v>
      </c>
      <c r="G1397" s="17">
        <v>4095000</v>
      </c>
      <c r="H1397" s="17">
        <v>708220</v>
      </c>
      <c r="I1397" s="17">
        <v>4803220</v>
      </c>
      <c r="J1397" s="18">
        <v>0</v>
      </c>
      <c r="L1397" s="20" t="str">
        <f>VLOOKUP(D1397,[1]Sheet1!$C$6:$H$856,6,0)</f>
        <v>Khoa Động lực</v>
      </c>
      <c r="M1397" s="19" t="str">
        <f t="shared" si="23"/>
        <v>19T2</v>
      </c>
    </row>
    <row r="1398" spans="1:13" s="19" customFormat="1" ht="18" customHeight="1" x14ac:dyDescent="0.2">
      <c r="A1398" s="11">
        <v>1393</v>
      </c>
      <c r="B1398" s="12" t="s">
        <v>3612</v>
      </c>
      <c r="C1398" s="13" t="s">
        <v>3613</v>
      </c>
      <c r="D1398" s="14" t="s">
        <v>3552</v>
      </c>
      <c r="E1398" s="15" t="s">
        <v>2551</v>
      </c>
      <c r="F1398" s="16" t="s">
        <v>16</v>
      </c>
      <c r="G1398" s="17">
        <v>4095000</v>
      </c>
      <c r="H1398" s="17">
        <v>708220</v>
      </c>
      <c r="I1398" s="17">
        <v>4803220</v>
      </c>
      <c r="J1398" s="18">
        <v>0</v>
      </c>
      <c r="L1398" s="20" t="str">
        <f>VLOOKUP(D1398,[1]Sheet1!$C$6:$H$856,6,0)</f>
        <v>Khoa Động lực</v>
      </c>
      <c r="M1398" s="19" t="str">
        <f t="shared" si="23"/>
        <v>19T2</v>
      </c>
    </row>
    <row r="1399" spans="1:13" s="19" customFormat="1" ht="18" customHeight="1" x14ac:dyDescent="0.2">
      <c r="A1399" s="11">
        <v>1394</v>
      </c>
      <c r="B1399" s="12" t="s">
        <v>3614</v>
      </c>
      <c r="C1399" s="13" t="s">
        <v>3615</v>
      </c>
      <c r="D1399" s="14" t="s">
        <v>3552</v>
      </c>
      <c r="E1399" s="15" t="s">
        <v>2756</v>
      </c>
      <c r="F1399" s="16" t="s">
        <v>16</v>
      </c>
      <c r="G1399" s="17">
        <v>4095000</v>
      </c>
      <c r="H1399" s="17">
        <v>708220</v>
      </c>
      <c r="I1399" s="17">
        <v>4803220</v>
      </c>
      <c r="J1399" s="18">
        <v>0</v>
      </c>
      <c r="L1399" s="20" t="str">
        <f>VLOOKUP(D1399,[1]Sheet1!$C$6:$H$856,6,0)</f>
        <v>Khoa Động lực</v>
      </c>
      <c r="M1399" s="19" t="str">
        <f t="shared" si="23"/>
        <v>19T2</v>
      </c>
    </row>
    <row r="1400" spans="1:13" s="19" customFormat="1" ht="18" customHeight="1" x14ac:dyDescent="0.2">
      <c r="A1400" s="11">
        <v>1395</v>
      </c>
      <c r="B1400" s="12" t="s">
        <v>3616</v>
      </c>
      <c r="C1400" s="13" t="s">
        <v>3617</v>
      </c>
      <c r="D1400" s="14" t="s">
        <v>3552</v>
      </c>
      <c r="E1400" s="15" t="s">
        <v>3204</v>
      </c>
      <c r="F1400" s="16" t="s">
        <v>16</v>
      </c>
      <c r="G1400" s="17">
        <v>4095000</v>
      </c>
      <c r="H1400" s="17">
        <v>708220</v>
      </c>
      <c r="I1400" s="17">
        <v>4803220</v>
      </c>
      <c r="J1400" s="18">
        <v>0</v>
      </c>
      <c r="L1400" s="20" t="str">
        <f>VLOOKUP(D1400,[1]Sheet1!$C$6:$H$856,6,0)</f>
        <v>Khoa Động lực</v>
      </c>
      <c r="M1400" s="19" t="str">
        <f t="shared" si="23"/>
        <v>19T2</v>
      </c>
    </row>
    <row r="1401" spans="1:13" s="19" customFormat="1" ht="18" customHeight="1" x14ac:dyDescent="0.2">
      <c r="A1401" s="11">
        <v>1396</v>
      </c>
      <c r="B1401" s="12" t="s">
        <v>3618</v>
      </c>
      <c r="C1401" s="13" t="s">
        <v>3619</v>
      </c>
      <c r="D1401" s="14" t="s">
        <v>3552</v>
      </c>
      <c r="E1401" s="15" t="s">
        <v>3620</v>
      </c>
      <c r="F1401" s="16" t="s">
        <v>16</v>
      </c>
      <c r="G1401" s="17">
        <v>4095000</v>
      </c>
      <c r="H1401" s="17">
        <v>708220</v>
      </c>
      <c r="I1401" s="17">
        <v>4803220</v>
      </c>
      <c r="J1401" s="18">
        <v>0</v>
      </c>
      <c r="L1401" s="20" t="str">
        <f>VLOOKUP(D1401,[1]Sheet1!$C$6:$H$856,6,0)</f>
        <v>Khoa Động lực</v>
      </c>
      <c r="M1401" s="19" t="str">
        <f t="shared" si="23"/>
        <v>19T2</v>
      </c>
    </row>
    <row r="1402" spans="1:13" s="19" customFormat="1" ht="18" customHeight="1" x14ac:dyDescent="0.2">
      <c r="A1402" s="11">
        <v>1397</v>
      </c>
      <c r="B1402" s="12" t="s">
        <v>3621</v>
      </c>
      <c r="C1402" s="13" t="s">
        <v>3622</v>
      </c>
      <c r="D1402" s="14" t="s">
        <v>3552</v>
      </c>
      <c r="E1402" s="15" t="s">
        <v>301</v>
      </c>
      <c r="F1402" s="16" t="s">
        <v>16</v>
      </c>
      <c r="G1402" s="17">
        <v>4095000</v>
      </c>
      <c r="H1402" s="17">
        <v>708220</v>
      </c>
      <c r="I1402" s="17">
        <v>4803220</v>
      </c>
      <c r="J1402" s="18">
        <v>0</v>
      </c>
      <c r="L1402" s="20" t="str">
        <f>VLOOKUP(D1402,[1]Sheet1!$C$6:$H$856,6,0)</f>
        <v>Khoa Động lực</v>
      </c>
      <c r="M1402" s="19" t="str">
        <f t="shared" si="23"/>
        <v>19T2</v>
      </c>
    </row>
    <row r="1403" spans="1:13" s="19" customFormat="1" ht="18" customHeight="1" x14ac:dyDescent="0.2">
      <c r="A1403" s="11">
        <v>1398</v>
      </c>
      <c r="B1403" s="12" t="s">
        <v>3623</v>
      </c>
      <c r="C1403" s="13" t="s">
        <v>3624</v>
      </c>
      <c r="D1403" s="14" t="s">
        <v>3625</v>
      </c>
      <c r="E1403" s="15" t="s">
        <v>3503</v>
      </c>
      <c r="F1403" s="16" t="s">
        <v>16</v>
      </c>
      <c r="G1403" s="17">
        <v>2504000</v>
      </c>
      <c r="H1403" s="17">
        <v>0</v>
      </c>
      <c r="I1403" s="17">
        <v>2504000</v>
      </c>
      <c r="J1403" s="18">
        <v>3130000</v>
      </c>
      <c r="L1403" s="20" t="str">
        <f>VLOOKUP(D1403,[1]Sheet1!$C$6:$H$856,6,0)</f>
        <v>Khoa Động lực</v>
      </c>
      <c r="M1403" s="19" t="str">
        <f t="shared" si="23"/>
        <v>20C1</v>
      </c>
    </row>
    <row r="1404" spans="1:13" s="19" customFormat="1" ht="18" customHeight="1" x14ac:dyDescent="0.2">
      <c r="A1404" s="11">
        <v>1399</v>
      </c>
      <c r="B1404" s="12" t="s">
        <v>3626</v>
      </c>
      <c r="C1404" s="13" t="s">
        <v>1780</v>
      </c>
      <c r="D1404" s="14" t="s">
        <v>3627</v>
      </c>
      <c r="E1404" s="15" t="s">
        <v>3628</v>
      </c>
      <c r="F1404" s="16" t="s">
        <v>16</v>
      </c>
      <c r="G1404" s="17">
        <v>1252000</v>
      </c>
      <c r="H1404" s="17">
        <v>0</v>
      </c>
      <c r="I1404" s="17">
        <v>1252000</v>
      </c>
      <c r="J1404" s="18">
        <v>4382000</v>
      </c>
      <c r="L1404" s="20" t="str">
        <f>VLOOKUP(D1404,[1]Sheet1!$C$6:$H$856,6,0)</f>
        <v>Khoa Động lực</v>
      </c>
      <c r="M1404" s="19" t="str">
        <f t="shared" si="23"/>
        <v>20C1</v>
      </c>
    </row>
    <row r="1405" spans="1:13" s="19" customFormat="1" ht="18" customHeight="1" x14ac:dyDescent="0.2">
      <c r="A1405" s="11">
        <v>1400</v>
      </c>
      <c r="B1405" s="12" t="s">
        <v>3629</v>
      </c>
      <c r="C1405" s="13" t="s">
        <v>3630</v>
      </c>
      <c r="D1405" s="14" t="s">
        <v>3627</v>
      </c>
      <c r="E1405" s="15" t="s">
        <v>3631</v>
      </c>
      <c r="F1405" s="16" t="s">
        <v>16</v>
      </c>
      <c r="G1405" s="17">
        <v>2919000</v>
      </c>
      <c r="H1405" s="17">
        <v>0</v>
      </c>
      <c r="I1405" s="17">
        <v>2919000</v>
      </c>
      <c r="J1405" s="18">
        <v>2715000</v>
      </c>
      <c r="L1405" s="20" t="str">
        <f>VLOOKUP(D1405,[1]Sheet1!$C$6:$H$856,6,0)</f>
        <v>Khoa Động lực</v>
      </c>
      <c r="M1405" s="19" t="str">
        <f t="shared" si="23"/>
        <v>20C1</v>
      </c>
    </row>
    <row r="1406" spans="1:13" s="19" customFormat="1" ht="18" customHeight="1" x14ac:dyDescent="0.2">
      <c r="A1406" s="11">
        <v>1401</v>
      </c>
      <c r="B1406" s="12" t="s">
        <v>3632</v>
      </c>
      <c r="C1406" s="13" t="s">
        <v>3633</v>
      </c>
      <c r="D1406" s="14" t="s">
        <v>3634</v>
      </c>
      <c r="E1406" s="15" t="s">
        <v>1513</v>
      </c>
      <c r="F1406" s="16" t="s">
        <v>16</v>
      </c>
      <c r="G1406" s="17">
        <v>285000</v>
      </c>
      <c r="H1406" s="17">
        <v>0</v>
      </c>
      <c r="I1406" s="17">
        <v>285000</v>
      </c>
      <c r="J1406" s="18">
        <v>5349000</v>
      </c>
      <c r="L1406" s="20" t="str">
        <f>VLOOKUP(D1406,[1]Sheet1!$C$6:$H$856,6,0)</f>
        <v>Khoa Động lực</v>
      </c>
      <c r="M1406" s="19" t="str">
        <f t="shared" si="23"/>
        <v>20C1</v>
      </c>
    </row>
    <row r="1407" spans="1:13" s="19" customFormat="1" ht="18" customHeight="1" x14ac:dyDescent="0.2">
      <c r="A1407" s="11">
        <v>1402</v>
      </c>
      <c r="B1407" s="12" t="s">
        <v>3635</v>
      </c>
      <c r="C1407" s="13" t="s">
        <v>3636</v>
      </c>
      <c r="D1407" s="14" t="s">
        <v>3637</v>
      </c>
      <c r="E1407" s="15" t="s">
        <v>3638</v>
      </c>
      <c r="F1407" s="16" t="s">
        <v>16</v>
      </c>
      <c r="G1407" s="17">
        <v>2678000</v>
      </c>
      <c r="H1407" s="17">
        <v>0</v>
      </c>
      <c r="I1407" s="17">
        <v>2678000</v>
      </c>
      <c r="J1407" s="18">
        <v>2956000</v>
      </c>
      <c r="L1407" s="20" t="str">
        <f>VLOOKUP(D1407,[1]Sheet1!$C$6:$H$856,6,0)</f>
        <v>Khoa Động lực</v>
      </c>
      <c r="M1407" s="19" t="str">
        <f t="shared" si="23"/>
        <v>20C1</v>
      </c>
    </row>
    <row r="1408" spans="1:13" s="19" customFormat="1" ht="18" customHeight="1" x14ac:dyDescent="0.2">
      <c r="A1408" s="11">
        <v>1403</v>
      </c>
      <c r="B1408" s="12" t="s">
        <v>3639</v>
      </c>
      <c r="C1408" s="13" t="s">
        <v>3516</v>
      </c>
      <c r="D1408" s="14" t="s">
        <v>3637</v>
      </c>
      <c r="E1408" s="15" t="s">
        <v>456</v>
      </c>
      <c r="F1408" s="16" t="s">
        <v>16</v>
      </c>
      <c r="G1408" s="17">
        <v>285000</v>
      </c>
      <c r="H1408" s="17">
        <v>0</v>
      </c>
      <c r="I1408" s="17">
        <v>285000</v>
      </c>
      <c r="J1408" s="18">
        <v>5349000</v>
      </c>
      <c r="L1408" s="20" t="str">
        <f>VLOOKUP(D1408,[1]Sheet1!$C$6:$H$856,6,0)</f>
        <v>Khoa Động lực</v>
      </c>
      <c r="M1408" s="19" t="str">
        <f t="shared" si="23"/>
        <v>20C1</v>
      </c>
    </row>
    <row r="1409" spans="1:13" s="19" customFormat="1" ht="18" customHeight="1" x14ac:dyDescent="0.2">
      <c r="A1409" s="11">
        <v>1404</v>
      </c>
      <c r="B1409" s="12" t="s">
        <v>3640</v>
      </c>
      <c r="C1409" s="13" t="s">
        <v>3641</v>
      </c>
      <c r="D1409" s="14" t="s">
        <v>3642</v>
      </c>
      <c r="E1409" s="15" t="s">
        <v>3643</v>
      </c>
      <c r="F1409" s="16" t="s">
        <v>16</v>
      </c>
      <c r="G1409" s="17">
        <v>2619000</v>
      </c>
      <c r="H1409" s="17">
        <v>0</v>
      </c>
      <c r="I1409" s="17">
        <v>2619000</v>
      </c>
      <c r="J1409" s="18">
        <v>3015000</v>
      </c>
      <c r="L1409" s="20" t="str">
        <f>VLOOKUP(D1409,[1]Sheet1!$C$6:$H$856,6,0)</f>
        <v>Khoa Động lực</v>
      </c>
      <c r="M1409" s="19" t="str">
        <f t="shared" si="23"/>
        <v>20C1</v>
      </c>
    </row>
    <row r="1410" spans="1:13" s="19" customFormat="1" ht="18" customHeight="1" x14ac:dyDescent="0.2">
      <c r="A1410" s="11">
        <v>1405</v>
      </c>
      <c r="B1410" s="12" t="s">
        <v>3644</v>
      </c>
      <c r="C1410" s="13" t="s">
        <v>3645</v>
      </c>
      <c r="D1410" s="14" t="s">
        <v>3646</v>
      </c>
      <c r="E1410" s="15" t="s">
        <v>3647</v>
      </c>
      <c r="F1410" s="16" t="s">
        <v>16</v>
      </c>
      <c r="G1410" s="17">
        <v>3919000</v>
      </c>
      <c r="H1410" s="17">
        <v>0</v>
      </c>
      <c r="I1410" s="17">
        <v>3919000</v>
      </c>
      <c r="J1410" s="18">
        <v>1715000</v>
      </c>
      <c r="L1410" s="20" t="str">
        <f>VLOOKUP(D1410,[1]Sheet1!$C$6:$H$856,6,0)</f>
        <v>Khoa Động lực</v>
      </c>
      <c r="M1410" s="19" t="str">
        <f t="shared" si="23"/>
        <v>20C1</v>
      </c>
    </row>
    <row r="1411" spans="1:13" s="19" customFormat="1" ht="18" customHeight="1" x14ac:dyDescent="0.2">
      <c r="A1411" s="11">
        <v>1406</v>
      </c>
      <c r="B1411" s="12" t="s">
        <v>3648</v>
      </c>
      <c r="C1411" s="13" t="s">
        <v>3649</v>
      </c>
      <c r="D1411" s="14" t="s">
        <v>3650</v>
      </c>
      <c r="E1411" s="15" t="s">
        <v>2302</v>
      </c>
      <c r="F1411" s="16" t="s">
        <v>16</v>
      </c>
      <c r="G1411" s="17">
        <v>3419000</v>
      </c>
      <c r="H1411" s="17">
        <v>0</v>
      </c>
      <c r="I1411" s="17">
        <v>3419000</v>
      </c>
      <c r="J1411" s="18">
        <v>2215000</v>
      </c>
      <c r="L1411" s="20" t="str">
        <f>VLOOKUP(D1411,[1]Sheet1!$C$6:$H$856,6,0)</f>
        <v>Khoa Động lực</v>
      </c>
      <c r="M1411" s="19" t="str">
        <f t="shared" si="23"/>
        <v>20C1</v>
      </c>
    </row>
    <row r="1412" spans="1:13" s="19" customFormat="1" ht="18" customHeight="1" x14ac:dyDescent="0.2">
      <c r="A1412" s="11">
        <v>1407</v>
      </c>
      <c r="B1412" s="12" t="s">
        <v>3651</v>
      </c>
      <c r="C1412" s="13" t="s">
        <v>3652</v>
      </c>
      <c r="D1412" s="14" t="s">
        <v>3653</v>
      </c>
      <c r="E1412" s="15" t="s">
        <v>3654</v>
      </c>
      <c r="F1412" s="16" t="s">
        <v>16</v>
      </c>
      <c r="G1412" s="17">
        <v>919000</v>
      </c>
      <c r="H1412" s="17">
        <v>0</v>
      </c>
      <c r="I1412" s="17">
        <v>919000</v>
      </c>
      <c r="J1412" s="18">
        <v>4715000</v>
      </c>
      <c r="L1412" s="20" t="str">
        <f>VLOOKUP(D1412,[1]Sheet1!$C$6:$H$856,6,0)</f>
        <v>Khoa Động lực</v>
      </c>
      <c r="M1412" s="19" t="str">
        <f t="shared" si="23"/>
        <v>20C1</v>
      </c>
    </row>
    <row r="1413" spans="1:13" s="19" customFormat="1" ht="18" customHeight="1" x14ac:dyDescent="0.2">
      <c r="A1413" s="11">
        <v>1408</v>
      </c>
      <c r="B1413" s="12" t="s">
        <v>3655</v>
      </c>
      <c r="C1413" s="13" t="s">
        <v>3656</v>
      </c>
      <c r="D1413" s="14" t="s">
        <v>3657</v>
      </c>
      <c r="E1413" s="15" t="s">
        <v>1963</v>
      </c>
      <c r="F1413" s="16" t="s">
        <v>16</v>
      </c>
      <c r="G1413" s="17">
        <v>285000</v>
      </c>
      <c r="H1413" s="17">
        <v>563220</v>
      </c>
      <c r="I1413" s="17">
        <v>848220</v>
      </c>
      <c r="J1413" s="18">
        <v>7581000</v>
      </c>
      <c r="L1413" s="20" t="str">
        <f>VLOOKUP(D1413,[1]Sheet1!$C$6:$H$856,6,0)</f>
        <v>Khoa Động lực</v>
      </c>
      <c r="M1413" s="19" t="str">
        <f t="shared" si="23"/>
        <v>20C2</v>
      </c>
    </row>
    <row r="1414" spans="1:13" s="19" customFormat="1" ht="18" customHeight="1" x14ac:dyDescent="0.2">
      <c r="A1414" s="11">
        <v>1409</v>
      </c>
      <c r="B1414" s="12" t="s">
        <v>3658</v>
      </c>
      <c r="C1414" s="13" t="s">
        <v>3659</v>
      </c>
      <c r="D1414" s="14" t="s">
        <v>3660</v>
      </c>
      <c r="E1414" s="15" t="s">
        <v>1647</v>
      </c>
      <c r="F1414" s="16" t="s">
        <v>16</v>
      </c>
      <c r="G1414" s="17">
        <v>7866000</v>
      </c>
      <c r="H1414" s="17">
        <v>848220</v>
      </c>
      <c r="I1414" s="17">
        <v>8714220</v>
      </c>
      <c r="J1414" s="18">
        <v>0</v>
      </c>
      <c r="L1414" s="20" t="str">
        <f>VLOOKUP(D1414,[1]Sheet1!$C$6:$H$856,6,0)</f>
        <v>Khoa Động lực</v>
      </c>
      <c r="M1414" s="19" t="str">
        <f t="shared" ref="M1414:M1477" si="24">LEFT(D1414,4)</f>
        <v>20C2</v>
      </c>
    </row>
    <row r="1415" spans="1:13" s="19" customFormat="1" ht="18" customHeight="1" x14ac:dyDescent="0.2">
      <c r="A1415" s="11">
        <v>1410</v>
      </c>
      <c r="B1415" s="12" t="s">
        <v>3661</v>
      </c>
      <c r="C1415" s="13" t="s">
        <v>3662</v>
      </c>
      <c r="D1415" s="14" t="s">
        <v>3660</v>
      </c>
      <c r="E1415" s="15" t="s">
        <v>3663</v>
      </c>
      <c r="F1415" s="16" t="s">
        <v>16</v>
      </c>
      <c r="G1415" s="17">
        <v>7866000</v>
      </c>
      <c r="H1415" s="17">
        <v>848220</v>
      </c>
      <c r="I1415" s="17">
        <v>8714220</v>
      </c>
      <c r="J1415" s="18">
        <v>0</v>
      </c>
      <c r="L1415" s="20" t="str">
        <f>VLOOKUP(D1415,[1]Sheet1!$C$6:$H$856,6,0)</f>
        <v>Khoa Động lực</v>
      </c>
      <c r="M1415" s="19" t="str">
        <f t="shared" si="24"/>
        <v>20C2</v>
      </c>
    </row>
    <row r="1416" spans="1:13" s="19" customFormat="1" ht="18" customHeight="1" x14ac:dyDescent="0.2">
      <c r="A1416" s="11">
        <v>1411</v>
      </c>
      <c r="B1416" s="12" t="s">
        <v>3664</v>
      </c>
      <c r="C1416" s="13" t="s">
        <v>3665</v>
      </c>
      <c r="D1416" s="14" t="s">
        <v>3660</v>
      </c>
      <c r="E1416" s="15" t="s">
        <v>3666</v>
      </c>
      <c r="F1416" s="16" t="s">
        <v>16</v>
      </c>
      <c r="G1416" s="17">
        <v>7866000</v>
      </c>
      <c r="H1416" s="17">
        <v>848220</v>
      </c>
      <c r="I1416" s="17">
        <v>8714220</v>
      </c>
      <c r="J1416" s="18">
        <v>0</v>
      </c>
      <c r="L1416" s="20" t="str">
        <f>VLOOKUP(D1416,[1]Sheet1!$C$6:$H$856,6,0)</f>
        <v>Khoa Động lực</v>
      </c>
      <c r="M1416" s="19" t="str">
        <f t="shared" si="24"/>
        <v>20C2</v>
      </c>
    </row>
    <row r="1417" spans="1:13" s="19" customFormat="1" ht="18" customHeight="1" x14ac:dyDescent="0.2">
      <c r="A1417" s="11">
        <v>1412</v>
      </c>
      <c r="B1417" s="12" t="s">
        <v>3667</v>
      </c>
      <c r="C1417" s="13" t="s">
        <v>3608</v>
      </c>
      <c r="D1417" s="14" t="s">
        <v>3660</v>
      </c>
      <c r="E1417" s="15" t="s">
        <v>3668</v>
      </c>
      <c r="F1417" s="16" t="s">
        <v>16</v>
      </c>
      <c r="G1417" s="17">
        <v>7866000</v>
      </c>
      <c r="H1417" s="17">
        <v>848220</v>
      </c>
      <c r="I1417" s="17">
        <v>8714220</v>
      </c>
      <c r="J1417" s="18">
        <v>0</v>
      </c>
      <c r="L1417" s="20" t="str">
        <f>VLOOKUP(D1417,[1]Sheet1!$C$6:$H$856,6,0)</f>
        <v>Khoa Động lực</v>
      </c>
      <c r="M1417" s="19" t="str">
        <f t="shared" si="24"/>
        <v>20C2</v>
      </c>
    </row>
    <row r="1418" spans="1:13" s="19" customFormat="1" ht="18" customHeight="1" x14ac:dyDescent="0.2">
      <c r="A1418" s="11">
        <v>1413</v>
      </c>
      <c r="B1418" s="12" t="s">
        <v>3669</v>
      </c>
      <c r="C1418" s="13" t="s">
        <v>3670</v>
      </c>
      <c r="D1418" s="14" t="s">
        <v>3660</v>
      </c>
      <c r="E1418" s="15" t="s">
        <v>3671</v>
      </c>
      <c r="F1418" s="16" t="s">
        <v>16</v>
      </c>
      <c r="G1418" s="17">
        <v>7866000</v>
      </c>
      <c r="H1418" s="17">
        <v>848220</v>
      </c>
      <c r="I1418" s="17">
        <v>8714220</v>
      </c>
      <c r="J1418" s="18">
        <v>0</v>
      </c>
      <c r="L1418" s="20" t="str">
        <f>VLOOKUP(D1418,[1]Sheet1!$C$6:$H$856,6,0)</f>
        <v>Khoa Động lực</v>
      </c>
      <c r="M1418" s="19" t="str">
        <f t="shared" si="24"/>
        <v>20C2</v>
      </c>
    </row>
    <row r="1419" spans="1:13" s="19" customFormat="1" ht="18" customHeight="1" x14ac:dyDescent="0.2">
      <c r="A1419" s="11">
        <v>1414</v>
      </c>
      <c r="B1419" s="12" t="s">
        <v>3672</v>
      </c>
      <c r="C1419" s="13" t="s">
        <v>3673</v>
      </c>
      <c r="D1419" s="14" t="s">
        <v>3660</v>
      </c>
      <c r="E1419" s="15" t="s">
        <v>3674</v>
      </c>
      <c r="F1419" s="16" t="s">
        <v>16</v>
      </c>
      <c r="G1419" s="17">
        <v>7866000</v>
      </c>
      <c r="H1419" s="17">
        <v>848220</v>
      </c>
      <c r="I1419" s="17">
        <v>8714220</v>
      </c>
      <c r="J1419" s="18">
        <v>0</v>
      </c>
      <c r="L1419" s="20" t="str">
        <f>VLOOKUP(D1419,[1]Sheet1!$C$6:$H$856,6,0)</f>
        <v>Khoa Động lực</v>
      </c>
      <c r="M1419" s="19" t="str">
        <f t="shared" si="24"/>
        <v>20C2</v>
      </c>
    </row>
    <row r="1420" spans="1:13" s="19" customFormat="1" ht="18" customHeight="1" x14ac:dyDescent="0.2">
      <c r="A1420" s="11">
        <v>1415</v>
      </c>
      <c r="B1420" s="12" t="s">
        <v>3675</v>
      </c>
      <c r="C1420" s="13" t="s">
        <v>64</v>
      </c>
      <c r="D1420" s="14" t="s">
        <v>3676</v>
      </c>
      <c r="E1420" s="15" t="s">
        <v>3677</v>
      </c>
      <c r="F1420" s="16" t="s">
        <v>16</v>
      </c>
      <c r="G1420" s="17">
        <v>7866000</v>
      </c>
      <c r="H1420" s="17">
        <v>848220</v>
      </c>
      <c r="I1420" s="17">
        <v>8714220</v>
      </c>
      <c r="J1420" s="18">
        <v>0</v>
      </c>
      <c r="L1420" s="20" t="str">
        <f>VLOOKUP(D1420,[1]Sheet1!$C$6:$H$856,6,0)</f>
        <v>Khoa Động lực</v>
      </c>
      <c r="M1420" s="19" t="str">
        <f t="shared" si="24"/>
        <v>20C2</v>
      </c>
    </row>
    <row r="1421" spans="1:13" s="19" customFormat="1" ht="18" customHeight="1" x14ac:dyDescent="0.2">
      <c r="A1421" s="11">
        <v>1416</v>
      </c>
      <c r="B1421" s="12" t="s">
        <v>3678</v>
      </c>
      <c r="C1421" s="13" t="s">
        <v>405</v>
      </c>
      <c r="D1421" s="14" t="s">
        <v>3676</v>
      </c>
      <c r="E1421" s="15" t="s">
        <v>3679</v>
      </c>
      <c r="F1421" s="16" t="s">
        <v>16</v>
      </c>
      <c r="G1421" s="17">
        <v>3251000</v>
      </c>
      <c r="H1421" s="17">
        <v>563220</v>
      </c>
      <c r="I1421" s="17">
        <v>3814220</v>
      </c>
      <c r="J1421" s="18">
        <v>4615000</v>
      </c>
      <c r="L1421" s="20" t="str">
        <f>VLOOKUP(D1421,[1]Sheet1!$C$6:$H$856,6,0)</f>
        <v>Khoa Động lực</v>
      </c>
      <c r="M1421" s="19" t="str">
        <f t="shared" si="24"/>
        <v>20C2</v>
      </c>
    </row>
    <row r="1422" spans="1:13" s="19" customFormat="1" ht="18" customHeight="1" x14ac:dyDescent="0.2">
      <c r="A1422" s="11">
        <v>1417</v>
      </c>
      <c r="B1422" s="12" t="s">
        <v>3680</v>
      </c>
      <c r="C1422" s="13" t="s">
        <v>3681</v>
      </c>
      <c r="D1422" s="14" t="s">
        <v>3676</v>
      </c>
      <c r="E1422" s="15" t="s">
        <v>3682</v>
      </c>
      <c r="F1422" s="16" t="s">
        <v>16</v>
      </c>
      <c r="G1422" s="17">
        <v>7866000</v>
      </c>
      <c r="H1422" s="17">
        <v>848220</v>
      </c>
      <c r="I1422" s="17">
        <v>8714220</v>
      </c>
      <c r="J1422" s="18">
        <v>0</v>
      </c>
      <c r="L1422" s="20" t="str">
        <f>VLOOKUP(D1422,[1]Sheet1!$C$6:$H$856,6,0)</f>
        <v>Khoa Động lực</v>
      </c>
      <c r="M1422" s="19" t="str">
        <f t="shared" si="24"/>
        <v>20C2</v>
      </c>
    </row>
    <row r="1423" spans="1:13" s="19" customFormat="1" ht="18" customHeight="1" x14ac:dyDescent="0.2">
      <c r="A1423" s="11">
        <v>1418</v>
      </c>
      <c r="B1423" s="12" t="s">
        <v>3683</v>
      </c>
      <c r="C1423" s="13" t="s">
        <v>3684</v>
      </c>
      <c r="D1423" s="14" t="s">
        <v>3685</v>
      </c>
      <c r="E1423" s="15" t="s">
        <v>3686</v>
      </c>
      <c r="F1423" s="16" t="s">
        <v>16</v>
      </c>
      <c r="G1423" s="17">
        <f>7500000-3715000</f>
        <v>3785000</v>
      </c>
      <c r="H1423" s="17">
        <v>563220</v>
      </c>
      <c r="I1423" s="17">
        <f>G1423</f>
        <v>3785000</v>
      </c>
      <c r="J1423" s="18">
        <f>G1423+H1423</f>
        <v>4348220</v>
      </c>
      <c r="K1423" s="22"/>
      <c r="L1423" s="20" t="str">
        <f>VLOOKUP(D1423,[1]Sheet1!$C$6:$H$856,6,0)</f>
        <v>Khoa Động lực</v>
      </c>
      <c r="M1423" s="19" t="str">
        <f t="shared" si="24"/>
        <v>20C5</v>
      </c>
    </row>
    <row r="1424" spans="1:13" s="19" customFormat="1" ht="18" customHeight="1" x14ac:dyDescent="0.2">
      <c r="A1424" s="11">
        <v>1419</v>
      </c>
      <c r="B1424" s="12" t="s">
        <v>3687</v>
      </c>
      <c r="C1424" s="13" t="s">
        <v>3688</v>
      </c>
      <c r="D1424" s="14" t="s">
        <v>3689</v>
      </c>
      <c r="E1424" s="15" t="s">
        <v>3690</v>
      </c>
      <c r="F1424" s="16" t="s">
        <v>16</v>
      </c>
      <c r="G1424" s="17">
        <v>2785000</v>
      </c>
      <c r="H1424" s="17">
        <v>0</v>
      </c>
      <c r="I1424" s="17">
        <v>2785000</v>
      </c>
      <c r="J1424" s="18">
        <v>4715000</v>
      </c>
      <c r="K1424" s="22">
        <f t="shared" ref="K1424:K1432" si="25">I1424+J1424</f>
        <v>7500000</v>
      </c>
      <c r="L1424" s="20" t="str">
        <f>VLOOKUP(D1424,[1]Sheet1!$C$6:$H$856,6,0)</f>
        <v>Khoa Động lực</v>
      </c>
      <c r="M1424" s="19" t="str">
        <f t="shared" si="24"/>
        <v>20C6</v>
      </c>
    </row>
    <row r="1425" spans="1:13" s="19" customFormat="1" ht="18" customHeight="1" x14ac:dyDescent="0.2">
      <c r="A1425" s="11">
        <v>1420</v>
      </c>
      <c r="B1425" s="12" t="s">
        <v>3691</v>
      </c>
      <c r="C1425" s="13" t="s">
        <v>3692</v>
      </c>
      <c r="D1425" s="14" t="s">
        <v>3693</v>
      </c>
      <c r="E1425" s="15" t="s">
        <v>3694</v>
      </c>
      <c r="F1425" s="16" t="s">
        <v>16</v>
      </c>
      <c r="G1425" s="17">
        <v>750000</v>
      </c>
      <c r="H1425" s="17">
        <v>0</v>
      </c>
      <c r="I1425" s="17">
        <v>750000</v>
      </c>
      <c r="J1425" s="18">
        <v>6750000</v>
      </c>
      <c r="K1425" s="22">
        <f t="shared" si="25"/>
        <v>7500000</v>
      </c>
      <c r="L1425" s="20" t="str">
        <f>VLOOKUP(D1425,[1]Sheet1!$C$6:$H$856,6,0)</f>
        <v>Khoa Động lực</v>
      </c>
      <c r="M1425" s="19" t="str">
        <f t="shared" si="24"/>
        <v>20C6</v>
      </c>
    </row>
    <row r="1426" spans="1:13" s="19" customFormat="1" ht="18" customHeight="1" x14ac:dyDescent="0.2">
      <c r="A1426" s="11">
        <v>1421</v>
      </c>
      <c r="B1426" s="12" t="s">
        <v>3695</v>
      </c>
      <c r="C1426" s="13" t="s">
        <v>3696</v>
      </c>
      <c r="D1426" s="14" t="s">
        <v>3693</v>
      </c>
      <c r="E1426" s="15" t="s">
        <v>3697</v>
      </c>
      <c r="F1426" s="16" t="s">
        <v>16</v>
      </c>
      <c r="G1426" s="17">
        <v>750000</v>
      </c>
      <c r="H1426" s="17">
        <v>0</v>
      </c>
      <c r="I1426" s="17">
        <v>750000</v>
      </c>
      <c r="J1426" s="18">
        <v>6750000</v>
      </c>
      <c r="K1426" s="22">
        <f t="shared" si="25"/>
        <v>7500000</v>
      </c>
      <c r="L1426" s="20" t="str">
        <f>VLOOKUP(D1426,[1]Sheet1!$C$6:$H$856,6,0)</f>
        <v>Khoa Động lực</v>
      </c>
      <c r="M1426" s="19" t="str">
        <f t="shared" si="24"/>
        <v>20C6</v>
      </c>
    </row>
    <row r="1427" spans="1:13" s="19" customFormat="1" ht="18" customHeight="1" x14ac:dyDescent="0.2">
      <c r="A1427" s="11">
        <v>1422</v>
      </c>
      <c r="B1427" s="12" t="s">
        <v>3698</v>
      </c>
      <c r="C1427" s="13" t="s">
        <v>3699</v>
      </c>
      <c r="D1427" s="14" t="s">
        <v>3700</v>
      </c>
      <c r="E1427" s="15" t="s">
        <v>3701</v>
      </c>
      <c r="F1427" s="16" t="s">
        <v>16</v>
      </c>
      <c r="G1427" s="17">
        <v>2853800</v>
      </c>
      <c r="H1427" s="17">
        <v>0</v>
      </c>
      <c r="I1427" s="17">
        <v>2853800</v>
      </c>
      <c r="J1427" s="18">
        <v>2060200</v>
      </c>
      <c r="K1427" s="22">
        <f t="shared" si="25"/>
        <v>4914000</v>
      </c>
      <c r="L1427" s="20" t="str">
        <f>VLOOKUP(D1427,[1]Sheet1!$C$6:$H$856,6,0)</f>
        <v>Khoa Động lực</v>
      </c>
      <c r="M1427" s="19" t="str">
        <f t="shared" si="24"/>
        <v>20T4</v>
      </c>
    </row>
    <row r="1428" spans="1:13" s="19" customFormat="1" ht="18" customHeight="1" x14ac:dyDescent="0.2">
      <c r="A1428" s="11">
        <v>1423</v>
      </c>
      <c r="B1428" s="12" t="s">
        <v>3702</v>
      </c>
      <c r="C1428" s="13" t="s">
        <v>3703</v>
      </c>
      <c r="D1428" s="14" t="s">
        <v>3700</v>
      </c>
      <c r="E1428" s="15" t="s">
        <v>3704</v>
      </c>
      <c r="F1428" s="16" t="s">
        <v>16</v>
      </c>
      <c r="G1428" s="17">
        <v>273000</v>
      </c>
      <c r="H1428" s="17">
        <v>0</v>
      </c>
      <c r="I1428" s="17">
        <v>273000</v>
      </c>
      <c r="J1428" s="18">
        <v>4641000</v>
      </c>
      <c r="K1428" s="22">
        <f t="shared" si="25"/>
        <v>4914000</v>
      </c>
      <c r="L1428" s="20" t="str">
        <f>VLOOKUP(D1428,[1]Sheet1!$C$6:$H$856,6,0)</f>
        <v>Khoa Động lực</v>
      </c>
      <c r="M1428" s="19" t="str">
        <f t="shared" si="24"/>
        <v>20T4</v>
      </c>
    </row>
    <row r="1429" spans="1:13" s="19" customFormat="1" ht="18" customHeight="1" x14ac:dyDescent="0.2">
      <c r="A1429" s="11">
        <v>1424</v>
      </c>
      <c r="B1429" s="12" t="s">
        <v>3705</v>
      </c>
      <c r="C1429" s="13" t="s">
        <v>3706</v>
      </c>
      <c r="D1429" s="14" t="s">
        <v>3707</v>
      </c>
      <c r="E1429" s="15" t="s">
        <v>3708</v>
      </c>
      <c r="F1429" s="16" t="s">
        <v>16</v>
      </c>
      <c r="G1429" s="17">
        <v>2249000</v>
      </c>
      <c r="H1429" s="17">
        <v>0</v>
      </c>
      <c r="I1429" s="17">
        <v>2249000</v>
      </c>
      <c r="J1429" s="18">
        <v>2665000</v>
      </c>
      <c r="K1429" s="22">
        <f t="shared" si="25"/>
        <v>4914000</v>
      </c>
      <c r="L1429" s="20" t="str">
        <f>VLOOKUP(D1429,[1]Sheet1!$C$6:$H$856,6,0)</f>
        <v>Khoa Động lực</v>
      </c>
      <c r="M1429" s="19" t="str">
        <f t="shared" si="24"/>
        <v>20T4</v>
      </c>
    </row>
    <row r="1430" spans="1:13" s="19" customFormat="1" ht="18" customHeight="1" x14ac:dyDescent="0.2">
      <c r="A1430" s="11">
        <v>1425</v>
      </c>
      <c r="B1430" s="12" t="s">
        <v>3709</v>
      </c>
      <c r="C1430" s="13" t="s">
        <v>3710</v>
      </c>
      <c r="D1430" s="14" t="s">
        <v>3707</v>
      </c>
      <c r="E1430" s="15" t="s">
        <v>3711</v>
      </c>
      <c r="F1430" s="16" t="s">
        <v>16</v>
      </c>
      <c r="G1430" s="17">
        <v>2249000</v>
      </c>
      <c r="H1430" s="17">
        <v>0</v>
      </c>
      <c r="I1430" s="17">
        <v>2249000</v>
      </c>
      <c r="J1430" s="18">
        <v>2665000</v>
      </c>
      <c r="K1430" s="22">
        <f t="shared" si="25"/>
        <v>4914000</v>
      </c>
      <c r="L1430" s="20" t="str">
        <f>VLOOKUP(D1430,[1]Sheet1!$C$6:$H$856,6,0)</f>
        <v>Khoa Động lực</v>
      </c>
      <c r="M1430" s="19" t="str">
        <f t="shared" si="24"/>
        <v>20T4</v>
      </c>
    </row>
    <row r="1431" spans="1:13" s="19" customFormat="1" ht="18" customHeight="1" x14ac:dyDescent="0.2">
      <c r="A1431" s="11">
        <v>1426</v>
      </c>
      <c r="B1431" s="12" t="s">
        <v>3712</v>
      </c>
      <c r="C1431" s="13" t="s">
        <v>3713</v>
      </c>
      <c r="D1431" s="14" t="s">
        <v>3707</v>
      </c>
      <c r="E1431" s="15" t="s">
        <v>3714</v>
      </c>
      <c r="F1431" s="16" t="s">
        <v>16</v>
      </c>
      <c r="G1431" s="17">
        <v>4249000</v>
      </c>
      <c r="H1431" s="17">
        <v>0</v>
      </c>
      <c r="I1431" s="17">
        <v>4249000</v>
      </c>
      <c r="J1431" s="18">
        <v>665000</v>
      </c>
      <c r="K1431" s="22">
        <f t="shared" si="25"/>
        <v>4914000</v>
      </c>
      <c r="L1431" s="20" t="str">
        <f>VLOOKUP(D1431,[1]Sheet1!$C$6:$H$856,6,0)</f>
        <v>Khoa Động lực</v>
      </c>
      <c r="M1431" s="19" t="str">
        <f t="shared" si="24"/>
        <v>20T4</v>
      </c>
    </row>
    <row r="1432" spans="1:13" s="19" customFormat="1" ht="18" customHeight="1" x14ac:dyDescent="0.2">
      <c r="A1432" s="11">
        <v>1427</v>
      </c>
      <c r="B1432" s="12" t="s">
        <v>3715</v>
      </c>
      <c r="C1432" s="13" t="s">
        <v>3716</v>
      </c>
      <c r="D1432" s="14" t="s">
        <v>3717</v>
      </c>
      <c r="E1432" s="15" t="s">
        <v>3718</v>
      </c>
      <c r="F1432" s="16" t="s">
        <v>16</v>
      </c>
      <c r="G1432" s="17">
        <v>3249000</v>
      </c>
      <c r="H1432" s="17">
        <v>0</v>
      </c>
      <c r="I1432" s="17">
        <v>3249000</v>
      </c>
      <c r="J1432" s="18">
        <v>1665000</v>
      </c>
      <c r="K1432" s="22">
        <f t="shared" si="25"/>
        <v>4914000</v>
      </c>
      <c r="L1432" s="20" t="str">
        <f>VLOOKUP(D1432,[1]Sheet1!$C$6:$H$856,6,0)</f>
        <v>Khoa Động lực</v>
      </c>
      <c r="M1432" s="19" t="str">
        <f t="shared" si="24"/>
        <v>20T4</v>
      </c>
    </row>
    <row r="1433" spans="1:13" s="19" customFormat="1" ht="18" customHeight="1" x14ac:dyDescent="0.2">
      <c r="A1433" s="11">
        <v>1428</v>
      </c>
      <c r="B1433" s="12" t="s">
        <v>3719</v>
      </c>
      <c r="C1433" s="13" t="s">
        <v>3720</v>
      </c>
      <c r="D1433" s="14" t="s">
        <v>3721</v>
      </c>
      <c r="E1433" s="15" t="s">
        <v>3722</v>
      </c>
      <c r="F1433" s="16" t="s">
        <v>16</v>
      </c>
      <c r="G1433" s="17">
        <v>3120000</v>
      </c>
      <c r="H1433" s="17">
        <v>0</v>
      </c>
      <c r="I1433" s="17">
        <v>3120000</v>
      </c>
      <c r="J1433" s="18">
        <v>1560000</v>
      </c>
      <c r="L1433" s="20" t="str">
        <f>VLOOKUP(D1433,[1]Sheet1!$C$6:$H$856,6,0)</f>
        <v>Khoa Khoa học cơ bản</v>
      </c>
      <c r="M1433" s="19" t="str">
        <f t="shared" si="24"/>
        <v>18C1</v>
      </c>
    </row>
    <row r="1434" spans="1:13" s="19" customFormat="1" ht="18" customHeight="1" x14ac:dyDescent="0.2">
      <c r="A1434" s="11">
        <v>1429</v>
      </c>
      <c r="B1434" s="12" t="s">
        <v>3723</v>
      </c>
      <c r="C1434" s="13" t="s">
        <v>3724</v>
      </c>
      <c r="D1434" s="14" t="s">
        <v>3725</v>
      </c>
      <c r="E1434" s="15" t="s">
        <v>463</v>
      </c>
      <c r="F1434" s="16" t="s">
        <v>16</v>
      </c>
      <c r="G1434" s="17">
        <v>6240000</v>
      </c>
      <c r="H1434" s="17">
        <v>708220</v>
      </c>
      <c r="I1434" s="17">
        <v>6948220</v>
      </c>
      <c r="J1434" s="18">
        <v>0</v>
      </c>
      <c r="L1434" s="20" t="str">
        <f>VLOOKUP(D1434,[1]Sheet1!$C$6:$H$856,6,0)</f>
        <v>Khoa Khoa học cơ bản</v>
      </c>
      <c r="M1434" s="19" t="str">
        <f t="shared" si="24"/>
        <v>19C1</v>
      </c>
    </row>
    <row r="1435" spans="1:13" s="19" customFormat="1" ht="18" customHeight="1" x14ac:dyDescent="0.2">
      <c r="A1435" s="11">
        <v>1430</v>
      </c>
      <c r="B1435" s="12" t="s">
        <v>3726</v>
      </c>
      <c r="C1435" s="13" t="s">
        <v>3727</v>
      </c>
      <c r="D1435" s="14" t="s">
        <v>3725</v>
      </c>
      <c r="E1435" s="15" t="s">
        <v>2646</v>
      </c>
      <c r="F1435" s="16" t="s">
        <v>16</v>
      </c>
      <c r="G1435" s="17">
        <v>6240000</v>
      </c>
      <c r="H1435" s="17">
        <v>708220</v>
      </c>
      <c r="I1435" s="17">
        <v>6948220</v>
      </c>
      <c r="J1435" s="18">
        <v>0</v>
      </c>
      <c r="L1435" s="20" t="str">
        <f>VLOOKUP(D1435,[1]Sheet1!$C$6:$H$856,6,0)</f>
        <v>Khoa Khoa học cơ bản</v>
      </c>
      <c r="M1435" s="19" t="str">
        <f t="shared" si="24"/>
        <v>19C1</v>
      </c>
    </row>
    <row r="1436" spans="1:13" s="19" customFormat="1" ht="18" customHeight="1" x14ac:dyDescent="0.2">
      <c r="A1436" s="11">
        <v>1431</v>
      </c>
      <c r="B1436" s="12" t="s">
        <v>3728</v>
      </c>
      <c r="C1436" s="13" t="s">
        <v>3729</v>
      </c>
      <c r="D1436" s="14" t="s">
        <v>3725</v>
      </c>
      <c r="E1436" s="15" t="s">
        <v>335</v>
      </c>
      <c r="F1436" s="16" t="s">
        <v>742</v>
      </c>
      <c r="G1436" s="17">
        <v>6240000</v>
      </c>
      <c r="H1436" s="17">
        <v>708220</v>
      </c>
      <c r="I1436" s="17">
        <v>6948220</v>
      </c>
      <c r="J1436" s="18">
        <v>0</v>
      </c>
      <c r="L1436" s="20" t="str">
        <f>VLOOKUP(D1436,[1]Sheet1!$C$6:$H$856,6,0)</f>
        <v>Khoa Khoa học cơ bản</v>
      </c>
      <c r="M1436" s="19" t="str">
        <f t="shared" si="24"/>
        <v>19C1</v>
      </c>
    </row>
    <row r="1437" spans="1:13" s="19" customFormat="1" ht="18" customHeight="1" x14ac:dyDescent="0.2">
      <c r="A1437" s="11">
        <v>1432</v>
      </c>
      <c r="B1437" s="12" t="s">
        <v>3730</v>
      </c>
      <c r="C1437" s="13" t="s">
        <v>3731</v>
      </c>
      <c r="D1437" s="14" t="s">
        <v>3725</v>
      </c>
      <c r="E1437" s="15" t="s">
        <v>551</v>
      </c>
      <c r="F1437" s="16" t="s">
        <v>742</v>
      </c>
      <c r="G1437" s="17">
        <v>6240000</v>
      </c>
      <c r="H1437" s="17">
        <v>708220</v>
      </c>
      <c r="I1437" s="17">
        <v>6948220</v>
      </c>
      <c r="J1437" s="18">
        <v>0</v>
      </c>
      <c r="L1437" s="20" t="str">
        <f>VLOOKUP(D1437,[1]Sheet1!$C$6:$H$856,6,0)</f>
        <v>Khoa Khoa học cơ bản</v>
      </c>
      <c r="M1437" s="19" t="str">
        <f t="shared" si="24"/>
        <v>19C1</v>
      </c>
    </row>
    <row r="1438" spans="1:13" s="19" customFormat="1" ht="18" customHeight="1" x14ac:dyDescent="0.2">
      <c r="A1438" s="11">
        <v>1433</v>
      </c>
      <c r="B1438" s="12" t="s">
        <v>3732</v>
      </c>
      <c r="C1438" s="13" t="s">
        <v>3733</v>
      </c>
      <c r="D1438" s="14" t="s">
        <v>3725</v>
      </c>
      <c r="E1438" s="15" t="s">
        <v>3734</v>
      </c>
      <c r="F1438" s="16" t="s">
        <v>16</v>
      </c>
      <c r="G1438" s="17">
        <v>6240000</v>
      </c>
      <c r="H1438" s="17">
        <v>708220</v>
      </c>
      <c r="I1438" s="17">
        <v>6948220</v>
      </c>
      <c r="J1438" s="18">
        <v>0</v>
      </c>
      <c r="L1438" s="20" t="str">
        <f>VLOOKUP(D1438,[1]Sheet1!$C$6:$H$856,6,0)</f>
        <v>Khoa Khoa học cơ bản</v>
      </c>
      <c r="M1438" s="19" t="str">
        <f t="shared" si="24"/>
        <v>19C1</v>
      </c>
    </row>
    <row r="1439" spans="1:13" s="19" customFormat="1" ht="18" customHeight="1" x14ac:dyDescent="0.2">
      <c r="A1439" s="11">
        <v>1434</v>
      </c>
      <c r="B1439" s="12" t="s">
        <v>3735</v>
      </c>
      <c r="C1439" s="13" t="s">
        <v>3736</v>
      </c>
      <c r="D1439" s="14" t="s">
        <v>3725</v>
      </c>
      <c r="E1439" s="15" t="s">
        <v>484</v>
      </c>
      <c r="F1439" s="16" t="s">
        <v>742</v>
      </c>
      <c r="G1439" s="17">
        <v>6240000</v>
      </c>
      <c r="H1439" s="17">
        <v>708220</v>
      </c>
      <c r="I1439" s="17">
        <v>6948220</v>
      </c>
      <c r="J1439" s="18">
        <v>0</v>
      </c>
      <c r="L1439" s="20" t="str">
        <f>VLOOKUP(D1439,[1]Sheet1!$C$6:$H$856,6,0)</f>
        <v>Khoa Khoa học cơ bản</v>
      </c>
      <c r="M1439" s="19" t="str">
        <f t="shared" si="24"/>
        <v>19C1</v>
      </c>
    </row>
    <row r="1440" spans="1:13" s="19" customFormat="1" ht="18" customHeight="1" x14ac:dyDescent="0.2">
      <c r="A1440" s="11">
        <v>1435</v>
      </c>
      <c r="B1440" s="12" t="s">
        <v>3737</v>
      </c>
      <c r="C1440" s="13" t="s">
        <v>3738</v>
      </c>
      <c r="D1440" s="14" t="s">
        <v>3725</v>
      </c>
      <c r="E1440" s="15" t="s">
        <v>2403</v>
      </c>
      <c r="F1440" s="16" t="s">
        <v>742</v>
      </c>
      <c r="G1440" s="17">
        <v>6240000</v>
      </c>
      <c r="H1440" s="17">
        <v>708220</v>
      </c>
      <c r="I1440" s="17">
        <v>6948220</v>
      </c>
      <c r="J1440" s="18">
        <v>0</v>
      </c>
      <c r="L1440" s="20" t="str">
        <f>VLOOKUP(D1440,[1]Sheet1!$C$6:$H$856,6,0)</f>
        <v>Khoa Khoa học cơ bản</v>
      </c>
      <c r="M1440" s="19" t="str">
        <f t="shared" si="24"/>
        <v>19C1</v>
      </c>
    </row>
    <row r="1441" spans="1:13" s="19" customFormat="1" ht="18" customHeight="1" x14ac:dyDescent="0.2">
      <c r="A1441" s="11">
        <v>1436</v>
      </c>
      <c r="B1441" s="12" t="s">
        <v>3739</v>
      </c>
      <c r="C1441" s="13" t="s">
        <v>3740</v>
      </c>
      <c r="D1441" s="14" t="s">
        <v>3725</v>
      </c>
      <c r="E1441" s="15" t="s">
        <v>3741</v>
      </c>
      <c r="F1441" s="16" t="s">
        <v>742</v>
      </c>
      <c r="G1441" s="17">
        <v>6240000</v>
      </c>
      <c r="H1441" s="17">
        <v>708220</v>
      </c>
      <c r="I1441" s="17">
        <v>6948220</v>
      </c>
      <c r="J1441" s="18">
        <v>0</v>
      </c>
      <c r="L1441" s="20" t="str">
        <f>VLOOKUP(D1441,[1]Sheet1!$C$6:$H$856,6,0)</f>
        <v>Khoa Khoa học cơ bản</v>
      </c>
      <c r="M1441" s="19" t="str">
        <f t="shared" si="24"/>
        <v>19C1</v>
      </c>
    </row>
    <row r="1442" spans="1:13" s="19" customFormat="1" ht="18" customHeight="1" x14ac:dyDescent="0.2">
      <c r="A1442" s="11">
        <v>1437</v>
      </c>
      <c r="B1442" s="12" t="s">
        <v>3742</v>
      </c>
      <c r="C1442" s="13" t="s">
        <v>3743</v>
      </c>
      <c r="D1442" s="14" t="s">
        <v>3725</v>
      </c>
      <c r="E1442" s="15" t="s">
        <v>3744</v>
      </c>
      <c r="F1442" s="16" t="s">
        <v>16</v>
      </c>
      <c r="G1442" s="17">
        <v>6240000</v>
      </c>
      <c r="H1442" s="17">
        <v>708220</v>
      </c>
      <c r="I1442" s="17">
        <v>6948220</v>
      </c>
      <c r="J1442" s="18">
        <v>0</v>
      </c>
      <c r="L1442" s="20" t="str">
        <f>VLOOKUP(D1442,[1]Sheet1!$C$6:$H$856,6,0)</f>
        <v>Khoa Khoa học cơ bản</v>
      </c>
      <c r="M1442" s="19" t="str">
        <f t="shared" si="24"/>
        <v>19C1</v>
      </c>
    </row>
    <row r="1443" spans="1:13" s="19" customFormat="1" ht="18" customHeight="1" x14ac:dyDescent="0.2">
      <c r="A1443" s="11">
        <v>1438</v>
      </c>
      <c r="B1443" s="12" t="s">
        <v>3745</v>
      </c>
      <c r="C1443" s="13" t="s">
        <v>3746</v>
      </c>
      <c r="D1443" s="14" t="s">
        <v>3725</v>
      </c>
      <c r="E1443" s="15" t="s">
        <v>3747</v>
      </c>
      <c r="F1443" s="16" t="s">
        <v>16</v>
      </c>
      <c r="G1443" s="17">
        <v>6240000</v>
      </c>
      <c r="H1443" s="17">
        <v>708220</v>
      </c>
      <c r="I1443" s="17">
        <v>6948220</v>
      </c>
      <c r="J1443" s="18">
        <v>0</v>
      </c>
      <c r="L1443" s="20" t="str">
        <f>VLOOKUP(D1443,[1]Sheet1!$C$6:$H$856,6,0)</f>
        <v>Khoa Khoa học cơ bản</v>
      </c>
      <c r="M1443" s="19" t="str">
        <f t="shared" si="24"/>
        <v>19C1</v>
      </c>
    </row>
    <row r="1444" spans="1:13" s="19" customFormat="1" ht="18" customHeight="1" x14ac:dyDescent="0.2">
      <c r="A1444" s="11">
        <v>1439</v>
      </c>
      <c r="B1444" s="12" t="s">
        <v>3748</v>
      </c>
      <c r="C1444" s="13" t="s">
        <v>3749</v>
      </c>
      <c r="D1444" s="14" t="s">
        <v>3725</v>
      </c>
      <c r="E1444" s="15" t="s">
        <v>3750</v>
      </c>
      <c r="F1444" s="16" t="s">
        <v>16</v>
      </c>
      <c r="G1444" s="17">
        <v>6240000</v>
      </c>
      <c r="H1444" s="17">
        <v>708220</v>
      </c>
      <c r="I1444" s="17">
        <v>6948220</v>
      </c>
      <c r="J1444" s="18">
        <v>0</v>
      </c>
      <c r="L1444" s="20" t="str">
        <f>VLOOKUP(D1444,[1]Sheet1!$C$6:$H$856,6,0)</f>
        <v>Khoa Khoa học cơ bản</v>
      </c>
      <c r="M1444" s="19" t="str">
        <f t="shared" si="24"/>
        <v>19C1</v>
      </c>
    </row>
    <row r="1445" spans="1:13" s="19" customFormat="1" ht="18" customHeight="1" x14ac:dyDescent="0.2">
      <c r="A1445" s="11">
        <v>1440</v>
      </c>
      <c r="B1445" s="12" t="s">
        <v>3751</v>
      </c>
      <c r="C1445" s="13" t="s">
        <v>3752</v>
      </c>
      <c r="D1445" s="14" t="s">
        <v>3725</v>
      </c>
      <c r="E1445" s="15" t="s">
        <v>3753</v>
      </c>
      <c r="F1445" s="16" t="s">
        <v>742</v>
      </c>
      <c r="G1445" s="17">
        <v>6240000</v>
      </c>
      <c r="H1445" s="17">
        <v>708220</v>
      </c>
      <c r="I1445" s="17">
        <v>6948220</v>
      </c>
      <c r="J1445" s="18">
        <v>0</v>
      </c>
      <c r="L1445" s="20" t="str">
        <f>VLOOKUP(D1445,[1]Sheet1!$C$6:$H$856,6,0)</f>
        <v>Khoa Khoa học cơ bản</v>
      </c>
      <c r="M1445" s="19" t="str">
        <f t="shared" si="24"/>
        <v>19C1</v>
      </c>
    </row>
    <row r="1446" spans="1:13" s="19" customFormat="1" ht="18" customHeight="1" x14ac:dyDescent="0.2">
      <c r="A1446" s="11">
        <v>1441</v>
      </c>
      <c r="B1446" s="12" t="s">
        <v>3754</v>
      </c>
      <c r="C1446" s="13" t="s">
        <v>3755</v>
      </c>
      <c r="D1446" s="14" t="s">
        <v>3725</v>
      </c>
      <c r="E1446" s="15" t="s">
        <v>3753</v>
      </c>
      <c r="F1446" s="16" t="s">
        <v>742</v>
      </c>
      <c r="G1446" s="17">
        <v>6240000</v>
      </c>
      <c r="H1446" s="17">
        <v>708220</v>
      </c>
      <c r="I1446" s="17">
        <v>6948220</v>
      </c>
      <c r="J1446" s="18">
        <v>0</v>
      </c>
      <c r="L1446" s="20" t="str">
        <f>VLOOKUP(D1446,[1]Sheet1!$C$6:$H$856,6,0)</f>
        <v>Khoa Khoa học cơ bản</v>
      </c>
      <c r="M1446" s="19" t="str">
        <f t="shared" si="24"/>
        <v>19C1</v>
      </c>
    </row>
    <row r="1447" spans="1:13" s="19" customFormat="1" ht="18" customHeight="1" x14ac:dyDescent="0.2">
      <c r="A1447" s="11">
        <v>1442</v>
      </c>
      <c r="B1447" s="12" t="s">
        <v>3756</v>
      </c>
      <c r="C1447" s="13" t="s">
        <v>3757</v>
      </c>
      <c r="D1447" s="14" t="s">
        <v>3725</v>
      </c>
      <c r="E1447" s="15" t="s">
        <v>3758</v>
      </c>
      <c r="F1447" s="16" t="s">
        <v>742</v>
      </c>
      <c r="G1447" s="17">
        <v>6240000</v>
      </c>
      <c r="H1447" s="17">
        <v>708220</v>
      </c>
      <c r="I1447" s="17">
        <v>6948220</v>
      </c>
      <c r="J1447" s="18">
        <v>0</v>
      </c>
      <c r="L1447" s="20" t="str">
        <f>VLOOKUP(D1447,[1]Sheet1!$C$6:$H$856,6,0)</f>
        <v>Khoa Khoa học cơ bản</v>
      </c>
      <c r="M1447" s="19" t="str">
        <f t="shared" si="24"/>
        <v>19C1</v>
      </c>
    </row>
    <row r="1448" spans="1:13" s="19" customFormat="1" ht="18" customHeight="1" x14ac:dyDescent="0.2">
      <c r="A1448" s="11">
        <v>1443</v>
      </c>
      <c r="B1448" s="12" t="s">
        <v>3759</v>
      </c>
      <c r="C1448" s="13" t="s">
        <v>3760</v>
      </c>
      <c r="D1448" s="14" t="s">
        <v>3725</v>
      </c>
      <c r="E1448" s="15" t="s">
        <v>1312</v>
      </c>
      <c r="F1448" s="16" t="s">
        <v>742</v>
      </c>
      <c r="G1448" s="17">
        <v>6240000</v>
      </c>
      <c r="H1448" s="17">
        <v>708220</v>
      </c>
      <c r="I1448" s="17">
        <v>6948220</v>
      </c>
      <c r="J1448" s="18">
        <v>0</v>
      </c>
      <c r="L1448" s="20" t="str">
        <f>VLOOKUP(D1448,[1]Sheet1!$C$6:$H$856,6,0)</f>
        <v>Khoa Khoa học cơ bản</v>
      </c>
      <c r="M1448" s="19" t="str">
        <f t="shared" si="24"/>
        <v>19C1</v>
      </c>
    </row>
    <row r="1449" spans="1:13" s="19" customFormat="1" ht="18" customHeight="1" x14ac:dyDescent="0.2">
      <c r="A1449" s="11">
        <v>1444</v>
      </c>
      <c r="B1449" s="12" t="s">
        <v>3761</v>
      </c>
      <c r="C1449" s="13" t="s">
        <v>3762</v>
      </c>
      <c r="D1449" s="14" t="s">
        <v>3725</v>
      </c>
      <c r="E1449" s="15" t="s">
        <v>551</v>
      </c>
      <c r="F1449" s="16" t="s">
        <v>742</v>
      </c>
      <c r="G1449" s="17">
        <v>6240000</v>
      </c>
      <c r="H1449" s="17">
        <v>708220</v>
      </c>
      <c r="I1449" s="17">
        <v>6948220</v>
      </c>
      <c r="J1449" s="18">
        <v>0</v>
      </c>
      <c r="L1449" s="20" t="str">
        <f>VLOOKUP(D1449,[1]Sheet1!$C$6:$H$856,6,0)</f>
        <v>Khoa Khoa học cơ bản</v>
      </c>
      <c r="M1449" s="19" t="str">
        <f t="shared" si="24"/>
        <v>19C1</v>
      </c>
    </row>
    <row r="1450" spans="1:13" s="19" customFormat="1" ht="18" customHeight="1" x14ac:dyDescent="0.2">
      <c r="A1450" s="11">
        <v>1445</v>
      </c>
      <c r="B1450" s="12" t="s">
        <v>3763</v>
      </c>
      <c r="C1450" s="13" t="s">
        <v>3764</v>
      </c>
      <c r="D1450" s="14" t="s">
        <v>3725</v>
      </c>
      <c r="E1450" s="15" t="s">
        <v>3765</v>
      </c>
      <c r="F1450" s="16" t="s">
        <v>742</v>
      </c>
      <c r="G1450" s="17">
        <v>6240000</v>
      </c>
      <c r="H1450" s="17">
        <v>708220</v>
      </c>
      <c r="I1450" s="17">
        <v>6948220</v>
      </c>
      <c r="J1450" s="18">
        <v>0</v>
      </c>
      <c r="L1450" s="20" t="str">
        <f>VLOOKUP(D1450,[1]Sheet1!$C$6:$H$856,6,0)</f>
        <v>Khoa Khoa học cơ bản</v>
      </c>
      <c r="M1450" s="19" t="str">
        <f t="shared" si="24"/>
        <v>19C1</v>
      </c>
    </row>
    <row r="1451" spans="1:13" s="19" customFormat="1" ht="18" customHeight="1" x14ac:dyDescent="0.2">
      <c r="A1451" s="11">
        <v>1446</v>
      </c>
      <c r="B1451" s="12" t="s">
        <v>3766</v>
      </c>
      <c r="C1451" s="13" t="s">
        <v>3767</v>
      </c>
      <c r="D1451" s="14" t="s">
        <v>3725</v>
      </c>
      <c r="E1451" s="15" t="s">
        <v>3768</v>
      </c>
      <c r="F1451" s="16" t="s">
        <v>16</v>
      </c>
      <c r="G1451" s="17">
        <v>6240000</v>
      </c>
      <c r="H1451" s="17">
        <v>708220</v>
      </c>
      <c r="I1451" s="17">
        <v>6948220</v>
      </c>
      <c r="J1451" s="18">
        <v>0</v>
      </c>
      <c r="L1451" s="20" t="str">
        <f>VLOOKUP(D1451,[1]Sheet1!$C$6:$H$856,6,0)</f>
        <v>Khoa Khoa học cơ bản</v>
      </c>
      <c r="M1451" s="19" t="str">
        <f t="shared" si="24"/>
        <v>19C1</v>
      </c>
    </row>
    <row r="1452" spans="1:13" s="19" customFormat="1" ht="18" customHeight="1" x14ac:dyDescent="0.2">
      <c r="A1452" s="11">
        <v>1447</v>
      </c>
      <c r="B1452" s="12" t="s">
        <v>3769</v>
      </c>
      <c r="C1452" s="13" t="s">
        <v>3770</v>
      </c>
      <c r="D1452" s="14" t="s">
        <v>3725</v>
      </c>
      <c r="E1452" s="15" t="s">
        <v>3677</v>
      </c>
      <c r="F1452" s="16" t="s">
        <v>16</v>
      </c>
      <c r="G1452" s="17">
        <v>6240000</v>
      </c>
      <c r="H1452" s="17">
        <v>708220</v>
      </c>
      <c r="I1452" s="17">
        <v>6948220</v>
      </c>
      <c r="J1452" s="18">
        <v>0</v>
      </c>
      <c r="L1452" s="20" t="str">
        <f>VLOOKUP(D1452,[1]Sheet1!$C$6:$H$856,6,0)</f>
        <v>Khoa Khoa học cơ bản</v>
      </c>
      <c r="M1452" s="19" t="str">
        <f t="shared" si="24"/>
        <v>19C1</v>
      </c>
    </row>
    <row r="1453" spans="1:13" s="19" customFormat="1" ht="18" customHeight="1" x14ac:dyDescent="0.2">
      <c r="A1453" s="11">
        <v>1448</v>
      </c>
      <c r="B1453" s="12" t="s">
        <v>3771</v>
      </c>
      <c r="C1453" s="13" t="s">
        <v>3772</v>
      </c>
      <c r="D1453" s="14" t="s">
        <v>3725</v>
      </c>
      <c r="E1453" s="15" t="s">
        <v>3773</v>
      </c>
      <c r="F1453" s="16" t="s">
        <v>742</v>
      </c>
      <c r="G1453" s="17">
        <v>6240000</v>
      </c>
      <c r="H1453" s="17">
        <v>708220</v>
      </c>
      <c r="I1453" s="17">
        <v>6948220</v>
      </c>
      <c r="J1453" s="18">
        <v>0</v>
      </c>
      <c r="L1453" s="20" t="str">
        <f>VLOOKUP(D1453,[1]Sheet1!$C$6:$H$856,6,0)</f>
        <v>Khoa Khoa học cơ bản</v>
      </c>
      <c r="M1453" s="19" t="str">
        <f t="shared" si="24"/>
        <v>19C1</v>
      </c>
    </row>
    <row r="1454" spans="1:13" s="19" customFormat="1" ht="18" customHeight="1" x14ac:dyDescent="0.2">
      <c r="A1454" s="11">
        <v>1449</v>
      </c>
      <c r="B1454" s="12" t="s">
        <v>3774</v>
      </c>
      <c r="C1454" s="13" t="s">
        <v>3775</v>
      </c>
      <c r="D1454" s="14" t="s">
        <v>3725</v>
      </c>
      <c r="E1454" s="15" t="s">
        <v>1030</v>
      </c>
      <c r="F1454" s="16" t="s">
        <v>742</v>
      </c>
      <c r="G1454" s="17">
        <v>6240000</v>
      </c>
      <c r="H1454" s="17">
        <v>708220</v>
      </c>
      <c r="I1454" s="17">
        <v>6948220</v>
      </c>
      <c r="J1454" s="18">
        <v>0</v>
      </c>
      <c r="L1454" s="20" t="str">
        <f>VLOOKUP(D1454,[1]Sheet1!$C$6:$H$856,6,0)</f>
        <v>Khoa Khoa học cơ bản</v>
      </c>
      <c r="M1454" s="19" t="str">
        <f t="shared" si="24"/>
        <v>19C1</v>
      </c>
    </row>
    <row r="1455" spans="1:13" s="19" customFormat="1" ht="18" customHeight="1" x14ac:dyDescent="0.2">
      <c r="A1455" s="11">
        <v>1450</v>
      </c>
      <c r="B1455" s="12" t="s">
        <v>3776</v>
      </c>
      <c r="C1455" s="13" t="s">
        <v>3777</v>
      </c>
      <c r="D1455" s="14" t="s">
        <v>3725</v>
      </c>
      <c r="E1455" s="15" t="s">
        <v>354</v>
      </c>
      <c r="F1455" s="16" t="s">
        <v>16</v>
      </c>
      <c r="G1455" s="17">
        <v>6240000</v>
      </c>
      <c r="H1455" s="17">
        <v>708220</v>
      </c>
      <c r="I1455" s="17">
        <v>6948220</v>
      </c>
      <c r="J1455" s="18">
        <v>0</v>
      </c>
      <c r="L1455" s="20" t="str">
        <f>VLOOKUP(D1455,[1]Sheet1!$C$6:$H$856,6,0)</f>
        <v>Khoa Khoa học cơ bản</v>
      </c>
      <c r="M1455" s="19" t="str">
        <f t="shared" si="24"/>
        <v>19C1</v>
      </c>
    </row>
    <row r="1456" spans="1:13" s="19" customFormat="1" ht="18" customHeight="1" x14ac:dyDescent="0.2">
      <c r="A1456" s="11">
        <v>1451</v>
      </c>
      <c r="B1456" s="12" t="s">
        <v>3778</v>
      </c>
      <c r="C1456" s="13" t="s">
        <v>3779</v>
      </c>
      <c r="D1456" s="14" t="s">
        <v>3725</v>
      </c>
      <c r="E1456" s="15" t="s">
        <v>877</v>
      </c>
      <c r="F1456" s="16" t="s">
        <v>742</v>
      </c>
      <c r="G1456" s="17">
        <v>6240000</v>
      </c>
      <c r="H1456" s="17">
        <v>708220</v>
      </c>
      <c r="I1456" s="17">
        <v>6948220</v>
      </c>
      <c r="J1456" s="18">
        <v>0</v>
      </c>
      <c r="L1456" s="20" t="str">
        <f>VLOOKUP(D1456,[1]Sheet1!$C$6:$H$856,6,0)</f>
        <v>Khoa Khoa học cơ bản</v>
      </c>
      <c r="M1456" s="19" t="str">
        <f t="shared" si="24"/>
        <v>19C1</v>
      </c>
    </row>
    <row r="1457" spans="1:13" s="19" customFormat="1" ht="18" customHeight="1" x14ac:dyDescent="0.2">
      <c r="A1457" s="11">
        <v>1452</v>
      </c>
      <c r="B1457" s="12" t="s">
        <v>3780</v>
      </c>
      <c r="C1457" s="13" t="s">
        <v>3781</v>
      </c>
      <c r="D1457" s="14" t="s">
        <v>3725</v>
      </c>
      <c r="E1457" s="15" t="s">
        <v>1823</v>
      </c>
      <c r="F1457" s="16" t="s">
        <v>16</v>
      </c>
      <c r="G1457" s="17">
        <v>6240000</v>
      </c>
      <c r="H1457" s="17">
        <v>708220</v>
      </c>
      <c r="I1457" s="17">
        <v>6948220</v>
      </c>
      <c r="J1457" s="18">
        <v>0</v>
      </c>
      <c r="L1457" s="20" t="str">
        <f>VLOOKUP(D1457,[1]Sheet1!$C$6:$H$856,6,0)</f>
        <v>Khoa Khoa học cơ bản</v>
      </c>
      <c r="M1457" s="19" t="str">
        <f t="shared" si="24"/>
        <v>19C1</v>
      </c>
    </row>
    <row r="1458" spans="1:13" s="19" customFormat="1" ht="18" customHeight="1" x14ac:dyDescent="0.2">
      <c r="A1458" s="11">
        <v>1453</v>
      </c>
      <c r="B1458" s="12" t="s">
        <v>3782</v>
      </c>
      <c r="C1458" s="13" t="s">
        <v>3783</v>
      </c>
      <c r="D1458" s="14" t="s">
        <v>3725</v>
      </c>
      <c r="E1458" s="15" t="s">
        <v>3784</v>
      </c>
      <c r="F1458" s="16" t="s">
        <v>742</v>
      </c>
      <c r="G1458" s="17">
        <v>6240000</v>
      </c>
      <c r="H1458" s="17">
        <v>708220</v>
      </c>
      <c r="I1458" s="17">
        <v>6948220</v>
      </c>
      <c r="J1458" s="18">
        <v>0</v>
      </c>
      <c r="L1458" s="20" t="str">
        <f>VLOOKUP(D1458,[1]Sheet1!$C$6:$H$856,6,0)</f>
        <v>Khoa Khoa học cơ bản</v>
      </c>
      <c r="M1458" s="19" t="str">
        <f t="shared" si="24"/>
        <v>19C1</v>
      </c>
    </row>
    <row r="1459" spans="1:13" s="19" customFormat="1" ht="18" customHeight="1" x14ac:dyDescent="0.2">
      <c r="A1459" s="11">
        <v>1454</v>
      </c>
      <c r="B1459" s="12" t="s">
        <v>3785</v>
      </c>
      <c r="C1459" s="13" t="s">
        <v>3786</v>
      </c>
      <c r="D1459" s="14" t="s">
        <v>3725</v>
      </c>
      <c r="E1459" s="15" t="s">
        <v>2522</v>
      </c>
      <c r="F1459" s="16" t="s">
        <v>742</v>
      </c>
      <c r="G1459" s="17">
        <v>6240000</v>
      </c>
      <c r="H1459" s="17">
        <v>708220</v>
      </c>
      <c r="I1459" s="17">
        <v>6948220</v>
      </c>
      <c r="J1459" s="18">
        <v>0</v>
      </c>
      <c r="L1459" s="20" t="str">
        <f>VLOOKUP(D1459,[1]Sheet1!$C$6:$H$856,6,0)</f>
        <v>Khoa Khoa học cơ bản</v>
      </c>
      <c r="M1459" s="19" t="str">
        <f t="shared" si="24"/>
        <v>19C1</v>
      </c>
    </row>
    <row r="1460" spans="1:13" s="19" customFormat="1" ht="18" customHeight="1" x14ac:dyDescent="0.2">
      <c r="A1460" s="11">
        <v>1455</v>
      </c>
      <c r="B1460" s="12" t="s">
        <v>3787</v>
      </c>
      <c r="C1460" s="13" t="s">
        <v>3788</v>
      </c>
      <c r="D1460" s="14" t="s">
        <v>3725</v>
      </c>
      <c r="E1460" s="15" t="s">
        <v>400</v>
      </c>
      <c r="F1460" s="16" t="s">
        <v>742</v>
      </c>
      <c r="G1460" s="17">
        <v>6240000</v>
      </c>
      <c r="H1460" s="17">
        <v>145000</v>
      </c>
      <c r="I1460" s="17">
        <v>6385000</v>
      </c>
      <c r="J1460" s="18">
        <v>0</v>
      </c>
      <c r="L1460" s="20" t="str">
        <f>VLOOKUP(D1460,[1]Sheet1!$C$6:$H$856,6,0)</f>
        <v>Khoa Khoa học cơ bản</v>
      </c>
      <c r="M1460" s="19" t="str">
        <f t="shared" si="24"/>
        <v>19C1</v>
      </c>
    </row>
    <row r="1461" spans="1:13" s="19" customFormat="1" ht="18" customHeight="1" x14ac:dyDescent="0.2">
      <c r="A1461" s="11">
        <v>1456</v>
      </c>
      <c r="B1461" s="12" t="s">
        <v>3789</v>
      </c>
      <c r="C1461" s="13" t="s">
        <v>3790</v>
      </c>
      <c r="D1461" s="14" t="s">
        <v>3725</v>
      </c>
      <c r="E1461" s="15" t="s">
        <v>2811</v>
      </c>
      <c r="F1461" s="16" t="s">
        <v>742</v>
      </c>
      <c r="G1461" s="17">
        <v>6240000</v>
      </c>
      <c r="H1461" s="17">
        <v>708220</v>
      </c>
      <c r="I1461" s="17">
        <v>6948220</v>
      </c>
      <c r="J1461" s="18">
        <v>0</v>
      </c>
      <c r="L1461" s="20" t="str">
        <f>VLOOKUP(D1461,[1]Sheet1!$C$6:$H$856,6,0)</f>
        <v>Khoa Khoa học cơ bản</v>
      </c>
      <c r="M1461" s="19" t="str">
        <f t="shared" si="24"/>
        <v>19C1</v>
      </c>
    </row>
    <row r="1462" spans="1:13" s="19" customFormat="1" ht="18" customHeight="1" x14ac:dyDescent="0.2">
      <c r="A1462" s="11">
        <v>1457</v>
      </c>
      <c r="B1462" s="12" t="s">
        <v>3791</v>
      </c>
      <c r="C1462" s="13" t="s">
        <v>3792</v>
      </c>
      <c r="D1462" s="14" t="s">
        <v>3725</v>
      </c>
      <c r="E1462" s="15" t="s">
        <v>3793</v>
      </c>
      <c r="F1462" s="16" t="s">
        <v>16</v>
      </c>
      <c r="G1462" s="17">
        <v>6240000</v>
      </c>
      <c r="H1462" s="17">
        <v>708220</v>
      </c>
      <c r="I1462" s="17">
        <v>6948220</v>
      </c>
      <c r="J1462" s="18">
        <v>0</v>
      </c>
      <c r="L1462" s="20" t="str">
        <f>VLOOKUP(D1462,[1]Sheet1!$C$6:$H$856,6,0)</f>
        <v>Khoa Khoa học cơ bản</v>
      </c>
      <c r="M1462" s="19" t="str">
        <f t="shared" si="24"/>
        <v>19C1</v>
      </c>
    </row>
    <row r="1463" spans="1:13" s="19" customFormat="1" ht="18" customHeight="1" x14ac:dyDescent="0.2">
      <c r="A1463" s="11">
        <v>1458</v>
      </c>
      <c r="B1463" s="12" t="s">
        <v>3794</v>
      </c>
      <c r="C1463" s="13" t="s">
        <v>3795</v>
      </c>
      <c r="D1463" s="14" t="s">
        <v>3796</v>
      </c>
      <c r="E1463" s="15" t="s">
        <v>123</v>
      </c>
      <c r="F1463" s="16" t="s">
        <v>16</v>
      </c>
      <c r="G1463" s="17">
        <v>2925000</v>
      </c>
      <c r="H1463" s="17">
        <v>0</v>
      </c>
      <c r="I1463" s="17">
        <v>2925000</v>
      </c>
      <c r="J1463" s="18">
        <v>715000</v>
      </c>
      <c r="L1463" s="20" t="str">
        <f>VLOOKUP(D1463,[1]Sheet1!$C$6:$H$856,6,0)</f>
        <v>Khoa Khoa học cơ bản</v>
      </c>
      <c r="M1463" s="19" t="str">
        <f t="shared" si="24"/>
        <v>20C1</v>
      </c>
    </row>
    <row r="1464" spans="1:13" s="19" customFormat="1" ht="18" customHeight="1" x14ac:dyDescent="0.2">
      <c r="A1464" s="11">
        <v>1459</v>
      </c>
      <c r="B1464" s="12" t="s">
        <v>3797</v>
      </c>
      <c r="C1464" s="13" t="s">
        <v>3798</v>
      </c>
      <c r="D1464" s="14" t="s">
        <v>3796</v>
      </c>
      <c r="E1464" s="15" t="s">
        <v>3799</v>
      </c>
      <c r="F1464" s="16" t="s">
        <v>16</v>
      </c>
      <c r="G1464" s="17">
        <v>2465000</v>
      </c>
      <c r="H1464" s="17">
        <v>0</v>
      </c>
      <c r="I1464" s="17">
        <v>2465000</v>
      </c>
      <c r="J1464" s="18">
        <v>2215000</v>
      </c>
      <c r="L1464" s="20" t="str">
        <f>VLOOKUP(D1464,[1]Sheet1!$C$6:$H$856,6,0)</f>
        <v>Khoa Khoa học cơ bản</v>
      </c>
      <c r="M1464" s="19" t="str">
        <f t="shared" si="24"/>
        <v>20C1</v>
      </c>
    </row>
    <row r="1465" spans="1:13" s="19" customFormat="1" ht="18" customHeight="1" x14ac:dyDescent="0.2">
      <c r="A1465" s="11">
        <v>1460</v>
      </c>
      <c r="B1465" s="12" t="s">
        <v>3800</v>
      </c>
      <c r="C1465" s="13" t="s">
        <v>3801</v>
      </c>
      <c r="D1465" s="14" t="s">
        <v>3796</v>
      </c>
      <c r="E1465" s="15" t="s">
        <v>3802</v>
      </c>
      <c r="F1465" s="16" t="s">
        <v>16</v>
      </c>
      <c r="G1465" s="17">
        <v>2165000</v>
      </c>
      <c r="H1465" s="17">
        <v>0</v>
      </c>
      <c r="I1465" s="17">
        <v>2165000</v>
      </c>
      <c r="J1465" s="18">
        <v>2515000</v>
      </c>
      <c r="L1465" s="20" t="str">
        <f>VLOOKUP(D1465,[1]Sheet1!$C$6:$H$856,6,0)</f>
        <v>Khoa Khoa học cơ bản</v>
      </c>
      <c r="M1465" s="19" t="str">
        <f t="shared" si="24"/>
        <v>20C1</v>
      </c>
    </row>
    <row r="1466" spans="1:13" s="19" customFormat="1" ht="18" customHeight="1" x14ac:dyDescent="0.2">
      <c r="A1466" s="11">
        <v>1461</v>
      </c>
      <c r="B1466" s="12" t="s">
        <v>3803</v>
      </c>
      <c r="C1466" s="13" t="s">
        <v>3804</v>
      </c>
      <c r="D1466" s="14" t="s">
        <v>3805</v>
      </c>
      <c r="E1466" s="15" t="s">
        <v>3806</v>
      </c>
      <c r="F1466" s="16" t="s">
        <v>16</v>
      </c>
      <c r="G1466" s="17">
        <v>6534000</v>
      </c>
      <c r="H1466" s="17">
        <v>848220</v>
      </c>
      <c r="I1466" s="17">
        <v>7382220</v>
      </c>
      <c r="J1466" s="18">
        <v>0</v>
      </c>
      <c r="K1466" s="21"/>
      <c r="L1466" s="20" t="str">
        <f>VLOOKUP(D1466,[1]Sheet1!$C$6:$H$856,6,0)</f>
        <v>Khoa Khoa học cơ bản</v>
      </c>
      <c r="M1466" s="19" t="str">
        <f t="shared" si="24"/>
        <v>20C2</v>
      </c>
    </row>
    <row r="1467" spans="1:13" s="19" customFormat="1" ht="18" customHeight="1" x14ac:dyDescent="0.2">
      <c r="A1467" s="11">
        <v>1462</v>
      </c>
      <c r="B1467" s="12" t="s">
        <v>3807</v>
      </c>
      <c r="C1467" s="13" t="s">
        <v>3808</v>
      </c>
      <c r="D1467" s="14" t="s">
        <v>3805</v>
      </c>
      <c r="E1467" s="15" t="s">
        <v>3809</v>
      </c>
      <c r="F1467" s="16" t="s">
        <v>742</v>
      </c>
      <c r="G1467" s="17">
        <v>6534000</v>
      </c>
      <c r="H1467" s="17">
        <v>848220</v>
      </c>
      <c r="I1467" s="17">
        <v>7382220</v>
      </c>
      <c r="J1467" s="18">
        <v>0</v>
      </c>
      <c r="L1467" s="20" t="str">
        <f>VLOOKUP(D1467,[1]Sheet1!$C$6:$H$856,6,0)</f>
        <v>Khoa Khoa học cơ bản</v>
      </c>
      <c r="M1467" s="19" t="str">
        <f t="shared" si="24"/>
        <v>20C2</v>
      </c>
    </row>
    <row r="1468" spans="1:13" s="19" customFormat="1" ht="18" customHeight="1" x14ac:dyDescent="0.2">
      <c r="A1468" s="11">
        <v>1463</v>
      </c>
      <c r="B1468" s="12" t="s">
        <v>3810</v>
      </c>
      <c r="C1468" s="13" t="s">
        <v>3811</v>
      </c>
      <c r="D1468" s="14" t="s">
        <v>3805</v>
      </c>
      <c r="E1468" s="15" t="s">
        <v>3812</v>
      </c>
      <c r="F1468" s="16" t="s">
        <v>742</v>
      </c>
      <c r="G1468" s="17">
        <v>6534000</v>
      </c>
      <c r="H1468" s="17">
        <v>848220</v>
      </c>
      <c r="I1468" s="17">
        <v>7382220</v>
      </c>
      <c r="J1468" s="18">
        <v>0</v>
      </c>
      <c r="L1468" s="20" t="str">
        <f>VLOOKUP(D1468,[1]Sheet1!$C$6:$H$856,6,0)</f>
        <v>Khoa Khoa học cơ bản</v>
      </c>
      <c r="M1468" s="19" t="str">
        <f t="shared" si="24"/>
        <v>20C2</v>
      </c>
    </row>
    <row r="1469" spans="1:13" s="19" customFormat="1" ht="18" customHeight="1" x14ac:dyDescent="0.2">
      <c r="A1469" s="11">
        <v>1464</v>
      </c>
      <c r="B1469" s="12" t="s">
        <v>3813</v>
      </c>
      <c r="C1469" s="13" t="s">
        <v>3814</v>
      </c>
      <c r="D1469" s="14" t="s">
        <v>3805</v>
      </c>
      <c r="E1469" s="15" t="s">
        <v>3815</v>
      </c>
      <c r="F1469" s="16" t="s">
        <v>16</v>
      </c>
      <c r="G1469" s="17">
        <v>6534000</v>
      </c>
      <c r="H1469" s="17">
        <v>848220</v>
      </c>
      <c r="I1469" s="17">
        <v>7382220</v>
      </c>
      <c r="J1469" s="18">
        <v>0</v>
      </c>
      <c r="K1469" s="21"/>
      <c r="L1469" s="20" t="str">
        <f>VLOOKUP(D1469,[1]Sheet1!$C$6:$H$856,6,0)</f>
        <v>Khoa Khoa học cơ bản</v>
      </c>
      <c r="M1469" s="19" t="str">
        <f t="shared" si="24"/>
        <v>20C2</v>
      </c>
    </row>
    <row r="1470" spans="1:13" s="19" customFormat="1" ht="18" customHeight="1" x14ac:dyDescent="0.2">
      <c r="A1470" s="11">
        <v>1465</v>
      </c>
      <c r="B1470" s="12" t="s">
        <v>3816</v>
      </c>
      <c r="C1470" s="13" t="s">
        <v>3817</v>
      </c>
      <c r="D1470" s="14" t="s">
        <v>3805</v>
      </c>
      <c r="E1470" s="15" t="s">
        <v>3818</v>
      </c>
      <c r="F1470" s="16" t="s">
        <v>742</v>
      </c>
      <c r="G1470" s="17">
        <v>6534000</v>
      </c>
      <c r="H1470" s="17">
        <v>848220</v>
      </c>
      <c r="I1470" s="17">
        <v>7382220</v>
      </c>
      <c r="J1470" s="18">
        <v>0</v>
      </c>
      <c r="K1470" s="21"/>
      <c r="L1470" s="20" t="str">
        <f>VLOOKUP(D1470,[1]Sheet1!$C$6:$H$856,6,0)</f>
        <v>Khoa Khoa học cơ bản</v>
      </c>
      <c r="M1470" s="19" t="str">
        <f t="shared" si="24"/>
        <v>20C2</v>
      </c>
    </row>
    <row r="1471" spans="1:13" s="19" customFormat="1" ht="18" customHeight="1" x14ac:dyDescent="0.2">
      <c r="A1471" s="11">
        <v>1466</v>
      </c>
      <c r="B1471" s="12" t="s">
        <v>3819</v>
      </c>
      <c r="C1471" s="13" t="s">
        <v>3820</v>
      </c>
      <c r="D1471" s="14" t="s">
        <v>3805</v>
      </c>
      <c r="E1471" s="15" t="s">
        <v>3821</v>
      </c>
      <c r="F1471" s="16" t="s">
        <v>742</v>
      </c>
      <c r="G1471" s="17">
        <v>6534000</v>
      </c>
      <c r="H1471" s="17">
        <v>848220</v>
      </c>
      <c r="I1471" s="17">
        <v>7382220</v>
      </c>
      <c r="J1471" s="18">
        <v>0</v>
      </c>
      <c r="K1471" s="21"/>
      <c r="L1471" s="20" t="str">
        <f>VLOOKUP(D1471,[1]Sheet1!$C$6:$H$856,6,0)</f>
        <v>Khoa Khoa học cơ bản</v>
      </c>
      <c r="M1471" s="19" t="str">
        <f t="shared" si="24"/>
        <v>20C2</v>
      </c>
    </row>
    <row r="1472" spans="1:13" s="19" customFormat="1" ht="18" customHeight="1" x14ac:dyDescent="0.2">
      <c r="A1472" s="11">
        <v>1467</v>
      </c>
      <c r="B1472" s="12" t="s">
        <v>3822</v>
      </c>
      <c r="C1472" s="13" t="s">
        <v>3770</v>
      </c>
      <c r="D1472" s="14" t="s">
        <v>3805</v>
      </c>
      <c r="E1472" s="15" t="s">
        <v>2326</v>
      </c>
      <c r="F1472" s="16" t="s">
        <v>16</v>
      </c>
      <c r="G1472" s="17">
        <v>6534000</v>
      </c>
      <c r="H1472" s="17">
        <v>848220</v>
      </c>
      <c r="I1472" s="17">
        <v>7382220</v>
      </c>
      <c r="J1472" s="18">
        <v>0</v>
      </c>
      <c r="K1472" s="21"/>
      <c r="L1472" s="20" t="str">
        <f>VLOOKUP(D1472,[1]Sheet1!$C$6:$H$856,6,0)</f>
        <v>Khoa Khoa học cơ bản</v>
      </c>
      <c r="M1472" s="19" t="str">
        <f t="shared" si="24"/>
        <v>20C2</v>
      </c>
    </row>
    <row r="1473" spans="1:13" s="19" customFormat="1" ht="18" customHeight="1" x14ac:dyDescent="0.2">
      <c r="A1473" s="11">
        <v>1468</v>
      </c>
      <c r="B1473" s="12" t="s">
        <v>3823</v>
      </c>
      <c r="C1473" s="13" t="s">
        <v>3824</v>
      </c>
      <c r="D1473" s="14" t="s">
        <v>3805</v>
      </c>
      <c r="E1473" s="15" t="s">
        <v>3825</v>
      </c>
      <c r="F1473" s="16" t="s">
        <v>742</v>
      </c>
      <c r="G1473" s="17">
        <v>6534000</v>
      </c>
      <c r="H1473" s="17">
        <v>848220</v>
      </c>
      <c r="I1473" s="17">
        <v>7382220</v>
      </c>
      <c r="J1473" s="18">
        <v>0</v>
      </c>
      <c r="K1473" s="21"/>
      <c r="L1473" s="20" t="str">
        <f>VLOOKUP(D1473,[1]Sheet1!$C$6:$H$856,6,0)</f>
        <v>Khoa Khoa học cơ bản</v>
      </c>
      <c r="M1473" s="19" t="str">
        <f t="shared" si="24"/>
        <v>20C2</v>
      </c>
    </row>
    <row r="1474" spans="1:13" s="19" customFormat="1" ht="18" customHeight="1" x14ac:dyDescent="0.2">
      <c r="A1474" s="11">
        <v>1469</v>
      </c>
      <c r="B1474" s="12" t="s">
        <v>3826</v>
      </c>
      <c r="C1474" s="13" t="s">
        <v>3827</v>
      </c>
      <c r="D1474" s="14" t="s">
        <v>3805</v>
      </c>
      <c r="E1474" s="15" t="s">
        <v>3828</v>
      </c>
      <c r="F1474" s="16" t="s">
        <v>16</v>
      </c>
      <c r="G1474" s="17">
        <v>6534000</v>
      </c>
      <c r="H1474" s="17">
        <v>848220</v>
      </c>
      <c r="I1474" s="17">
        <v>7382220</v>
      </c>
      <c r="J1474" s="18">
        <v>0</v>
      </c>
      <c r="L1474" s="20" t="str">
        <f>VLOOKUP(D1474,[1]Sheet1!$C$6:$H$856,6,0)</f>
        <v>Khoa Khoa học cơ bản</v>
      </c>
      <c r="M1474" s="19" t="str">
        <f t="shared" si="24"/>
        <v>20C2</v>
      </c>
    </row>
    <row r="1475" spans="1:13" s="19" customFormat="1" ht="18" customHeight="1" x14ac:dyDescent="0.2">
      <c r="A1475" s="11">
        <v>1470</v>
      </c>
      <c r="B1475" s="12" t="s">
        <v>3829</v>
      </c>
      <c r="C1475" s="13" t="s">
        <v>3830</v>
      </c>
      <c r="D1475" s="14" t="s">
        <v>3831</v>
      </c>
      <c r="E1475" s="15" t="s">
        <v>3832</v>
      </c>
      <c r="F1475" s="16" t="s">
        <v>16</v>
      </c>
      <c r="G1475" s="17">
        <v>1975000</v>
      </c>
      <c r="H1475" s="17">
        <v>0</v>
      </c>
      <c r="I1475" s="17">
        <v>1975000</v>
      </c>
      <c r="J1475" s="18">
        <v>2165000</v>
      </c>
      <c r="K1475" s="22">
        <f>I1475+J1475</f>
        <v>4140000</v>
      </c>
      <c r="L1475" s="20" t="str">
        <f>VLOOKUP(D1475,[1]Sheet1!$C$6:$H$856,6,0)</f>
        <v>Khoa Khoa học cơ bản</v>
      </c>
      <c r="M1475" s="19" t="str">
        <f t="shared" si="24"/>
        <v>20T4</v>
      </c>
    </row>
    <row r="1476" spans="1:13" s="19" customFormat="1" ht="18" customHeight="1" x14ac:dyDescent="0.2">
      <c r="A1476" s="11">
        <v>1471</v>
      </c>
      <c r="B1476" s="12" t="s">
        <v>3833</v>
      </c>
      <c r="C1476" s="13" t="s">
        <v>3834</v>
      </c>
      <c r="D1476" s="14" t="s">
        <v>3835</v>
      </c>
      <c r="E1476" s="15" t="s">
        <v>3836</v>
      </c>
      <c r="F1476" s="16" t="s">
        <v>16</v>
      </c>
      <c r="G1476" s="17">
        <v>1560000</v>
      </c>
      <c r="H1476" s="17">
        <v>105000</v>
      </c>
      <c r="I1476" s="17">
        <v>1665000</v>
      </c>
      <c r="J1476" s="18">
        <v>0</v>
      </c>
      <c r="L1476" s="20" t="str">
        <f>VLOOKUP(D1476,[1]Sheet1!$C$6:$H$856,6,0)</f>
        <v>Khoa Kinh tế</v>
      </c>
      <c r="M1476" s="19" t="str">
        <f t="shared" si="24"/>
        <v>18C1</v>
      </c>
    </row>
    <row r="1477" spans="1:13" s="19" customFormat="1" ht="18" customHeight="1" x14ac:dyDescent="0.2">
      <c r="A1477" s="11">
        <v>1472</v>
      </c>
      <c r="B1477" s="12" t="s">
        <v>3837</v>
      </c>
      <c r="C1477" s="13" t="s">
        <v>3838</v>
      </c>
      <c r="D1477" s="14" t="s">
        <v>3839</v>
      </c>
      <c r="E1477" s="15" t="s">
        <v>2008</v>
      </c>
      <c r="F1477" s="16" t="s">
        <v>742</v>
      </c>
      <c r="G1477" s="17">
        <v>1560000</v>
      </c>
      <c r="H1477" s="17">
        <v>105000</v>
      </c>
      <c r="I1477" s="17">
        <v>1665000</v>
      </c>
      <c r="J1477" s="18">
        <v>0</v>
      </c>
      <c r="L1477" s="20" t="str">
        <f>VLOOKUP(D1477,[1]Sheet1!$C$6:$H$856,6,0)</f>
        <v>Khoa Kinh tế</v>
      </c>
      <c r="M1477" s="19" t="str">
        <f t="shared" si="24"/>
        <v>18C1</v>
      </c>
    </row>
    <row r="1478" spans="1:13" s="19" customFormat="1" ht="18" customHeight="1" x14ac:dyDescent="0.2">
      <c r="A1478" s="11">
        <v>1473</v>
      </c>
      <c r="B1478" s="12" t="s">
        <v>3840</v>
      </c>
      <c r="C1478" s="13" t="s">
        <v>3841</v>
      </c>
      <c r="D1478" s="14" t="s">
        <v>3842</v>
      </c>
      <c r="E1478" s="15" t="s">
        <v>1621</v>
      </c>
      <c r="F1478" s="16" t="s">
        <v>742</v>
      </c>
      <c r="G1478" s="17">
        <v>5720000</v>
      </c>
      <c r="H1478" s="17">
        <v>708220</v>
      </c>
      <c r="I1478" s="17">
        <v>6428220</v>
      </c>
      <c r="J1478" s="18">
        <v>0</v>
      </c>
      <c r="L1478" s="20" t="str">
        <f>VLOOKUP(D1478,[1]Sheet1!$C$6:$H$856,6,0)</f>
        <v>Khoa Kinh tế</v>
      </c>
      <c r="M1478" s="19" t="str">
        <f t="shared" ref="M1478:M1541" si="26">LEFT(D1478,4)</f>
        <v>19C1</v>
      </c>
    </row>
    <row r="1479" spans="1:13" s="19" customFormat="1" ht="18" customHeight="1" x14ac:dyDescent="0.2">
      <c r="A1479" s="11">
        <v>1474</v>
      </c>
      <c r="B1479" s="12" t="s">
        <v>3843</v>
      </c>
      <c r="C1479" s="13" t="s">
        <v>3844</v>
      </c>
      <c r="D1479" s="14" t="s">
        <v>3842</v>
      </c>
      <c r="E1479" s="15" t="s">
        <v>295</v>
      </c>
      <c r="F1479" s="16" t="s">
        <v>742</v>
      </c>
      <c r="G1479" s="17">
        <v>5720000</v>
      </c>
      <c r="H1479" s="17">
        <v>708220</v>
      </c>
      <c r="I1479" s="17">
        <v>6428220</v>
      </c>
      <c r="J1479" s="18">
        <v>0</v>
      </c>
      <c r="L1479" s="20" t="str">
        <f>VLOOKUP(D1479,[1]Sheet1!$C$6:$H$856,6,0)</f>
        <v>Khoa Kinh tế</v>
      </c>
      <c r="M1479" s="19" t="str">
        <f t="shared" si="26"/>
        <v>19C1</v>
      </c>
    </row>
    <row r="1480" spans="1:13" s="19" customFormat="1" ht="18" customHeight="1" x14ac:dyDescent="0.2">
      <c r="A1480" s="11">
        <v>1475</v>
      </c>
      <c r="B1480" s="12" t="s">
        <v>3845</v>
      </c>
      <c r="C1480" s="13" t="s">
        <v>3846</v>
      </c>
      <c r="D1480" s="14" t="s">
        <v>3842</v>
      </c>
      <c r="E1480" s="15" t="s">
        <v>3611</v>
      </c>
      <c r="F1480" s="16" t="s">
        <v>16</v>
      </c>
      <c r="G1480" s="17">
        <v>5720000</v>
      </c>
      <c r="H1480" s="17">
        <v>708220</v>
      </c>
      <c r="I1480" s="17">
        <v>6428220</v>
      </c>
      <c r="J1480" s="18">
        <v>0</v>
      </c>
      <c r="L1480" s="20" t="str">
        <f>VLOOKUP(D1480,[1]Sheet1!$C$6:$H$856,6,0)</f>
        <v>Khoa Kinh tế</v>
      </c>
      <c r="M1480" s="19" t="str">
        <f t="shared" si="26"/>
        <v>19C1</v>
      </c>
    </row>
    <row r="1481" spans="1:13" s="19" customFormat="1" ht="18" customHeight="1" x14ac:dyDescent="0.2">
      <c r="A1481" s="11">
        <v>1476</v>
      </c>
      <c r="B1481" s="12" t="s">
        <v>3847</v>
      </c>
      <c r="C1481" s="13" t="s">
        <v>3848</v>
      </c>
      <c r="D1481" s="14" t="s">
        <v>3842</v>
      </c>
      <c r="E1481" s="15" t="s">
        <v>3002</v>
      </c>
      <c r="F1481" s="16" t="s">
        <v>742</v>
      </c>
      <c r="G1481" s="17">
        <v>5720000</v>
      </c>
      <c r="H1481" s="17">
        <v>708220</v>
      </c>
      <c r="I1481" s="17">
        <v>6428220</v>
      </c>
      <c r="J1481" s="18">
        <v>0</v>
      </c>
      <c r="L1481" s="20" t="str">
        <f>VLOOKUP(D1481,[1]Sheet1!$C$6:$H$856,6,0)</f>
        <v>Khoa Kinh tế</v>
      </c>
      <c r="M1481" s="19" t="str">
        <f t="shared" si="26"/>
        <v>19C1</v>
      </c>
    </row>
    <row r="1482" spans="1:13" s="19" customFormat="1" ht="18" customHeight="1" x14ac:dyDescent="0.2">
      <c r="A1482" s="11">
        <v>1477</v>
      </c>
      <c r="B1482" s="12" t="s">
        <v>3849</v>
      </c>
      <c r="C1482" s="13" t="s">
        <v>3850</v>
      </c>
      <c r="D1482" s="14" t="s">
        <v>3842</v>
      </c>
      <c r="E1482" s="15" t="s">
        <v>931</v>
      </c>
      <c r="F1482" s="16" t="s">
        <v>742</v>
      </c>
      <c r="G1482" s="17">
        <v>5720000</v>
      </c>
      <c r="H1482" s="17">
        <v>708220</v>
      </c>
      <c r="I1482" s="17">
        <v>6428220</v>
      </c>
      <c r="J1482" s="18">
        <v>0</v>
      </c>
      <c r="L1482" s="20" t="str">
        <f>VLOOKUP(D1482,[1]Sheet1!$C$6:$H$856,6,0)</f>
        <v>Khoa Kinh tế</v>
      </c>
      <c r="M1482" s="19" t="str">
        <f t="shared" si="26"/>
        <v>19C1</v>
      </c>
    </row>
    <row r="1483" spans="1:13" s="19" customFormat="1" ht="18" customHeight="1" x14ac:dyDescent="0.2">
      <c r="A1483" s="11">
        <v>1478</v>
      </c>
      <c r="B1483" s="12" t="s">
        <v>3851</v>
      </c>
      <c r="C1483" s="13" t="s">
        <v>3852</v>
      </c>
      <c r="D1483" s="14" t="s">
        <v>3842</v>
      </c>
      <c r="E1483" s="15" t="s">
        <v>3853</v>
      </c>
      <c r="F1483" s="16" t="s">
        <v>16</v>
      </c>
      <c r="G1483" s="17">
        <v>5720000</v>
      </c>
      <c r="H1483" s="17">
        <v>708220</v>
      </c>
      <c r="I1483" s="17">
        <v>6428220</v>
      </c>
      <c r="J1483" s="18">
        <v>0</v>
      </c>
      <c r="L1483" s="20" t="str">
        <f>VLOOKUP(D1483,[1]Sheet1!$C$6:$H$856,6,0)</f>
        <v>Khoa Kinh tế</v>
      </c>
      <c r="M1483" s="19" t="str">
        <f t="shared" si="26"/>
        <v>19C1</v>
      </c>
    </row>
    <row r="1484" spans="1:13" s="19" customFormat="1" ht="18" customHeight="1" x14ac:dyDescent="0.2">
      <c r="A1484" s="11">
        <v>1479</v>
      </c>
      <c r="B1484" s="12" t="s">
        <v>3854</v>
      </c>
      <c r="C1484" s="13" t="s">
        <v>3855</v>
      </c>
      <c r="D1484" s="14" t="s">
        <v>3842</v>
      </c>
      <c r="E1484" s="15" t="s">
        <v>439</v>
      </c>
      <c r="F1484" s="16" t="s">
        <v>742</v>
      </c>
      <c r="G1484" s="17">
        <v>5720000</v>
      </c>
      <c r="H1484" s="17">
        <v>708220</v>
      </c>
      <c r="I1484" s="17">
        <v>6428220</v>
      </c>
      <c r="J1484" s="18">
        <v>0</v>
      </c>
      <c r="L1484" s="20" t="str">
        <f>VLOOKUP(D1484,[1]Sheet1!$C$6:$H$856,6,0)</f>
        <v>Khoa Kinh tế</v>
      </c>
      <c r="M1484" s="19" t="str">
        <f t="shared" si="26"/>
        <v>19C1</v>
      </c>
    </row>
    <row r="1485" spans="1:13" s="19" customFormat="1" ht="18" customHeight="1" x14ac:dyDescent="0.2">
      <c r="A1485" s="11">
        <v>1480</v>
      </c>
      <c r="B1485" s="12" t="s">
        <v>3856</v>
      </c>
      <c r="C1485" s="13" t="s">
        <v>3857</v>
      </c>
      <c r="D1485" s="14" t="s">
        <v>3842</v>
      </c>
      <c r="E1485" s="15" t="s">
        <v>471</v>
      </c>
      <c r="F1485" s="16" t="s">
        <v>742</v>
      </c>
      <c r="G1485" s="17">
        <v>5720000</v>
      </c>
      <c r="H1485" s="17">
        <v>708220</v>
      </c>
      <c r="I1485" s="17">
        <v>6428220</v>
      </c>
      <c r="J1485" s="18">
        <v>0</v>
      </c>
      <c r="L1485" s="20" t="str">
        <f>VLOOKUP(D1485,[1]Sheet1!$C$6:$H$856,6,0)</f>
        <v>Khoa Kinh tế</v>
      </c>
      <c r="M1485" s="19" t="str">
        <f t="shared" si="26"/>
        <v>19C1</v>
      </c>
    </row>
    <row r="1486" spans="1:13" s="19" customFormat="1" ht="18" customHeight="1" x14ac:dyDescent="0.2">
      <c r="A1486" s="11">
        <v>1481</v>
      </c>
      <c r="B1486" s="12" t="s">
        <v>3858</v>
      </c>
      <c r="C1486" s="13" t="s">
        <v>3859</v>
      </c>
      <c r="D1486" s="14" t="s">
        <v>3842</v>
      </c>
      <c r="E1486" s="15" t="s">
        <v>439</v>
      </c>
      <c r="F1486" s="16" t="s">
        <v>742</v>
      </c>
      <c r="G1486" s="17">
        <v>5720000</v>
      </c>
      <c r="H1486" s="17">
        <v>708220</v>
      </c>
      <c r="I1486" s="17">
        <v>6428220</v>
      </c>
      <c r="J1486" s="18">
        <v>0</v>
      </c>
      <c r="L1486" s="20" t="str">
        <f>VLOOKUP(D1486,[1]Sheet1!$C$6:$H$856,6,0)</f>
        <v>Khoa Kinh tế</v>
      </c>
      <c r="M1486" s="19" t="str">
        <f t="shared" si="26"/>
        <v>19C1</v>
      </c>
    </row>
    <row r="1487" spans="1:13" s="19" customFormat="1" ht="18" customHeight="1" x14ac:dyDescent="0.2">
      <c r="A1487" s="11">
        <v>1482</v>
      </c>
      <c r="B1487" s="12" t="s">
        <v>3860</v>
      </c>
      <c r="C1487" s="13" t="s">
        <v>3861</v>
      </c>
      <c r="D1487" s="14" t="s">
        <v>3842</v>
      </c>
      <c r="E1487" s="15" t="s">
        <v>249</v>
      </c>
      <c r="F1487" s="16" t="s">
        <v>16</v>
      </c>
      <c r="G1487" s="17">
        <v>5720000</v>
      </c>
      <c r="H1487" s="17">
        <v>708220</v>
      </c>
      <c r="I1487" s="17">
        <v>6428220</v>
      </c>
      <c r="J1487" s="18">
        <v>0</v>
      </c>
      <c r="L1487" s="20" t="str">
        <f>VLOOKUP(D1487,[1]Sheet1!$C$6:$H$856,6,0)</f>
        <v>Khoa Kinh tế</v>
      </c>
      <c r="M1487" s="19" t="str">
        <f t="shared" si="26"/>
        <v>19C1</v>
      </c>
    </row>
    <row r="1488" spans="1:13" s="19" customFormat="1" ht="18" customHeight="1" x14ac:dyDescent="0.2">
      <c r="A1488" s="11">
        <v>1483</v>
      </c>
      <c r="B1488" s="12" t="s">
        <v>3862</v>
      </c>
      <c r="C1488" s="13" t="s">
        <v>3863</v>
      </c>
      <c r="D1488" s="14" t="s">
        <v>3842</v>
      </c>
      <c r="E1488" s="15" t="s">
        <v>627</v>
      </c>
      <c r="F1488" s="16" t="s">
        <v>742</v>
      </c>
      <c r="G1488" s="17">
        <v>5720000</v>
      </c>
      <c r="H1488" s="17">
        <v>708220</v>
      </c>
      <c r="I1488" s="17">
        <v>6428220</v>
      </c>
      <c r="J1488" s="18">
        <v>0</v>
      </c>
      <c r="L1488" s="20" t="str">
        <f>VLOOKUP(D1488,[1]Sheet1!$C$6:$H$856,6,0)</f>
        <v>Khoa Kinh tế</v>
      </c>
      <c r="M1488" s="19" t="str">
        <f t="shared" si="26"/>
        <v>19C1</v>
      </c>
    </row>
    <row r="1489" spans="1:13" s="19" customFormat="1" ht="18" customHeight="1" x14ac:dyDescent="0.2">
      <c r="A1489" s="11">
        <v>1484</v>
      </c>
      <c r="B1489" s="12" t="s">
        <v>3864</v>
      </c>
      <c r="C1489" s="13" t="s">
        <v>3865</v>
      </c>
      <c r="D1489" s="14" t="s">
        <v>3842</v>
      </c>
      <c r="E1489" s="15" t="s">
        <v>3866</v>
      </c>
      <c r="F1489" s="16" t="s">
        <v>742</v>
      </c>
      <c r="G1489" s="17">
        <v>5720000</v>
      </c>
      <c r="H1489" s="17">
        <v>708220</v>
      </c>
      <c r="I1489" s="17">
        <v>6428220</v>
      </c>
      <c r="J1489" s="18">
        <v>0</v>
      </c>
      <c r="L1489" s="20" t="str">
        <f>VLOOKUP(D1489,[1]Sheet1!$C$6:$H$856,6,0)</f>
        <v>Khoa Kinh tế</v>
      </c>
      <c r="M1489" s="19" t="str">
        <f t="shared" si="26"/>
        <v>19C1</v>
      </c>
    </row>
    <row r="1490" spans="1:13" s="19" customFormat="1" ht="18" customHeight="1" x14ac:dyDescent="0.2">
      <c r="A1490" s="11">
        <v>1485</v>
      </c>
      <c r="B1490" s="12" t="s">
        <v>3867</v>
      </c>
      <c r="C1490" s="13" t="s">
        <v>3868</v>
      </c>
      <c r="D1490" s="14" t="s">
        <v>3842</v>
      </c>
      <c r="E1490" s="15" t="s">
        <v>965</v>
      </c>
      <c r="F1490" s="16" t="s">
        <v>742</v>
      </c>
      <c r="G1490" s="17">
        <v>5720000</v>
      </c>
      <c r="H1490" s="17">
        <v>708220</v>
      </c>
      <c r="I1490" s="17">
        <v>6428220</v>
      </c>
      <c r="J1490" s="18">
        <v>0</v>
      </c>
      <c r="L1490" s="20" t="str">
        <f>VLOOKUP(D1490,[1]Sheet1!$C$6:$H$856,6,0)</f>
        <v>Khoa Kinh tế</v>
      </c>
      <c r="M1490" s="19" t="str">
        <f t="shared" si="26"/>
        <v>19C1</v>
      </c>
    </row>
    <row r="1491" spans="1:13" s="19" customFormat="1" ht="18" customHeight="1" x14ac:dyDescent="0.2">
      <c r="A1491" s="11">
        <v>1486</v>
      </c>
      <c r="B1491" s="12" t="s">
        <v>3869</v>
      </c>
      <c r="C1491" s="13" t="s">
        <v>3870</v>
      </c>
      <c r="D1491" s="14" t="s">
        <v>3842</v>
      </c>
      <c r="E1491" s="15" t="s">
        <v>645</v>
      </c>
      <c r="F1491" s="16" t="s">
        <v>742</v>
      </c>
      <c r="G1491" s="17">
        <v>5720000</v>
      </c>
      <c r="H1491" s="17">
        <v>708220</v>
      </c>
      <c r="I1491" s="17">
        <v>6428220</v>
      </c>
      <c r="J1491" s="18">
        <v>0</v>
      </c>
      <c r="L1491" s="20" t="str">
        <f>VLOOKUP(D1491,[1]Sheet1!$C$6:$H$856,6,0)</f>
        <v>Khoa Kinh tế</v>
      </c>
      <c r="M1491" s="19" t="str">
        <f t="shared" si="26"/>
        <v>19C1</v>
      </c>
    </row>
    <row r="1492" spans="1:13" s="19" customFormat="1" ht="18" customHeight="1" x14ac:dyDescent="0.2">
      <c r="A1492" s="11">
        <v>1487</v>
      </c>
      <c r="B1492" s="12" t="s">
        <v>3871</v>
      </c>
      <c r="C1492" s="13" t="s">
        <v>3872</v>
      </c>
      <c r="D1492" s="14" t="s">
        <v>3842</v>
      </c>
      <c r="E1492" s="15" t="s">
        <v>883</v>
      </c>
      <c r="F1492" s="16" t="s">
        <v>742</v>
      </c>
      <c r="G1492" s="17">
        <v>5720000</v>
      </c>
      <c r="H1492" s="17">
        <v>708220</v>
      </c>
      <c r="I1492" s="17">
        <v>6428220</v>
      </c>
      <c r="J1492" s="18">
        <v>0</v>
      </c>
      <c r="L1492" s="20" t="str">
        <f>VLOOKUP(D1492,[1]Sheet1!$C$6:$H$856,6,0)</f>
        <v>Khoa Kinh tế</v>
      </c>
      <c r="M1492" s="19" t="str">
        <f t="shared" si="26"/>
        <v>19C1</v>
      </c>
    </row>
    <row r="1493" spans="1:13" s="19" customFormat="1" ht="18" customHeight="1" x14ac:dyDescent="0.2">
      <c r="A1493" s="11">
        <v>1488</v>
      </c>
      <c r="B1493" s="12" t="s">
        <v>3873</v>
      </c>
      <c r="C1493" s="13" t="s">
        <v>3874</v>
      </c>
      <c r="D1493" s="14" t="s">
        <v>3842</v>
      </c>
      <c r="E1493" s="15" t="s">
        <v>1807</v>
      </c>
      <c r="F1493" s="16" t="s">
        <v>742</v>
      </c>
      <c r="G1493" s="17">
        <v>5720000</v>
      </c>
      <c r="H1493" s="17">
        <v>708220</v>
      </c>
      <c r="I1493" s="17">
        <v>6428220</v>
      </c>
      <c r="J1493" s="18">
        <v>0</v>
      </c>
      <c r="L1493" s="20" t="str">
        <f>VLOOKUP(D1493,[1]Sheet1!$C$6:$H$856,6,0)</f>
        <v>Khoa Kinh tế</v>
      </c>
      <c r="M1493" s="19" t="str">
        <f t="shared" si="26"/>
        <v>19C1</v>
      </c>
    </row>
    <row r="1494" spans="1:13" s="19" customFormat="1" ht="18" customHeight="1" x14ac:dyDescent="0.2">
      <c r="A1494" s="11">
        <v>1489</v>
      </c>
      <c r="B1494" s="12" t="s">
        <v>3875</v>
      </c>
      <c r="C1494" s="13" t="s">
        <v>3876</v>
      </c>
      <c r="D1494" s="14" t="s">
        <v>3842</v>
      </c>
      <c r="E1494" s="15" t="s">
        <v>1135</v>
      </c>
      <c r="F1494" s="16" t="s">
        <v>742</v>
      </c>
      <c r="G1494" s="17">
        <v>5720000</v>
      </c>
      <c r="H1494" s="17">
        <v>708220</v>
      </c>
      <c r="I1494" s="17">
        <v>6428220</v>
      </c>
      <c r="J1494" s="18">
        <v>0</v>
      </c>
      <c r="L1494" s="20" t="str">
        <f>VLOOKUP(D1494,[1]Sheet1!$C$6:$H$856,6,0)</f>
        <v>Khoa Kinh tế</v>
      </c>
      <c r="M1494" s="19" t="str">
        <f t="shared" si="26"/>
        <v>19C1</v>
      </c>
    </row>
    <row r="1495" spans="1:13" s="19" customFormat="1" ht="18" customHeight="1" x14ac:dyDescent="0.2">
      <c r="A1495" s="11">
        <v>1490</v>
      </c>
      <c r="B1495" s="12" t="s">
        <v>3877</v>
      </c>
      <c r="C1495" s="13" t="s">
        <v>3878</v>
      </c>
      <c r="D1495" s="14" t="s">
        <v>3842</v>
      </c>
      <c r="E1495" s="15" t="s">
        <v>627</v>
      </c>
      <c r="F1495" s="16" t="s">
        <v>742</v>
      </c>
      <c r="G1495" s="17">
        <v>5720000</v>
      </c>
      <c r="H1495" s="17">
        <v>708220</v>
      </c>
      <c r="I1495" s="17">
        <v>6428220</v>
      </c>
      <c r="J1495" s="18">
        <v>0</v>
      </c>
      <c r="L1495" s="20" t="str">
        <f>VLOOKUP(D1495,[1]Sheet1!$C$6:$H$856,6,0)</f>
        <v>Khoa Kinh tế</v>
      </c>
      <c r="M1495" s="19" t="str">
        <f t="shared" si="26"/>
        <v>19C1</v>
      </c>
    </row>
    <row r="1496" spans="1:13" s="19" customFormat="1" ht="18" customHeight="1" x14ac:dyDescent="0.2">
      <c r="A1496" s="11">
        <v>1491</v>
      </c>
      <c r="B1496" s="12" t="s">
        <v>3879</v>
      </c>
      <c r="C1496" s="13" t="s">
        <v>3880</v>
      </c>
      <c r="D1496" s="14" t="s">
        <v>3842</v>
      </c>
      <c r="E1496" s="15" t="s">
        <v>414</v>
      </c>
      <c r="F1496" s="16" t="s">
        <v>16</v>
      </c>
      <c r="G1496" s="17">
        <v>5720000</v>
      </c>
      <c r="H1496" s="17">
        <v>708220</v>
      </c>
      <c r="I1496" s="17">
        <v>6428220</v>
      </c>
      <c r="J1496" s="18">
        <v>0</v>
      </c>
      <c r="L1496" s="20" t="str">
        <f>VLOOKUP(D1496,[1]Sheet1!$C$6:$H$856,6,0)</f>
        <v>Khoa Kinh tế</v>
      </c>
      <c r="M1496" s="19" t="str">
        <f t="shared" si="26"/>
        <v>19C1</v>
      </c>
    </row>
    <row r="1497" spans="1:13" s="19" customFormat="1" ht="18" customHeight="1" x14ac:dyDescent="0.2">
      <c r="A1497" s="11">
        <v>1492</v>
      </c>
      <c r="B1497" s="12" t="s">
        <v>3881</v>
      </c>
      <c r="C1497" s="13" t="s">
        <v>3882</v>
      </c>
      <c r="D1497" s="14" t="s">
        <v>3842</v>
      </c>
      <c r="E1497" s="15" t="s">
        <v>2935</v>
      </c>
      <c r="F1497" s="16" t="s">
        <v>742</v>
      </c>
      <c r="G1497" s="17">
        <v>5720000</v>
      </c>
      <c r="H1497" s="17">
        <v>708220</v>
      </c>
      <c r="I1497" s="17">
        <v>6428220</v>
      </c>
      <c r="J1497" s="18">
        <v>0</v>
      </c>
      <c r="L1497" s="20" t="str">
        <f>VLOOKUP(D1497,[1]Sheet1!$C$6:$H$856,6,0)</f>
        <v>Khoa Kinh tế</v>
      </c>
      <c r="M1497" s="19" t="str">
        <f t="shared" si="26"/>
        <v>19C1</v>
      </c>
    </row>
    <row r="1498" spans="1:13" s="19" customFormat="1" ht="18" customHeight="1" x14ac:dyDescent="0.2">
      <c r="A1498" s="11">
        <v>1493</v>
      </c>
      <c r="B1498" s="12" t="s">
        <v>3883</v>
      </c>
      <c r="C1498" s="13" t="s">
        <v>3884</v>
      </c>
      <c r="D1498" s="14" t="s">
        <v>3842</v>
      </c>
      <c r="E1498" s="15" t="s">
        <v>1030</v>
      </c>
      <c r="F1498" s="16" t="s">
        <v>742</v>
      </c>
      <c r="G1498" s="17">
        <v>5720000</v>
      </c>
      <c r="H1498" s="17">
        <v>708220</v>
      </c>
      <c r="I1498" s="17">
        <v>6428220</v>
      </c>
      <c r="J1498" s="18">
        <v>0</v>
      </c>
      <c r="L1498" s="20" t="str">
        <f>VLOOKUP(D1498,[1]Sheet1!$C$6:$H$856,6,0)</f>
        <v>Khoa Kinh tế</v>
      </c>
      <c r="M1498" s="19" t="str">
        <f t="shared" si="26"/>
        <v>19C1</v>
      </c>
    </row>
    <row r="1499" spans="1:13" s="19" customFormat="1" ht="18" customHeight="1" x14ac:dyDescent="0.2">
      <c r="A1499" s="11">
        <v>1494</v>
      </c>
      <c r="B1499" s="12" t="s">
        <v>3885</v>
      </c>
      <c r="C1499" s="13" t="s">
        <v>3886</v>
      </c>
      <c r="D1499" s="14" t="s">
        <v>3842</v>
      </c>
      <c r="E1499" s="15" t="s">
        <v>2054</v>
      </c>
      <c r="F1499" s="16" t="s">
        <v>16</v>
      </c>
      <c r="G1499" s="17">
        <v>5720000</v>
      </c>
      <c r="H1499" s="17">
        <v>708220</v>
      </c>
      <c r="I1499" s="17">
        <v>6428220</v>
      </c>
      <c r="J1499" s="18">
        <v>0</v>
      </c>
      <c r="L1499" s="20" t="str">
        <f>VLOOKUP(D1499,[1]Sheet1!$C$6:$H$856,6,0)</f>
        <v>Khoa Kinh tế</v>
      </c>
      <c r="M1499" s="19" t="str">
        <f t="shared" si="26"/>
        <v>19C1</v>
      </c>
    </row>
    <row r="1500" spans="1:13" s="19" customFormat="1" ht="18" customHeight="1" x14ac:dyDescent="0.2">
      <c r="A1500" s="11">
        <v>1495</v>
      </c>
      <c r="B1500" s="12" t="s">
        <v>3887</v>
      </c>
      <c r="C1500" s="13" t="s">
        <v>3888</v>
      </c>
      <c r="D1500" s="14" t="s">
        <v>3842</v>
      </c>
      <c r="E1500" s="15" t="s">
        <v>1148</v>
      </c>
      <c r="F1500" s="16" t="s">
        <v>16</v>
      </c>
      <c r="G1500" s="17">
        <v>4940000</v>
      </c>
      <c r="H1500" s="17">
        <v>708220</v>
      </c>
      <c r="I1500" s="17">
        <v>5648220</v>
      </c>
      <c r="J1500" s="18">
        <v>780000</v>
      </c>
      <c r="L1500" s="20" t="str">
        <f>VLOOKUP(D1500,[1]Sheet1!$C$6:$H$856,6,0)</f>
        <v>Khoa Kinh tế</v>
      </c>
      <c r="M1500" s="19" t="str">
        <f t="shared" si="26"/>
        <v>19C1</v>
      </c>
    </row>
    <row r="1501" spans="1:13" s="19" customFormat="1" ht="18" customHeight="1" x14ac:dyDescent="0.2">
      <c r="A1501" s="11">
        <v>1496</v>
      </c>
      <c r="B1501" s="12" t="s">
        <v>3889</v>
      </c>
      <c r="C1501" s="13" t="s">
        <v>1619</v>
      </c>
      <c r="D1501" s="14" t="s">
        <v>3842</v>
      </c>
      <c r="E1501" s="15" t="s">
        <v>1145</v>
      </c>
      <c r="F1501" s="16" t="s">
        <v>16</v>
      </c>
      <c r="G1501" s="17">
        <v>5720000</v>
      </c>
      <c r="H1501" s="17">
        <v>708220</v>
      </c>
      <c r="I1501" s="17">
        <v>6428220</v>
      </c>
      <c r="J1501" s="18">
        <v>0</v>
      </c>
      <c r="L1501" s="20" t="str">
        <f>VLOOKUP(D1501,[1]Sheet1!$C$6:$H$856,6,0)</f>
        <v>Khoa Kinh tế</v>
      </c>
      <c r="M1501" s="19" t="str">
        <f t="shared" si="26"/>
        <v>19C1</v>
      </c>
    </row>
    <row r="1502" spans="1:13" s="19" customFormat="1" ht="18" customHeight="1" x14ac:dyDescent="0.2">
      <c r="A1502" s="11">
        <v>1497</v>
      </c>
      <c r="B1502" s="12" t="s">
        <v>3890</v>
      </c>
      <c r="C1502" s="13" t="s">
        <v>3891</v>
      </c>
      <c r="D1502" s="14" t="s">
        <v>3842</v>
      </c>
      <c r="E1502" s="15" t="s">
        <v>3892</v>
      </c>
      <c r="F1502" s="16" t="s">
        <v>16</v>
      </c>
      <c r="G1502" s="17">
        <v>5720000</v>
      </c>
      <c r="H1502" s="17">
        <v>708220</v>
      </c>
      <c r="I1502" s="17">
        <v>6428220</v>
      </c>
      <c r="J1502" s="18">
        <v>0</v>
      </c>
      <c r="L1502" s="20" t="str">
        <f>VLOOKUP(D1502,[1]Sheet1!$C$6:$H$856,6,0)</f>
        <v>Khoa Kinh tế</v>
      </c>
      <c r="M1502" s="19" t="str">
        <f t="shared" si="26"/>
        <v>19C1</v>
      </c>
    </row>
    <row r="1503" spans="1:13" s="19" customFormat="1" ht="18" customHeight="1" x14ac:dyDescent="0.2">
      <c r="A1503" s="11">
        <v>1498</v>
      </c>
      <c r="B1503" s="12" t="s">
        <v>3893</v>
      </c>
      <c r="C1503" s="13" t="s">
        <v>3894</v>
      </c>
      <c r="D1503" s="14" t="s">
        <v>3842</v>
      </c>
      <c r="E1503" s="15" t="s">
        <v>3895</v>
      </c>
      <c r="F1503" s="16" t="s">
        <v>742</v>
      </c>
      <c r="G1503" s="17">
        <v>5720000</v>
      </c>
      <c r="H1503" s="17">
        <v>708220</v>
      </c>
      <c r="I1503" s="17">
        <v>6428220</v>
      </c>
      <c r="J1503" s="18">
        <v>0</v>
      </c>
      <c r="L1503" s="20" t="str">
        <f>VLOOKUP(D1503,[1]Sheet1!$C$6:$H$856,6,0)</f>
        <v>Khoa Kinh tế</v>
      </c>
      <c r="M1503" s="19" t="str">
        <f t="shared" si="26"/>
        <v>19C1</v>
      </c>
    </row>
    <row r="1504" spans="1:13" s="19" customFormat="1" ht="18" customHeight="1" x14ac:dyDescent="0.2">
      <c r="A1504" s="11">
        <v>1499</v>
      </c>
      <c r="B1504" s="12" t="s">
        <v>3896</v>
      </c>
      <c r="C1504" s="13" t="s">
        <v>3897</v>
      </c>
      <c r="D1504" s="14" t="s">
        <v>3842</v>
      </c>
      <c r="E1504" s="15" t="s">
        <v>3277</v>
      </c>
      <c r="F1504" s="16" t="s">
        <v>742</v>
      </c>
      <c r="G1504" s="17">
        <v>5720000</v>
      </c>
      <c r="H1504" s="17">
        <v>708220</v>
      </c>
      <c r="I1504" s="17">
        <v>6428220</v>
      </c>
      <c r="J1504" s="18">
        <v>0</v>
      </c>
      <c r="L1504" s="20" t="str">
        <f>VLOOKUP(D1504,[1]Sheet1!$C$6:$H$856,6,0)</f>
        <v>Khoa Kinh tế</v>
      </c>
      <c r="M1504" s="19" t="str">
        <f t="shared" si="26"/>
        <v>19C1</v>
      </c>
    </row>
    <row r="1505" spans="1:13" s="19" customFormat="1" ht="18" customHeight="1" x14ac:dyDescent="0.2">
      <c r="A1505" s="11">
        <v>1500</v>
      </c>
      <c r="B1505" s="12" t="s">
        <v>3898</v>
      </c>
      <c r="C1505" s="13" t="s">
        <v>3899</v>
      </c>
      <c r="D1505" s="14" t="s">
        <v>3842</v>
      </c>
      <c r="E1505" s="15" t="s">
        <v>3041</v>
      </c>
      <c r="F1505" s="16" t="s">
        <v>742</v>
      </c>
      <c r="G1505" s="17">
        <v>4940000</v>
      </c>
      <c r="H1505" s="17">
        <v>708220</v>
      </c>
      <c r="I1505" s="17">
        <v>5648220</v>
      </c>
      <c r="J1505" s="18">
        <v>0</v>
      </c>
      <c r="L1505" s="20" t="str">
        <f>VLOOKUP(D1505,[1]Sheet1!$C$6:$H$856,6,0)</f>
        <v>Khoa Kinh tế</v>
      </c>
      <c r="M1505" s="19" t="str">
        <f t="shared" si="26"/>
        <v>19C1</v>
      </c>
    </row>
    <row r="1506" spans="1:13" s="19" customFormat="1" ht="18" customHeight="1" x14ac:dyDescent="0.2">
      <c r="A1506" s="11">
        <v>1501</v>
      </c>
      <c r="B1506" s="12" t="s">
        <v>3900</v>
      </c>
      <c r="C1506" s="13" t="s">
        <v>3901</v>
      </c>
      <c r="D1506" s="14" t="s">
        <v>3842</v>
      </c>
      <c r="E1506" s="15" t="s">
        <v>1239</v>
      </c>
      <c r="F1506" s="16" t="s">
        <v>742</v>
      </c>
      <c r="G1506" s="17">
        <v>5720000</v>
      </c>
      <c r="H1506" s="17">
        <v>708220</v>
      </c>
      <c r="I1506" s="17">
        <v>6428220</v>
      </c>
      <c r="J1506" s="18">
        <v>0</v>
      </c>
      <c r="L1506" s="20" t="str">
        <f>VLOOKUP(D1506,[1]Sheet1!$C$6:$H$856,6,0)</f>
        <v>Khoa Kinh tế</v>
      </c>
      <c r="M1506" s="19" t="str">
        <f t="shared" si="26"/>
        <v>19C1</v>
      </c>
    </row>
    <row r="1507" spans="1:13" s="19" customFormat="1" ht="18" customHeight="1" x14ac:dyDescent="0.2">
      <c r="A1507" s="11">
        <v>1502</v>
      </c>
      <c r="B1507" s="12" t="s">
        <v>3902</v>
      </c>
      <c r="C1507" s="13" t="s">
        <v>3903</v>
      </c>
      <c r="D1507" s="14" t="s">
        <v>3842</v>
      </c>
      <c r="E1507" s="15" t="s">
        <v>1223</v>
      </c>
      <c r="F1507" s="16" t="s">
        <v>742</v>
      </c>
      <c r="G1507" s="17">
        <v>5720000</v>
      </c>
      <c r="H1507" s="17">
        <v>708220</v>
      </c>
      <c r="I1507" s="17">
        <v>6428220</v>
      </c>
      <c r="J1507" s="18">
        <v>0</v>
      </c>
      <c r="L1507" s="20" t="str">
        <f>VLOOKUP(D1507,[1]Sheet1!$C$6:$H$856,6,0)</f>
        <v>Khoa Kinh tế</v>
      </c>
      <c r="M1507" s="19" t="str">
        <f t="shared" si="26"/>
        <v>19C1</v>
      </c>
    </row>
    <row r="1508" spans="1:13" s="19" customFormat="1" ht="18" customHeight="1" x14ac:dyDescent="0.2">
      <c r="A1508" s="11">
        <v>1503</v>
      </c>
      <c r="B1508" s="12" t="s">
        <v>3904</v>
      </c>
      <c r="C1508" s="13" t="s">
        <v>3905</v>
      </c>
      <c r="D1508" s="14" t="s">
        <v>3842</v>
      </c>
      <c r="E1508" s="15" t="s">
        <v>3906</v>
      </c>
      <c r="F1508" s="16" t="s">
        <v>16</v>
      </c>
      <c r="G1508" s="17">
        <v>5720000</v>
      </c>
      <c r="H1508" s="17">
        <v>708220</v>
      </c>
      <c r="I1508" s="17">
        <v>6428220</v>
      </c>
      <c r="J1508" s="18">
        <v>0</v>
      </c>
      <c r="L1508" s="20" t="str">
        <f>VLOOKUP(D1508,[1]Sheet1!$C$6:$H$856,6,0)</f>
        <v>Khoa Kinh tế</v>
      </c>
      <c r="M1508" s="19" t="str">
        <f t="shared" si="26"/>
        <v>19C1</v>
      </c>
    </row>
    <row r="1509" spans="1:13" s="19" customFormat="1" ht="18" customHeight="1" x14ac:dyDescent="0.2">
      <c r="A1509" s="11">
        <v>1504</v>
      </c>
      <c r="B1509" s="12" t="s">
        <v>3907</v>
      </c>
      <c r="C1509" s="13" t="s">
        <v>3908</v>
      </c>
      <c r="D1509" s="14" t="s">
        <v>3842</v>
      </c>
      <c r="E1509" s="15" t="s">
        <v>435</v>
      </c>
      <c r="F1509" s="16" t="s">
        <v>742</v>
      </c>
      <c r="G1509" s="17">
        <v>5720000</v>
      </c>
      <c r="H1509" s="17">
        <v>708220</v>
      </c>
      <c r="I1509" s="17">
        <v>6428220</v>
      </c>
      <c r="J1509" s="18">
        <v>0</v>
      </c>
      <c r="L1509" s="20" t="str">
        <f>VLOOKUP(D1509,[1]Sheet1!$C$6:$H$856,6,0)</f>
        <v>Khoa Kinh tế</v>
      </c>
      <c r="M1509" s="19" t="str">
        <f t="shared" si="26"/>
        <v>19C1</v>
      </c>
    </row>
    <row r="1510" spans="1:13" s="19" customFormat="1" ht="18" customHeight="1" x14ac:dyDescent="0.2">
      <c r="A1510" s="11">
        <v>1505</v>
      </c>
      <c r="B1510" s="12" t="s">
        <v>3909</v>
      </c>
      <c r="C1510" s="13" t="s">
        <v>3910</v>
      </c>
      <c r="D1510" s="14" t="s">
        <v>3842</v>
      </c>
      <c r="E1510" s="15" t="s">
        <v>1707</v>
      </c>
      <c r="F1510" s="16" t="s">
        <v>742</v>
      </c>
      <c r="G1510" s="17">
        <v>5720000</v>
      </c>
      <c r="H1510" s="17">
        <v>708220</v>
      </c>
      <c r="I1510" s="17">
        <v>6428220</v>
      </c>
      <c r="J1510" s="18">
        <v>0</v>
      </c>
      <c r="L1510" s="20" t="str">
        <f>VLOOKUP(D1510,[1]Sheet1!$C$6:$H$856,6,0)</f>
        <v>Khoa Kinh tế</v>
      </c>
      <c r="M1510" s="19" t="str">
        <f t="shared" si="26"/>
        <v>19C1</v>
      </c>
    </row>
    <row r="1511" spans="1:13" s="19" customFormat="1" ht="18" customHeight="1" x14ac:dyDescent="0.2">
      <c r="A1511" s="11">
        <v>1506</v>
      </c>
      <c r="B1511" s="12" t="s">
        <v>3911</v>
      </c>
      <c r="C1511" s="13" t="s">
        <v>3912</v>
      </c>
      <c r="D1511" s="14" t="s">
        <v>3842</v>
      </c>
      <c r="E1511" s="15" t="s">
        <v>1298</v>
      </c>
      <c r="F1511" s="16" t="s">
        <v>16</v>
      </c>
      <c r="G1511" s="17">
        <v>5720000</v>
      </c>
      <c r="H1511" s="17">
        <v>708220</v>
      </c>
      <c r="I1511" s="17">
        <v>6428220</v>
      </c>
      <c r="J1511" s="18">
        <v>0</v>
      </c>
      <c r="L1511" s="20" t="str">
        <f>VLOOKUP(D1511,[1]Sheet1!$C$6:$H$856,6,0)</f>
        <v>Khoa Kinh tế</v>
      </c>
      <c r="M1511" s="19" t="str">
        <f t="shared" si="26"/>
        <v>19C1</v>
      </c>
    </row>
    <row r="1512" spans="1:13" s="19" customFormat="1" ht="18" customHeight="1" x14ac:dyDescent="0.2">
      <c r="A1512" s="11">
        <v>1507</v>
      </c>
      <c r="B1512" s="12" t="s">
        <v>3913</v>
      </c>
      <c r="C1512" s="13" t="s">
        <v>3914</v>
      </c>
      <c r="D1512" s="14" t="s">
        <v>3842</v>
      </c>
      <c r="E1512" s="15" t="s">
        <v>3565</v>
      </c>
      <c r="F1512" s="16" t="s">
        <v>742</v>
      </c>
      <c r="G1512" s="17">
        <v>5720000</v>
      </c>
      <c r="H1512" s="17">
        <v>708220</v>
      </c>
      <c r="I1512" s="17">
        <v>6428220</v>
      </c>
      <c r="J1512" s="18">
        <v>0</v>
      </c>
      <c r="L1512" s="20" t="str">
        <f>VLOOKUP(D1512,[1]Sheet1!$C$6:$H$856,6,0)</f>
        <v>Khoa Kinh tế</v>
      </c>
      <c r="M1512" s="19" t="str">
        <f t="shared" si="26"/>
        <v>19C1</v>
      </c>
    </row>
    <row r="1513" spans="1:13" s="19" customFormat="1" ht="18" customHeight="1" x14ac:dyDescent="0.2">
      <c r="A1513" s="11">
        <v>1508</v>
      </c>
      <c r="B1513" s="12" t="s">
        <v>3915</v>
      </c>
      <c r="C1513" s="13" t="s">
        <v>3916</v>
      </c>
      <c r="D1513" s="14" t="s">
        <v>3842</v>
      </c>
      <c r="E1513" s="15" t="s">
        <v>741</v>
      </c>
      <c r="F1513" s="16" t="s">
        <v>742</v>
      </c>
      <c r="G1513" s="17">
        <v>5720000</v>
      </c>
      <c r="H1513" s="17">
        <v>708220</v>
      </c>
      <c r="I1513" s="17">
        <v>6428220</v>
      </c>
      <c r="J1513" s="18">
        <v>0</v>
      </c>
      <c r="L1513" s="20" t="str">
        <f>VLOOKUP(D1513,[1]Sheet1!$C$6:$H$856,6,0)</f>
        <v>Khoa Kinh tế</v>
      </c>
      <c r="M1513" s="19" t="str">
        <f t="shared" si="26"/>
        <v>19C1</v>
      </c>
    </row>
    <row r="1514" spans="1:13" s="19" customFormat="1" ht="18" customHeight="1" x14ac:dyDescent="0.2">
      <c r="A1514" s="11">
        <v>1509</v>
      </c>
      <c r="B1514" s="12" t="s">
        <v>3917</v>
      </c>
      <c r="C1514" s="13" t="s">
        <v>3918</v>
      </c>
      <c r="D1514" s="14" t="s">
        <v>3842</v>
      </c>
      <c r="E1514" s="15" t="s">
        <v>2533</v>
      </c>
      <c r="F1514" s="16" t="s">
        <v>742</v>
      </c>
      <c r="G1514" s="17">
        <v>5720000</v>
      </c>
      <c r="H1514" s="17">
        <v>708220</v>
      </c>
      <c r="I1514" s="17">
        <v>6428220</v>
      </c>
      <c r="J1514" s="18">
        <v>0</v>
      </c>
      <c r="L1514" s="20" t="str">
        <f>VLOOKUP(D1514,[1]Sheet1!$C$6:$H$856,6,0)</f>
        <v>Khoa Kinh tế</v>
      </c>
      <c r="M1514" s="19" t="str">
        <f t="shared" si="26"/>
        <v>19C1</v>
      </c>
    </row>
    <row r="1515" spans="1:13" s="19" customFormat="1" ht="18" customHeight="1" x14ac:dyDescent="0.2">
      <c r="A1515" s="11">
        <v>1510</v>
      </c>
      <c r="B1515" s="12" t="s">
        <v>3919</v>
      </c>
      <c r="C1515" s="13" t="s">
        <v>3920</v>
      </c>
      <c r="D1515" s="14" t="s">
        <v>3842</v>
      </c>
      <c r="E1515" s="15" t="s">
        <v>381</v>
      </c>
      <c r="F1515" s="16" t="s">
        <v>16</v>
      </c>
      <c r="G1515" s="17">
        <v>4940000</v>
      </c>
      <c r="H1515" s="17">
        <v>708220</v>
      </c>
      <c r="I1515" s="17">
        <v>5648220</v>
      </c>
      <c r="J1515" s="18">
        <v>0</v>
      </c>
      <c r="L1515" s="20" t="str">
        <f>VLOOKUP(D1515,[1]Sheet1!$C$6:$H$856,6,0)</f>
        <v>Khoa Kinh tế</v>
      </c>
      <c r="M1515" s="19" t="str">
        <f t="shared" si="26"/>
        <v>19C1</v>
      </c>
    </row>
    <row r="1516" spans="1:13" s="19" customFormat="1" ht="18" customHeight="1" x14ac:dyDescent="0.2">
      <c r="A1516" s="11">
        <v>1511</v>
      </c>
      <c r="B1516" s="12" t="s">
        <v>3921</v>
      </c>
      <c r="C1516" s="13" t="s">
        <v>3922</v>
      </c>
      <c r="D1516" s="14" t="s">
        <v>3842</v>
      </c>
      <c r="E1516" s="15" t="s">
        <v>3138</v>
      </c>
      <c r="F1516" s="16" t="s">
        <v>742</v>
      </c>
      <c r="G1516" s="17">
        <v>5720000</v>
      </c>
      <c r="H1516" s="17">
        <v>708220</v>
      </c>
      <c r="I1516" s="17">
        <v>6428220</v>
      </c>
      <c r="J1516" s="18">
        <v>0</v>
      </c>
      <c r="L1516" s="20" t="str">
        <f>VLOOKUP(D1516,[1]Sheet1!$C$6:$H$856,6,0)</f>
        <v>Khoa Kinh tế</v>
      </c>
      <c r="M1516" s="19" t="str">
        <f t="shared" si="26"/>
        <v>19C1</v>
      </c>
    </row>
    <row r="1517" spans="1:13" s="19" customFormat="1" ht="18" customHeight="1" x14ac:dyDescent="0.2">
      <c r="A1517" s="11">
        <v>1512</v>
      </c>
      <c r="B1517" s="12" t="s">
        <v>3923</v>
      </c>
      <c r="C1517" s="13" t="s">
        <v>3924</v>
      </c>
      <c r="D1517" s="14" t="s">
        <v>3842</v>
      </c>
      <c r="E1517" s="15" t="s">
        <v>583</v>
      </c>
      <c r="F1517" s="16" t="s">
        <v>742</v>
      </c>
      <c r="G1517" s="17">
        <v>5720000</v>
      </c>
      <c r="H1517" s="17">
        <v>708220</v>
      </c>
      <c r="I1517" s="17">
        <v>6428220</v>
      </c>
      <c r="J1517" s="18">
        <v>0</v>
      </c>
      <c r="L1517" s="20" t="str">
        <f>VLOOKUP(D1517,[1]Sheet1!$C$6:$H$856,6,0)</f>
        <v>Khoa Kinh tế</v>
      </c>
      <c r="M1517" s="19" t="str">
        <f t="shared" si="26"/>
        <v>19C1</v>
      </c>
    </row>
    <row r="1518" spans="1:13" s="19" customFormat="1" ht="18" customHeight="1" x14ac:dyDescent="0.2">
      <c r="A1518" s="11">
        <v>1513</v>
      </c>
      <c r="B1518" s="12" t="s">
        <v>3925</v>
      </c>
      <c r="C1518" s="13" t="s">
        <v>3926</v>
      </c>
      <c r="D1518" s="14" t="s">
        <v>3842</v>
      </c>
      <c r="E1518" s="15" t="s">
        <v>258</v>
      </c>
      <c r="F1518" s="16" t="s">
        <v>742</v>
      </c>
      <c r="G1518" s="17">
        <v>5720000</v>
      </c>
      <c r="H1518" s="17">
        <v>708220</v>
      </c>
      <c r="I1518" s="17">
        <v>6428220</v>
      </c>
      <c r="J1518" s="18">
        <v>0</v>
      </c>
      <c r="L1518" s="20" t="str">
        <f>VLOOKUP(D1518,[1]Sheet1!$C$6:$H$856,6,0)</f>
        <v>Khoa Kinh tế</v>
      </c>
      <c r="M1518" s="19" t="str">
        <f t="shared" si="26"/>
        <v>19C1</v>
      </c>
    </row>
    <row r="1519" spans="1:13" s="19" customFormat="1" ht="18" customHeight="1" x14ac:dyDescent="0.2">
      <c r="A1519" s="11">
        <v>1514</v>
      </c>
      <c r="B1519" s="12" t="s">
        <v>3927</v>
      </c>
      <c r="C1519" s="13" t="s">
        <v>3928</v>
      </c>
      <c r="D1519" s="14" t="s">
        <v>3842</v>
      </c>
      <c r="E1519" s="15" t="s">
        <v>3929</v>
      </c>
      <c r="F1519" s="16" t="s">
        <v>742</v>
      </c>
      <c r="G1519" s="17">
        <v>5720000</v>
      </c>
      <c r="H1519" s="17">
        <v>708220</v>
      </c>
      <c r="I1519" s="17">
        <v>6428220</v>
      </c>
      <c r="J1519" s="18">
        <v>0</v>
      </c>
      <c r="L1519" s="20" t="str">
        <f>VLOOKUP(D1519,[1]Sheet1!$C$6:$H$856,6,0)</f>
        <v>Khoa Kinh tế</v>
      </c>
      <c r="M1519" s="19" t="str">
        <f t="shared" si="26"/>
        <v>19C1</v>
      </c>
    </row>
    <row r="1520" spans="1:13" s="19" customFormat="1" ht="18" customHeight="1" x14ac:dyDescent="0.2">
      <c r="A1520" s="11">
        <v>1515</v>
      </c>
      <c r="B1520" s="12" t="s">
        <v>3930</v>
      </c>
      <c r="C1520" s="13" t="s">
        <v>3931</v>
      </c>
      <c r="D1520" s="14" t="s">
        <v>3842</v>
      </c>
      <c r="E1520" s="15" t="s">
        <v>3932</v>
      </c>
      <c r="F1520" s="16" t="s">
        <v>742</v>
      </c>
      <c r="G1520" s="17">
        <v>5720000</v>
      </c>
      <c r="H1520" s="17">
        <v>708220</v>
      </c>
      <c r="I1520" s="17">
        <v>6428220</v>
      </c>
      <c r="J1520" s="18">
        <v>0</v>
      </c>
      <c r="L1520" s="20" t="str">
        <f>VLOOKUP(D1520,[1]Sheet1!$C$6:$H$856,6,0)</f>
        <v>Khoa Kinh tế</v>
      </c>
      <c r="M1520" s="19" t="str">
        <f t="shared" si="26"/>
        <v>19C1</v>
      </c>
    </row>
    <row r="1521" spans="1:13" s="19" customFormat="1" ht="18" customHeight="1" x14ac:dyDescent="0.2">
      <c r="A1521" s="11">
        <v>1516</v>
      </c>
      <c r="B1521" s="12" t="s">
        <v>3933</v>
      </c>
      <c r="C1521" s="13" t="s">
        <v>3934</v>
      </c>
      <c r="D1521" s="14" t="s">
        <v>3935</v>
      </c>
      <c r="E1521" s="15" t="s">
        <v>1108</v>
      </c>
      <c r="F1521" s="16" t="s">
        <v>16</v>
      </c>
      <c r="G1521" s="17">
        <v>5720000</v>
      </c>
      <c r="H1521" s="17">
        <v>708220</v>
      </c>
      <c r="I1521" s="17">
        <v>6428220</v>
      </c>
      <c r="J1521" s="18">
        <v>0</v>
      </c>
      <c r="L1521" s="20" t="str">
        <f>VLOOKUP(D1521,[1]Sheet1!$C$6:$H$856,6,0)</f>
        <v>Khoa Kinh tế</v>
      </c>
      <c r="M1521" s="19" t="str">
        <f t="shared" si="26"/>
        <v>19C1</v>
      </c>
    </row>
    <row r="1522" spans="1:13" s="19" customFormat="1" ht="18" customHeight="1" x14ac:dyDescent="0.2">
      <c r="A1522" s="11">
        <v>1517</v>
      </c>
      <c r="B1522" s="12" t="s">
        <v>3936</v>
      </c>
      <c r="C1522" s="13" t="s">
        <v>3937</v>
      </c>
      <c r="D1522" s="14" t="s">
        <v>3935</v>
      </c>
      <c r="E1522" s="15" t="s">
        <v>3906</v>
      </c>
      <c r="F1522" s="16" t="s">
        <v>742</v>
      </c>
      <c r="G1522" s="17">
        <v>5720000</v>
      </c>
      <c r="H1522" s="17">
        <v>708220</v>
      </c>
      <c r="I1522" s="17">
        <v>6428220</v>
      </c>
      <c r="J1522" s="18">
        <v>0</v>
      </c>
      <c r="L1522" s="20" t="str">
        <f>VLOOKUP(D1522,[1]Sheet1!$C$6:$H$856,6,0)</f>
        <v>Khoa Kinh tế</v>
      </c>
      <c r="M1522" s="19" t="str">
        <f t="shared" si="26"/>
        <v>19C1</v>
      </c>
    </row>
    <row r="1523" spans="1:13" s="19" customFormat="1" ht="18" customHeight="1" x14ac:dyDescent="0.2">
      <c r="A1523" s="11">
        <v>1518</v>
      </c>
      <c r="B1523" s="12" t="s">
        <v>3938</v>
      </c>
      <c r="C1523" s="13" t="s">
        <v>3939</v>
      </c>
      <c r="D1523" s="14" t="s">
        <v>3935</v>
      </c>
      <c r="E1523" s="15" t="s">
        <v>414</v>
      </c>
      <c r="F1523" s="16" t="s">
        <v>16</v>
      </c>
      <c r="G1523" s="17">
        <v>5720000</v>
      </c>
      <c r="H1523" s="17">
        <v>708220</v>
      </c>
      <c r="I1523" s="17">
        <v>6428220</v>
      </c>
      <c r="J1523" s="18">
        <v>0</v>
      </c>
      <c r="L1523" s="20" t="str">
        <f>VLOOKUP(D1523,[1]Sheet1!$C$6:$H$856,6,0)</f>
        <v>Khoa Kinh tế</v>
      </c>
      <c r="M1523" s="19" t="str">
        <f t="shared" si="26"/>
        <v>19C1</v>
      </c>
    </row>
    <row r="1524" spans="1:13" s="19" customFormat="1" ht="18" customHeight="1" x14ac:dyDescent="0.2">
      <c r="A1524" s="11">
        <v>1519</v>
      </c>
      <c r="B1524" s="12" t="s">
        <v>3940</v>
      </c>
      <c r="C1524" s="13" t="s">
        <v>3941</v>
      </c>
      <c r="D1524" s="14" t="s">
        <v>3935</v>
      </c>
      <c r="E1524" s="15" t="s">
        <v>3942</v>
      </c>
      <c r="F1524" s="16" t="s">
        <v>16</v>
      </c>
      <c r="G1524" s="17">
        <v>5720000</v>
      </c>
      <c r="H1524" s="17">
        <v>708220</v>
      </c>
      <c r="I1524" s="17">
        <v>6428220</v>
      </c>
      <c r="J1524" s="18">
        <v>0</v>
      </c>
      <c r="L1524" s="20" t="str">
        <f>VLOOKUP(D1524,[1]Sheet1!$C$6:$H$856,6,0)</f>
        <v>Khoa Kinh tế</v>
      </c>
      <c r="M1524" s="19" t="str">
        <f t="shared" si="26"/>
        <v>19C1</v>
      </c>
    </row>
    <row r="1525" spans="1:13" s="19" customFormat="1" ht="18" customHeight="1" x14ac:dyDescent="0.2">
      <c r="A1525" s="11">
        <v>1520</v>
      </c>
      <c r="B1525" s="12" t="s">
        <v>3943</v>
      </c>
      <c r="C1525" s="13" t="s">
        <v>1069</v>
      </c>
      <c r="D1525" s="14" t="s">
        <v>3935</v>
      </c>
      <c r="E1525" s="15" t="s">
        <v>2696</v>
      </c>
      <c r="F1525" s="16" t="s">
        <v>16</v>
      </c>
      <c r="G1525" s="17">
        <v>5720000</v>
      </c>
      <c r="H1525" s="17">
        <v>708220</v>
      </c>
      <c r="I1525" s="17">
        <v>6428220</v>
      </c>
      <c r="J1525" s="18">
        <v>0</v>
      </c>
      <c r="L1525" s="20" t="str">
        <f>VLOOKUP(D1525,[1]Sheet1!$C$6:$H$856,6,0)</f>
        <v>Khoa Kinh tế</v>
      </c>
      <c r="M1525" s="19" t="str">
        <f t="shared" si="26"/>
        <v>19C1</v>
      </c>
    </row>
    <row r="1526" spans="1:13" s="19" customFormat="1" ht="18" customHeight="1" x14ac:dyDescent="0.2">
      <c r="A1526" s="11">
        <v>1521</v>
      </c>
      <c r="B1526" s="12" t="s">
        <v>3944</v>
      </c>
      <c r="C1526" s="13" t="s">
        <v>3945</v>
      </c>
      <c r="D1526" s="14" t="s">
        <v>3935</v>
      </c>
      <c r="E1526" s="15" t="s">
        <v>1947</v>
      </c>
      <c r="F1526" s="16" t="s">
        <v>742</v>
      </c>
      <c r="G1526" s="17">
        <v>5720000</v>
      </c>
      <c r="H1526" s="17">
        <v>708220</v>
      </c>
      <c r="I1526" s="17">
        <v>6428220</v>
      </c>
      <c r="J1526" s="18">
        <v>0</v>
      </c>
      <c r="L1526" s="20" t="str">
        <f>VLOOKUP(D1526,[1]Sheet1!$C$6:$H$856,6,0)</f>
        <v>Khoa Kinh tế</v>
      </c>
      <c r="M1526" s="19" t="str">
        <f t="shared" si="26"/>
        <v>19C1</v>
      </c>
    </row>
    <row r="1527" spans="1:13" s="19" customFormat="1" ht="18" customHeight="1" x14ac:dyDescent="0.2">
      <c r="A1527" s="11">
        <v>1522</v>
      </c>
      <c r="B1527" s="12" t="s">
        <v>3946</v>
      </c>
      <c r="C1527" s="13" t="s">
        <v>3947</v>
      </c>
      <c r="D1527" s="14" t="s">
        <v>3935</v>
      </c>
      <c r="E1527" s="15" t="s">
        <v>3110</v>
      </c>
      <c r="F1527" s="16" t="s">
        <v>742</v>
      </c>
      <c r="G1527" s="17">
        <v>5720000</v>
      </c>
      <c r="H1527" s="17">
        <v>708220</v>
      </c>
      <c r="I1527" s="17">
        <v>6428220</v>
      </c>
      <c r="J1527" s="18">
        <v>0</v>
      </c>
      <c r="L1527" s="20" t="str">
        <f>VLOOKUP(D1527,[1]Sheet1!$C$6:$H$856,6,0)</f>
        <v>Khoa Kinh tế</v>
      </c>
      <c r="M1527" s="19" t="str">
        <f t="shared" si="26"/>
        <v>19C1</v>
      </c>
    </row>
    <row r="1528" spans="1:13" s="19" customFormat="1" ht="18" customHeight="1" x14ac:dyDescent="0.2">
      <c r="A1528" s="11">
        <v>1523</v>
      </c>
      <c r="B1528" s="12" t="s">
        <v>3948</v>
      </c>
      <c r="C1528" s="13" t="s">
        <v>3949</v>
      </c>
      <c r="D1528" s="14" t="s">
        <v>3935</v>
      </c>
      <c r="E1528" s="15" t="s">
        <v>3088</v>
      </c>
      <c r="F1528" s="16" t="s">
        <v>742</v>
      </c>
      <c r="G1528" s="17">
        <v>5720000</v>
      </c>
      <c r="H1528" s="17">
        <v>708220</v>
      </c>
      <c r="I1528" s="17">
        <v>6428220</v>
      </c>
      <c r="J1528" s="18">
        <v>0</v>
      </c>
      <c r="L1528" s="20" t="str">
        <f>VLOOKUP(D1528,[1]Sheet1!$C$6:$H$856,6,0)</f>
        <v>Khoa Kinh tế</v>
      </c>
      <c r="M1528" s="19" t="str">
        <f t="shared" si="26"/>
        <v>19C1</v>
      </c>
    </row>
    <row r="1529" spans="1:13" s="19" customFormat="1" ht="18" customHeight="1" x14ac:dyDescent="0.2">
      <c r="A1529" s="11">
        <v>1524</v>
      </c>
      <c r="B1529" s="12" t="s">
        <v>3950</v>
      </c>
      <c r="C1529" s="13" t="s">
        <v>3951</v>
      </c>
      <c r="D1529" s="14" t="s">
        <v>3935</v>
      </c>
      <c r="E1529" s="15" t="s">
        <v>306</v>
      </c>
      <c r="F1529" s="16" t="s">
        <v>742</v>
      </c>
      <c r="G1529" s="17">
        <v>5720000</v>
      </c>
      <c r="H1529" s="17">
        <v>708220</v>
      </c>
      <c r="I1529" s="17">
        <v>6428220</v>
      </c>
      <c r="J1529" s="18">
        <v>0</v>
      </c>
      <c r="L1529" s="20" t="str">
        <f>VLOOKUP(D1529,[1]Sheet1!$C$6:$H$856,6,0)</f>
        <v>Khoa Kinh tế</v>
      </c>
      <c r="M1529" s="19" t="str">
        <f t="shared" si="26"/>
        <v>19C1</v>
      </c>
    </row>
    <row r="1530" spans="1:13" s="19" customFormat="1" ht="18" customHeight="1" x14ac:dyDescent="0.2">
      <c r="A1530" s="11">
        <v>1525</v>
      </c>
      <c r="B1530" s="12" t="s">
        <v>3952</v>
      </c>
      <c r="C1530" s="13" t="s">
        <v>3953</v>
      </c>
      <c r="D1530" s="14" t="s">
        <v>3935</v>
      </c>
      <c r="E1530" s="15" t="s">
        <v>2780</v>
      </c>
      <c r="F1530" s="16" t="s">
        <v>742</v>
      </c>
      <c r="G1530" s="17">
        <v>5720000</v>
      </c>
      <c r="H1530" s="17">
        <v>708220</v>
      </c>
      <c r="I1530" s="17">
        <v>6428220</v>
      </c>
      <c r="J1530" s="18">
        <v>0</v>
      </c>
      <c r="L1530" s="20" t="str">
        <f>VLOOKUP(D1530,[1]Sheet1!$C$6:$H$856,6,0)</f>
        <v>Khoa Kinh tế</v>
      </c>
      <c r="M1530" s="19" t="str">
        <f t="shared" si="26"/>
        <v>19C1</v>
      </c>
    </row>
    <row r="1531" spans="1:13" s="19" customFormat="1" ht="18" customHeight="1" x14ac:dyDescent="0.2">
      <c r="A1531" s="11">
        <v>1526</v>
      </c>
      <c r="B1531" s="12" t="s">
        <v>3954</v>
      </c>
      <c r="C1531" s="13" t="s">
        <v>3955</v>
      </c>
      <c r="D1531" s="14" t="s">
        <v>3935</v>
      </c>
      <c r="E1531" s="15" t="s">
        <v>426</v>
      </c>
      <c r="F1531" s="16" t="s">
        <v>16</v>
      </c>
      <c r="G1531" s="17">
        <v>5720000</v>
      </c>
      <c r="H1531" s="17">
        <v>708220</v>
      </c>
      <c r="I1531" s="17">
        <v>6428220</v>
      </c>
      <c r="J1531" s="18">
        <v>0</v>
      </c>
      <c r="L1531" s="20" t="str">
        <f>VLOOKUP(D1531,[1]Sheet1!$C$6:$H$856,6,0)</f>
        <v>Khoa Kinh tế</v>
      </c>
      <c r="M1531" s="19" t="str">
        <f t="shared" si="26"/>
        <v>19C1</v>
      </c>
    </row>
    <row r="1532" spans="1:13" s="19" customFormat="1" ht="18" customHeight="1" x14ac:dyDescent="0.2">
      <c r="A1532" s="11">
        <v>1527</v>
      </c>
      <c r="B1532" s="12" t="s">
        <v>3956</v>
      </c>
      <c r="C1532" s="13" t="s">
        <v>3957</v>
      </c>
      <c r="D1532" s="14" t="s">
        <v>3935</v>
      </c>
      <c r="E1532" s="15" t="s">
        <v>3958</v>
      </c>
      <c r="F1532" s="16" t="s">
        <v>16</v>
      </c>
      <c r="G1532" s="17">
        <v>5720000</v>
      </c>
      <c r="H1532" s="17">
        <v>708220</v>
      </c>
      <c r="I1532" s="17">
        <v>6428220</v>
      </c>
      <c r="J1532" s="18">
        <v>0</v>
      </c>
      <c r="L1532" s="20" t="str">
        <f>VLOOKUP(D1532,[1]Sheet1!$C$6:$H$856,6,0)</f>
        <v>Khoa Kinh tế</v>
      </c>
      <c r="M1532" s="19" t="str">
        <f t="shared" si="26"/>
        <v>19C1</v>
      </c>
    </row>
    <row r="1533" spans="1:13" s="19" customFormat="1" ht="18" customHeight="1" x14ac:dyDescent="0.2">
      <c r="A1533" s="11">
        <v>1528</v>
      </c>
      <c r="B1533" s="12" t="s">
        <v>3959</v>
      </c>
      <c r="C1533" s="13" t="s">
        <v>3960</v>
      </c>
      <c r="D1533" s="14" t="s">
        <v>3935</v>
      </c>
      <c r="E1533" s="15" t="s">
        <v>1400</v>
      </c>
      <c r="F1533" s="16" t="s">
        <v>16</v>
      </c>
      <c r="G1533" s="17">
        <v>5720000</v>
      </c>
      <c r="H1533" s="17">
        <v>708220</v>
      </c>
      <c r="I1533" s="17">
        <v>6428220</v>
      </c>
      <c r="J1533" s="18">
        <v>0</v>
      </c>
      <c r="L1533" s="20" t="str">
        <f>VLOOKUP(D1533,[1]Sheet1!$C$6:$H$856,6,0)</f>
        <v>Khoa Kinh tế</v>
      </c>
      <c r="M1533" s="19" t="str">
        <f t="shared" si="26"/>
        <v>19C1</v>
      </c>
    </row>
    <row r="1534" spans="1:13" s="19" customFormat="1" ht="18" customHeight="1" x14ac:dyDescent="0.2">
      <c r="A1534" s="11">
        <v>1529</v>
      </c>
      <c r="B1534" s="12" t="s">
        <v>3961</v>
      </c>
      <c r="C1534" s="13" t="s">
        <v>3962</v>
      </c>
      <c r="D1534" s="14" t="s">
        <v>3935</v>
      </c>
      <c r="E1534" s="15" t="s">
        <v>673</v>
      </c>
      <c r="F1534" s="16" t="s">
        <v>16</v>
      </c>
      <c r="G1534" s="17">
        <v>5720000</v>
      </c>
      <c r="H1534" s="17">
        <v>708220</v>
      </c>
      <c r="I1534" s="17">
        <v>6428220</v>
      </c>
      <c r="J1534" s="18">
        <v>0</v>
      </c>
      <c r="L1534" s="20" t="str">
        <f>VLOOKUP(D1534,[1]Sheet1!$C$6:$H$856,6,0)</f>
        <v>Khoa Kinh tế</v>
      </c>
      <c r="M1534" s="19" t="str">
        <f t="shared" si="26"/>
        <v>19C1</v>
      </c>
    </row>
    <row r="1535" spans="1:13" s="19" customFormat="1" ht="18" customHeight="1" x14ac:dyDescent="0.2">
      <c r="A1535" s="11">
        <v>1530</v>
      </c>
      <c r="B1535" s="12" t="s">
        <v>3963</v>
      </c>
      <c r="C1535" s="13" t="s">
        <v>3964</v>
      </c>
      <c r="D1535" s="14" t="s">
        <v>3935</v>
      </c>
      <c r="E1535" s="15" t="s">
        <v>3965</v>
      </c>
      <c r="F1535" s="16" t="s">
        <v>16</v>
      </c>
      <c r="G1535" s="17">
        <v>5720000</v>
      </c>
      <c r="H1535" s="17">
        <v>708220</v>
      </c>
      <c r="I1535" s="17">
        <v>6428220</v>
      </c>
      <c r="J1535" s="18">
        <v>0</v>
      </c>
      <c r="L1535" s="20" t="str">
        <f>VLOOKUP(D1535,[1]Sheet1!$C$6:$H$856,6,0)</f>
        <v>Khoa Kinh tế</v>
      </c>
      <c r="M1535" s="19" t="str">
        <f t="shared" si="26"/>
        <v>19C1</v>
      </c>
    </row>
    <row r="1536" spans="1:13" s="19" customFormat="1" ht="18" customHeight="1" x14ac:dyDescent="0.2">
      <c r="A1536" s="11">
        <v>1531</v>
      </c>
      <c r="B1536" s="12" t="s">
        <v>3966</v>
      </c>
      <c r="C1536" s="13" t="s">
        <v>3967</v>
      </c>
      <c r="D1536" s="14" t="s">
        <v>3935</v>
      </c>
      <c r="E1536" s="15" t="s">
        <v>1942</v>
      </c>
      <c r="F1536" s="16" t="s">
        <v>16</v>
      </c>
      <c r="G1536" s="17">
        <v>5720000</v>
      </c>
      <c r="H1536" s="17">
        <v>708220</v>
      </c>
      <c r="I1536" s="17">
        <v>6428220</v>
      </c>
      <c r="J1536" s="18">
        <v>0</v>
      </c>
      <c r="L1536" s="20" t="str">
        <f>VLOOKUP(D1536,[1]Sheet1!$C$6:$H$856,6,0)</f>
        <v>Khoa Kinh tế</v>
      </c>
      <c r="M1536" s="19" t="str">
        <f t="shared" si="26"/>
        <v>19C1</v>
      </c>
    </row>
    <row r="1537" spans="1:13" s="19" customFormat="1" ht="18" customHeight="1" x14ac:dyDescent="0.2">
      <c r="A1537" s="11">
        <v>1532</v>
      </c>
      <c r="B1537" s="12" t="s">
        <v>3968</v>
      </c>
      <c r="C1537" s="13" t="s">
        <v>3969</v>
      </c>
      <c r="D1537" s="14" t="s">
        <v>3970</v>
      </c>
      <c r="E1537" s="15" t="s">
        <v>3815</v>
      </c>
      <c r="F1537" s="16" t="s">
        <v>16</v>
      </c>
      <c r="G1537" s="17">
        <v>5980000</v>
      </c>
      <c r="H1537" s="17">
        <v>708220</v>
      </c>
      <c r="I1537" s="17">
        <v>6688220</v>
      </c>
      <c r="J1537" s="18">
        <v>0</v>
      </c>
      <c r="L1537" s="20" t="str">
        <f>VLOOKUP(D1537,[1]Sheet1!$C$6:$H$856,6,0)</f>
        <v>Khoa Kinh tế</v>
      </c>
      <c r="M1537" s="19" t="str">
        <f t="shared" si="26"/>
        <v>19C1</v>
      </c>
    </row>
    <row r="1538" spans="1:13" s="19" customFormat="1" ht="18" customHeight="1" x14ac:dyDescent="0.2">
      <c r="A1538" s="11">
        <v>1533</v>
      </c>
      <c r="B1538" s="12" t="s">
        <v>3971</v>
      </c>
      <c r="C1538" s="13" t="s">
        <v>3972</v>
      </c>
      <c r="D1538" s="14" t="s">
        <v>3970</v>
      </c>
      <c r="E1538" s="15" t="s">
        <v>870</v>
      </c>
      <c r="F1538" s="16" t="s">
        <v>16</v>
      </c>
      <c r="G1538" s="17">
        <v>5980000</v>
      </c>
      <c r="H1538" s="17">
        <v>708220</v>
      </c>
      <c r="I1538" s="17">
        <v>6688220</v>
      </c>
      <c r="J1538" s="18">
        <v>0</v>
      </c>
      <c r="L1538" s="20" t="str">
        <f>VLOOKUP(D1538,[1]Sheet1!$C$6:$H$856,6,0)</f>
        <v>Khoa Kinh tế</v>
      </c>
      <c r="M1538" s="19" t="str">
        <f t="shared" si="26"/>
        <v>19C1</v>
      </c>
    </row>
    <row r="1539" spans="1:13" s="19" customFormat="1" ht="18" customHeight="1" x14ac:dyDescent="0.2">
      <c r="A1539" s="11">
        <v>1534</v>
      </c>
      <c r="B1539" s="12" t="s">
        <v>3973</v>
      </c>
      <c r="C1539" s="13" t="s">
        <v>3974</v>
      </c>
      <c r="D1539" s="14" t="s">
        <v>3970</v>
      </c>
      <c r="E1539" s="15" t="s">
        <v>1849</v>
      </c>
      <c r="F1539" s="16" t="s">
        <v>742</v>
      </c>
      <c r="G1539" s="17">
        <v>5980000</v>
      </c>
      <c r="H1539" s="17">
        <v>708220</v>
      </c>
      <c r="I1539" s="17">
        <v>6688220</v>
      </c>
      <c r="J1539" s="18">
        <v>0</v>
      </c>
      <c r="L1539" s="20" t="str">
        <f>VLOOKUP(D1539,[1]Sheet1!$C$6:$H$856,6,0)</f>
        <v>Khoa Kinh tế</v>
      </c>
      <c r="M1539" s="19" t="str">
        <f t="shared" si="26"/>
        <v>19C1</v>
      </c>
    </row>
    <row r="1540" spans="1:13" s="19" customFormat="1" ht="18" customHeight="1" x14ac:dyDescent="0.2">
      <c r="A1540" s="11">
        <v>1535</v>
      </c>
      <c r="B1540" s="12" t="s">
        <v>3975</v>
      </c>
      <c r="C1540" s="13" t="s">
        <v>3976</v>
      </c>
      <c r="D1540" s="14" t="s">
        <v>3970</v>
      </c>
      <c r="E1540" s="15" t="s">
        <v>3110</v>
      </c>
      <c r="F1540" s="16" t="s">
        <v>16</v>
      </c>
      <c r="G1540" s="17">
        <v>5980000</v>
      </c>
      <c r="H1540" s="17">
        <v>708220</v>
      </c>
      <c r="I1540" s="17">
        <v>6688220</v>
      </c>
      <c r="J1540" s="18">
        <v>0</v>
      </c>
      <c r="L1540" s="20" t="str">
        <f>VLOOKUP(D1540,[1]Sheet1!$C$6:$H$856,6,0)</f>
        <v>Khoa Kinh tế</v>
      </c>
      <c r="M1540" s="19" t="str">
        <f t="shared" si="26"/>
        <v>19C1</v>
      </c>
    </row>
    <row r="1541" spans="1:13" s="19" customFormat="1" ht="18" customHeight="1" x14ac:dyDescent="0.2">
      <c r="A1541" s="11">
        <v>1536</v>
      </c>
      <c r="B1541" s="12" t="s">
        <v>3977</v>
      </c>
      <c r="C1541" s="13" t="s">
        <v>3978</v>
      </c>
      <c r="D1541" s="14" t="s">
        <v>3970</v>
      </c>
      <c r="E1541" s="15" t="s">
        <v>2045</v>
      </c>
      <c r="F1541" s="16" t="s">
        <v>742</v>
      </c>
      <c r="G1541" s="17">
        <v>5980000</v>
      </c>
      <c r="H1541" s="17">
        <v>708220</v>
      </c>
      <c r="I1541" s="17">
        <v>6688220</v>
      </c>
      <c r="J1541" s="18">
        <v>0</v>
      </c>
      <c r="L1541" s="20" t="str">
        <f>VLOOKUP(D1541,[1]Sheet1!$C$6:$H$856,6,0)</f>
        <v>Khoa Kinh tế</v>
      </c>
      <c r="M1541" s="19" t="str">
        <f t="shared" si="26"/>
        <v>19C1</v>
      </c>
    </row>
    <row r="1542" spans="1:13" s="19" customFormat="1" ht="18" customHeight="1" x14ac:dyDescent="0.2">
      <c r="A1542" s="11">
        <v>1537</v>
      </c>
      <c r="B1542" s="12" t="s">
        <v>3979</v>
      </c>
      <c r="C1542" s="13" t="s">
        <v>3980</v>
      </c>
      <c r="D1542" s="14" t="s">
        <v>3970</v>
      </c>
      <c r="E1542" s="15" t="s">
        <v>1647</v>
      </c>
      <c r="F1542" s="16" t="s">
        <v>16</v>
      </c>
      <c r="G1542" s="17">
        <v>5980000</v>
      </c>
      <c r="H1542" s="17">
        <v>708220</v>
      </c>
      <c r="I1542" s="17">
        <v>6688220</v>
      </c>
      <c r="J1542" s="18">
        <v>0</v>
      </c>
      <c r="L1542" s="20" t="str">
        <f>VLOOKUP(D1542,[1]Sheet1!$C$6:$H$856,6,0)</f>
        <v>Khoa Kinh tế</v>
      </c>
      <c r="M1542" s="19" t="str">
        <f t="shared" ref="M1542:M1605" si="27">LEFT(D1542,4)</f>
        <v>19C1</v>
      </c>
    </row>
    <row r="1543" spans="1:13" s="19" customFormat="1" ht="18" customHeight="1" x14ac:dyDescent="0.2">
      <c r="A1543" s="11">
        <v>1538</v>
      </c>
      <c r="B1543" s="12" t="s">
        <v>3981</v>
      </c>
      <c r="C1543" s="13" t="s">
        <v>3982</v>
      </c>
      <c r="D1543" s="14" t="s">
        <v>3970</v>
      </c>
      <c r="E1543" s="15" t="s">
        <v>471</v>
      </c>
      <c r="F1543" s="16" t="s">
        <v>16</v>
      </c>
      <c r="G1543" s="17">
        <v>5980000</v>
      </c>
      <c r="H1543" s="17">
        <v>708220</v>
      </c>
      <c r="I1543" s="17">
        <v>6688220</v>
      </c>
      <c r="J1543" s="18">
        <v>0</v>
      </c>
      <c r="L1543" s="20" t="str">
        <f>VLOOKUP(D1543,[1]Sheet1!$C$6:$H$856,6,0)</f>
        <v>Khoa Kinh tế</v>
      </c>
      <c r="M1543" s="19" t="str">
        <f t="shared" si="27"/>
        <v>19C1</v>
      </c>
    </row>
    <row r="1544" spans="1:13" s="19" customFormat="1" ht="18" customHeight="1" x14ac:dyDescent="0.2">
      <c r="A1544" s="11">
        <v>1539</v>
      </c>
      <c r="B1544" s="12" t="s">
        <v>3983</v>
      </c>
      <c r="C1544" s="13" t="s">
        <v>3984</v>
      </c>
      <c r="D1544" s="14" t="s">
        <v>3970</v>
      </c>
      <c r="E1544" s="15" t="s">
        <v>784</v>
      </c>
      <c r="F1544" s="16" t="s">
        <v>742</v>
      </c>
      <c r="G1544" s="17">
        <v>5200000</v>
      </c>
      <c r="H1544" s="17">
        <v>708220</v>
      </c>
      <c r="I1544" s="17">
        <v>5908220</v>
      </c>
      <c r="J1544" s="18">
        <v>780000</v>
      </c>
      <c r="L1544" s="20" t="str">
        <f>VLOOKUP(D1544,[1]Sheet1!$C$6:$H$856,6,0)</f>
        <v>Khoa Kinh tế</v>
      </c>
      <c r="M1544" s="19" t="str">
        <f t="shared" si="27"/>
        <v>19C1</v>
      </c>
    </row>
    <row r="1545" spans="1:13" s="19" customFormat="1" ht="18" customHeight="1" x14ac:dyDescent="0.2">
      <c r="A1545" s="11">
        <v>1540</v>
      </c>
      <c r="B1545" s="12" t="s">
        <v>3985</v>
      </c>
      <c r="C1545" s="13" t="s">
        <v>3986</v>
      </c>
      <c r="D1545" s="14" t="s">
        <v>3970</v>
      </c>
      <c r="E1545" s="15" t="s">
        <v>2689</v>
      </c>
      <c r="F1545" s="16" t="s">
        <v>742</v>
      </c>
      <c r="G1545" s="17">
        <v>5980000</v>
      </c>
      <c r="H1545" s="17">
        <v>708220</v>
      </c>
      <c r="I1545" s="17">
        <v>6688220</v>
      </c>
      <c r="J1545" s="18">
        <v>0</v>
      </c>
      <c r="L1545" s="20" t="str">
        <f>VLOOKUP(D1545,[1]Sheet1!$C$6:$H$856,6,0)</f>
        <v>Khoa Kinh tế</v>
      </c>
      <c r="M1545" s="19" t="str">
        <f t="shared" si="27"/>
        <v>19C1</v>
      </c>
    </row>
    <row r="1546" spans="1:13" s="19" customFormat="1" ht="18" customHeight="1" x14ac:dyDescent="0.2">
      <c r="A1546" s="11">
        <v>1541</v>
      </c>
      <c r="B1546" s="12" t="s">
        <v>3987</v>
      </c>
      <c r="C1546" s="13" t="s">
        <v>3988</v>
      </c>
      <c r="D1546" s="14" t="s">
        <v>3970</v>
      </c>
      <c r="E1546" s="15" t="s">
        <v>3989</v>
      </c>
      <c r="F1546" s="16" t="s">
        <v>742</v>
      </c>
      <c r="G1546" s="17">
        <v>5980000</v>
      </c>
      <c r="H1546" s="17">
        <v>708220</v>
      </c>
      <c r="I1546" s="17">
        <v>6688220</v>
      </c>
      <c r="J1546" s="18">
        <v>0</v>
      </c>
      <c r="L1546" s="20" t="str">
        <f>VLOOKUP(D1546,[1]Sheet1!$C$6:$H$856,6,0)</f>
        <v>Khoa Kinh tế</v>
      </c>
      <c r="M1546" s="19" t="str">
        <f t="shared" si="27"/>
        <v>19C1</v>
      </c>
    </row>
    <row r="1547" spans="1:13" s="19" customFormat="1" ht="18" customHeight="1" x14ac:dyDescent="0.2">
      <c r="A1547" s="11">
        <v>1542</v>
      </c>
      <c r="B1547" s="12" t="s">
        <v>3990</v>
      </c>
      <c r="C1547" s="13" t="s">
        <v>3991</v>
      </c>
      <c r="D1547" s="14" t="s">
        <v>3970</v>
      </c>
      <c r="E1547" s="15" t="s">
        <v>3992</v>
      </c>
      <c r="F1547" s="16" t="s">
        <v>16</v>
      </c>
      <c r="G1547" s="17">
        <v>5980000</v>
      </c>
      <c r="H1547" s="17">
        <v>708220</v>
      </c>
      <c r="I1547" s="17">
        <v>6688220</v>
      </c>
      <c r="J1547" s="18">
        <v>0</v>
      </c>
      <c r="L1547" s="20" t="str">
        <f>VLOOKUP(D1547,[1]Sheet1!$C$6:$H$856,6,0)</f>
        <v>Khoa Kinh tế</v>
      </c>
      <c r="M1547" s="19" t="str">
        <f t="shared" si="27"/>
        <v>19C1</v>
      </c>
    </row>
    <row r="1548" spans="1:13" s="19" customFormat="1" ht="18" customHeight="1" x14ac:dyDescent="0.2">
      <c r="A1548" s="11">
        <v>1543</v>
      </c>
      <c r="B1548" s="12" t="s">
        <v>3993</v>
      </c>
      <c r="C1548" s="13" t="s">
        <v>3994</v>
      </c>
      <c r="D1548" s="14" t="s">
        <v>3970</v>
      </c>
      <c r="E1548" s="15" t="s">
        <v>435</v>
      </c>
      <c r="F1548" s="16" t="s">
        <v>742</v>
      </c>
      <c r="G1548" s="17">
        <v>5980000</v>
      </c>
      <c r="H1548" s="17">
        <v>708220</v>
      </c>
      <c r="I1548" s="17">
        <v>6688220</v>
      </c>
      <c r="J1548" s="18">
        <v>0</v>
      </c>
      <c r="L1548" s="20" t="str">
        <f>VLOOKUP(D1548,[1]Sheet1!$C$6:$H$856,6,0)</f>
        <v>Khoa Kinh tế</v>
      </c>
      <c r="M1548" s="19" t="str">
        <f t="shared" si="27"/>
        <v>19C1</v>
      </c>
    </row>
    <row r="1549" spans="1:13" s="19" customFormat="1" ht="18" customHeight="1" x14ac:dyDescent="0.2">
      <c r="A1549" s="11">
        <v>1544</v>
      </c>
      <c r="B1549" s="12" t="s">
        <v>3995</v>
      </c>
      <c r="C1549" s="13" t="s">
        <v>3996</v>
      </c>
      <c r="D1549" s="14" t="s">
        <v>3970</v>
      </c>
      <c r="E1549" s="15" t="s">
        <v>3997</v>
      </c>
      <c r="F1549" s="16" t="s">
        <v>16</v>
      </c>
      <c r="G1549" s="17">
        <v>5980000</v>
      </c>
      <c r="H1549" s="17">
        <v>708220</v>
      </c>
      <c r="I1549" s="17">
        <v>6688220</v>
      </c>
      <c r="J1549" s="18">
        <v>0</v>
      </c>
      <c r="L1549" s="20" t="str">
        <f>VLOOKUP(D1549,[1]Sheet1!$C$6:$H$856,6,0)</f>
        <v>Khoa Kinh tế</v>
      </c>
      <c r="M1549" s="19" t="str">
        <f t="shared" si="27"/>
        <v>19C1</v>
      </c>
    </row>
    <row r="1550" spans="1:13" s="19" customFormat="1" ht="18" customHeight="1" x14ac:dyDescent="0.2">
      <c r="A1550" s="11">
        <v>1545</v>
      </c>
      <c r="B1550" s="12" t="s">
        <v>3998</v>
      </c>
      <c r="C1550" s="13" t="s">
        <v>3999</v>
      </c>
      <c r="D1550" s="14" t="s">
        <v>3970</v>
      </c>
      <c r="E1550" s="15" t="s">
        <v>1312</v>
      </c>
      <c r="F1550" s="16" t="s">
        <v>16</v>
      </c>
      <c r="G1550" s="17">
        <v>5980000</v>
      </c>
      <c r="H1550" s="17">
        <v>708220</v>
      </c>
      <c r="I1550" s="17">
        <v>6688220</v>
      </c>
      <c r="J1550" s="18">
        <v>0</v>
      </c>
      <c r="L1550" s="20" t="str">
        <f>VLOOKUP(D1550,[1]Sheet1!$C$6:$H$856,6,0)</f>
        <v>Khoa Kinh tế</v>
      </c>
      <c r="M1550" s="19" t="str">
        <f t="shared" si="27"/>
        <v>19C1</v>
      </c>
    </row>
    <row r="1551" spans="1:13" s="19" customFormat="1" ht="18" customHeight="1" x14ac:dyDescent="0.2">
      <c r="A1551" s="11">
        <v>1546</v>
      </c>
      <c r="B1551" s="12" t="s">
        <v>4000</v>
      </c>
      <c r="C1551" s="13" t="s">
        <v>4001</v>
      </c>
      <c r="D1551" s="14" t="s">
        <v>3970</v>
      </c>
      <c r="E1551" s="15" t="s">
        <v>3237</v>
      </c>
      <c r="F1551" s="16" t="s">
        <v>16</v>
      </c>
      <c r="G1551" s="17">
        <v>5980000</v>
      </c>
      <c r="H1551" s="17">
        <v>708220</v>
      </c>
      <c r="I1551" s="17">
        <v>6688220</v>
      </c>
      <c r="J1551" s="18">
        <v>0</v>
      </c>
      <c r="L1551" s="20" t="str">
        <f>VLOOKUP(D1551,[1]Sheet1!$C$6:$H$856,6,0)</f>
        <v>Khoa Kinh tế</v>
      </c>
      <c r="M1551" s="19" t="str">
        <f t="shared" si="27"/>
        <v>19C1</v>
      </c>
    </row>
    <row r="1552" spans="1:13" s="19" customFormat="1" ht="18" customHeight="1" x14ac:dyDescent="0.2">
      <c r="A1552" s="11">
        <v>1547</v>
      </c>
      <c r="B1552" s="12" t="s">
        <v>4002</v>
      </c>
      <c r="C1552" s="13" t="s">
        <v>4003</v>
      </c>
      <c r="D1552" s="14" t="s">
        <v>3970</v>
      </c>
      <c r="E1552" s="15" t="s">
        <v>3308</v>
      </c>
      <c r="F1552" s="16" t="s">
        <v>742</v>
      </c>
      <c r="G1552" s="17">
        <v>5980000</v>
      </c>
      <c r="H1552" s="17">
        <v>708220</v>
      </c>
      <c r="I1552" s="17">
        <v>6688220</v>
      </c>
      <c r="J1552" s="18">
        <v>0</v>
      </c>
      <c r="L1552" s="20" t="str">
        <f>VLOOKUP(D1552,[1]Sheet1!$C$6:$H$856,6,0)</f>
        <v>Khoa Kinh tế</v>
      </c>
      <c r="M1552" s="19" t="str">
        <f t="shared" si="27"/>
        <v>19C1</v>
      </c>
    </row>
    <row r="1553" spans="1:13" s="19" customFormat="1" ht="18" customHeight="1" x14ac:dyDescent="0.2">
      <c r="A1553" s="11">
        <v>1548</v>
      </c>
      <c r="B1553" s="12" t="s">
        <v>4004</v>
      </c>
      <c r="C1553" s="13" t="s">
        <v>4005</v>
      </c>
      <c r="D1553" s="14" t="s">
        <v>3970</v>
      </c>
      <c r="E1553" s="15" t="s">
        <v>2161</v>
      </c>
      <c r="F1553" s="16" t="s">
        <v>16</v>
      </c>
      <c r="G1553" s="17">
        <v>5980000</v>
      </c>
      <c r="H1553" s="17">
        <v>708220</v>
      </c>
      <c r="I1553" s="17">
        <v>6688220</v>
      </c>
      <c r="J1553" s="18">
        <v>0</v>
      </c>
      <c r="L1553" s="20" t="str">
        <f>VLOOKUP(D1553,[1]Sheet1!$C$6:$H$856,6,0)</f>
        <v>Khoa Kinh tế</v>
      </c>
      <c r="M1553" s="19" t="str">
        <f t="shared" si="27"/>
        <v>19C1</v>
      </c>
    </row>
    <row r="1554" spans="1:13" s="19" customFormat="1" ht="18" customHeight="1" x14ac:dyDescent="0.2">
      <c r="A1554" s="11">
        <v>1549</v>
      </c>
      <c r="B1554" s="12" t="s">
        <v>4006</v>
      </c>
      <c r="C1554" s="13" t="s">
        <v>4007</v>
      </c>
      <c r="D1554" s="14" t="s">
        <v>3970</v>
      </c>
      <c r="E1554" s="15" t="s">
        <v>1263</v>
      </c>
      <c r="F1554" s="16" t="s">
        <v>16</v>
      </c>
      <c r="G1554" s="17">
        <v>5980000</v>
      </c>
      <c r="H1554" s="17">
        <v>708220</v>
      </c>
      <c r="I1554" s="17">
        <v>6688220</v>
      </c>
      <c r="J1554" s="18">
        <v>0</v>
      </c>
      <c r="L1554" s="20" t="str">
        <f>VLOOKUP(D1554,[1]Sheet1!$C$6:$H$856,6,0)</f>
        <v>Khoa Kinh tế</v>
      </c>
      <c r="M1554" s="19" t="str">
        <f t="shared" si="27"/>
        <v>19C1</v>
      </c>
    </row>
    <row r="1555" spans="1:13" s="19" customFormat="1" ht="18" customHeight="1" x14ac:dyDescent="0.2">
      <c r="A1555" s="11">
        <v>1550</v>
      </c>
      <c r="B1555" s="12" t="s">
        <v>4008</v>
      </c>
      <c r="C1555" s="13" t="s">
        <v>1780</v>
      </c>
      <c r="D1555" s="14" t="s">
        <v>3970</v>
      </c>
      <c r="E1555" s="15" t="s">
        <v>1778</v>
      </c>
      <c r="F1555" s="16" t="s">
        <v>16</v>
      </c>
      <c r="G1555" s="17">
        <v>5980000</v>
      </c>
      <c r="H1555" s="17">
        <v>708220</v>
      </c>
      <c r="I1555" s="17">
        <v>6688220</v>
      </c>
      <c r="J1555" s="18">
        <v>0</v>
      </c>
      <c r="L1555" s="20" t="str">
        <f>VLOOKUP(D1555,[1]Sheet1!$C$6:$H$856,6,0)</f>
        <v>Khoa Kinh tế</v>
      </c>
      <c r="M1555" s="19" t="str">
        <f t="shared" si="27"/>
        <v>19C1</v>
      </c>
    </row>
    <row r="1556" spans="1:13" s="19" customFormat="1" ht="18" customHeight="1" x14ac:dyDescent="0.2">
      <c r="A1556" s="11">
        <v>1551</v>
      </c>
      <c r="B1556" s="12" t="s">
        <v>4009</v>
      </c>
      <c r="C1556" s="13" t="s">
        <v>4010</v>
      </c>
      <c r="D1556" s="14" t="s">
        <v>3970</v>
      </c>
      <c r="E1556" s="15" t="s">
        <v>3895</v>
      </c>
      <c r="F1556" s="16" t="s">
        <v>742</v>
      </c>
      <c r="G1556" s="17">
        <v>5980000</v>
      </c>
      <c r="H1556" s="17">
        <v>708220</v>
      </c>
      <c r="I1556" s="17">
        <v>6688220</v>
      </c>
      <c r="J1556" s="18">
        <v>0</v>
      </c>
      <c r="L1556" s="20" t="str">
        <f>VLOOKUP(D1556,[1]Sheet1!$C$6:$H$856,6,0)</f>
        <v>Khoa Kinh tế</v>
      </c>
      <c r="M1556" s="19" t="str">
        <f t="shared" si="27"/>
        <v>19C1</v>
      </c>
    </row>
    <row r="1557" spans="1:13" s="19" customFormat="1" ht="18" customHeight="1" x14ac:dyDescent="0.2">
      <c r="A1557" s="11">
        <v>1552</v>
      </c>
      <c r="B1557" s="12" t="s">
        <v>4011</v>
      </c>
      <c r="C1557" s="13" t="s">
        <v>4012</v>
      </c>
      <c r="D1557" s="14" t="s">
        <v>3970</v>
      </c>
      <c r="E1557" s="15" t="s">
        <v>447</v>
      </c>
      <c r="F1557" s="16" t="s">
        <v>742</v>
      </c>
      <c r="G1557" s="17">
        <v>5980000</v>
      </c>
      <c r="H1557" s="17">
        <v>708220</v>
      </c>
      <c r="I1557" s="17">
        <v>6688220</v>
      </c>
      <c r="J1557" s="18">
        <v>0</v>
      </c>
      <c r="L1557" s="20" t="str">
        <f>VLOOKUP(D1557,[1]Sheet1!$C$6:$H$856,6,0)</f>
        <v>Khoa Kinh tế</v>
      </c>
      <c r="M1557" s="19" t="str">
        <f t="shared" si="27"/>
        <v>19C1</v>
      </c>
    </row>
    <row r="1558" spans="1:13" s="19" customFormat="1" ht="18" customHeight="1" x14ac:dyDescent="0.2">
      <c r="A1558" s="11">
        <v>1553</v>
      </c>
      <c r="B1558" s="12" t="s">
        <v>4013</v>
      </c>
      <c r="C1558" s="13" t="s">
        <v>4014</v>
      </c>
      <c r="D1558" s="14" t="s">
        <v>3970</v>
      </c>
      <c r="E1558" s="15" t="s">
        <v>4015</v>
      </c>
      <c r="F1558" s="16" t="s">
        <v>16</v>
      </c>
      <c r="G1558" s="17">
        <v>5980000</v>
      </c>
      <c r="H1558" s="17">
        <v>708220</v>
      </c>
      <c r="I1558" s="17">
        <v>6688220</v>
      </c>
      <c r="J1558" s="18">
        <v>0</v>
      </c>
      <c r="L1558" s="20" t="str">
        <f>VLOOKUP(D1558,[1]Sheet1!$C$6:$H$856,6,0)</f>
        <v>Khoa Kinh tế</v>
      </c>
      <c r="M1558" s="19" t="str">
        <f t="shared" si="27"/>
        <v>19C1</v>
      </c>
    </row>
    <row r="1559" spans="1:13" s="19" customFormat="1" ht="18" customHeight="1" x14ac:dyDescent="0.2">
      <c r="A1559" s="11">
        <v>1554</v>
      </c>
      <c r="B1559" s="12" t="s">
        <v>4016</v>
      </c>
      <c r="C1559" s="13" t="s">
        <v>4017</v>
      </c>
      <c r="D1559" s="14" t="s">
        <v>3970</v>
      </c>
      <c r="E1559" s="15" t="s">
        <v>1010</v>
      </c>
      <c r="F1559" s="16" t="s">
        <v>16</v>
      </c>
      <c r="G1559" s="17">
        <v>5200000</v>
      </c>
      <c r="H1559" s="17">
        <v>708220</v>
      </c>
      <c r="I1559" s="17">
        <v>5908220</v>
      </c>
      <c r="J1559" s="18">
        <v>0</v>
      </c>
      <c r="L1559" s="20" t="str">
        <f>VLOOKUP(D1559,[1]Sheet1!$C$6:$H$856,6,0)</f>
        <v>Khoa Kinh tế</v>
      </c>
      <c r="M1559" s="19" t="str">
        <f t="shared" si="27"/>
        <v>19C1</v>
      </c>
    </row>
    <row r="1560" spans="1:13" s="19" customFormat="1" ht="18" customHeight="1" x14ac:dyDescent="0.2">
      <c r="A1560" s="11">
        <v>1555</v>
      </c>
      <c r="B1560" s="12" t="s">
        <v>4018</v>
      </c>
      <c r="C1560" s="13" t="s">
        <v>4019</v>
      </c>
      <c r="D1560" s="14" t="s">
        <v>3970</v>
      </c>
      <c r="E1560" s="15" t="s">
        <v>4020</v>
      </c>
      <c r="F1560" s="16" t="s">
        <v>16</v>
      </c>
      <c r="G1560" s="17">
        <v>5980000</v>
      </c>
      <c r="H1560" s="17">
        <v>708220</v>
      </c>
      <c r="I1560" s="17">
        <v>6688220</v>
      </c>
      <c r="J1560" s="18">
        <v>0</v>
      </c>
      <c r="L1560" s="20" t="str">
        <f>VLOOKUP(D1560,[1]Sheet1!$C$6:$H$856,6,0)</f>
        <v>Khoa Kinh tế</v>
      </c>
      <c r="M1560" s="19" t="str">
        <f t="shared" si="27"/>
        <v>19C1</v>
      </c>
    </row>
    <row r="1561" spans="1:13" s="19" customFormat="1" ht="18" customHeight="1" x14ac:dyDescent="0.2">
      <c r="A1561" s="11">
        <v>1556</v>
      </c>
      <c r="B1561" s="12" t="s">
        <v>4021</v>
      </c>
      <c r="C1561" s="13" t="s">
        <v>2181</v>
      </c>
      <c r="D1561" s="14" t="s">
        <v>3970</v>
      </c>
      <c r="E1561" s="15" t="s">
        <v>645</v>
      </c>
      <c r="F1561" s="16" t="s">
        <v>16</v>
      </c>
      <c r="G1561" s="17">
        <v>5980000</v>
      </c>
      <c r="H1561" s="17">
        <v>708220</v>
      </c>
      <c r="I1561" s="17">
        <v>6688220</v>
      </c>
      <c r="J1561" s="18">
        <v>0</v>
      </c>
      <c r="L1561" s="20" t="str">
        <f>VLOOKUP(D1561,[1]Sheet1!$C$6:$H$856,6,0)</f>
        <v>Khoa Kinh tế</v>
      </c>
      <c r="M1561" s="19" t="str">
        <f t="shared" si="27"/>
        <v>19C1</v>
      </c>
    </row>
    <row r="1562" spans="1:13" s="19" customFormat="1" ht="18" customHeight="1" x14ac:dyDescent="0.2">
      <c r="A1562" s="11">
        <v>1557</v>
      </c>
      <c r="B1562" s="12" t="s">
        <v>4022</v>
      </c>
      <c r="C1562" s="13" t="s">
        <v>4023</v>
      </c>
      <c r="D1562" s="14" t="s">
        <v>3970</v>
      </c>
      <c r="E1562" s="15" t="s">
        <v>211</v>
      </c>
      <c r="F1562" s="16" t="s">
        <v>16</v>
      </c>
      <c r="G1562" s="17">
        <v>5980000</v>
      </c>
      <c r="H1562" s="17">
        <v>708220</v>
      </c>
      <c r="I1562" s="17">
        <v>6688220</v>
      </c>
      <c r="J1562" s="18">
        <v>0</v>
      </c>
      <c r="L1562" s="20" t="str">
        <f>VLOOKUP(D1562,[1]Sheet1!$C$6:$H$856,6,0)</f>
        <v>Khoa Kinh tế</v>
      </c>
      <c r="M1562" s="19" t="str">
        <f t="shared" si="27"/>
        <v>19C1</v>
      </c>
    </row>
    <row r="1563" spans="1:13" s="19" customFormat="1" ht="18" customHeight="1" x14ac:dyDescent="0.2">
      <c r="A1563" s="11">
        <v>1558</v>
      </c>
      <c r="B1563" s="12" t="s">
        <v>4024</v>
      </c>
      <c r="C1563" s="13" t="s">
        <v>106</v>
      </c>
      <c r="D1563" s="14" t="s">
        <v>3970</v>
      </c>
      <c r="E1563" s="15" t="s">
        <v>2259</v>
      </c>
      <c r="F1563" s="16" t="s">
        <v>16</v>
      </c>
      <c r="G1563" s="17">
        <v>5980000</v>
      </c>
      <c r="H1563" s="17">
        <v>708220</v>
      </c>
      <c r="I1563" s="17">
        <v>6688220</v>
      </c>
      <c r="J1563" s="18">
        <v>0</v>
      </c>
      <c r="L1563" s="20" t="str">
        <f>VLOOKUP(D1563,[1]Sheet1!$C$6:$H$856,6,0)</f>
        <v>Khoa Kinh tế</v>
      </c>
      <c r="M1563" s="19" t="str">
        <f t="shared" si="27"/>
        <v>19C1</v>
      </c>
    </row>
    <row r="1564" spans="1:13" s="19" customFormat="1" ht="18" customHeight="1" x14ac:dyDescent="0.2">
      <c r="A1564" s="11">
        <v>1559</v>
      </c>
      <c r="B1564" s="12" t="s">
        <v>4025</v>
      </c>
      <c r="C1564" s="13" t="s">
        <v>4026</v>
      </c>
      <c r="D1564" s="14" t="s">
        <v>3970</v>
      </c>
      <c r="E1564" s="15" t="s">
        <v>15</v>
      </c>
      <c r="F1564" s="16" t="s">
        <v>742</v>
      </c>
      <c r="G1564" s="17">
        <v>5980000</v>
      </c>
      <c r="H1564" s="17">
        <v>708220</v>
      </c>
      <c r="I1564" s="17">
        <v>6688220</v>
      </c>
      <c r="J1564" s="18">
        <v>0</v>
      </c>
      <c r="L1564" s="20" t="str">
        <f>VLOOKUP(D1564,[1]Sheet1!$C$6:$H$856,6,0)</f>
        <v>Khoa Kinh tế</v>
      </c>
      <c r="M1564" s="19" t="str">
        <f t="shared" si="27"/>
        <v>19C1</v>
      </c>
    </row>
    <row r="1565" spans="1:13" s="19" customFormat="1" ht="18" customHeight="1" x14ac:dyDescent="0.2">
      <c r="A1565" s="11">
        <v>1560</v>
      </c>
      <c r="B1565" s="12" t="s">
        <v>4027</v>
      </c>
      <c r="C1565" s="13" t="s">
        <v>4028</v>
      </c>
      <c r="D1565" s="14" t="s">
        <v>3970</v>
      </c>
      <c r="E1565" s="15" t="s">
        <v>2716</v>
      </c>
      <c r="F1565" s="16" t="s">
        <v>742</v>
      </c>
      <c r="G1565" s="17">
        <v>5980000</v>
      </c>
      <c r="H1565" s="17">
        <v>708220</v>
      </c>
      <c r="I1565" s="17">
        <v>6688220</v>
      </c>
      <c r="J1565" s="18">
        <v>0</v>
      </c>
      <c r="L1565" s="20" t="str">
        <f>VLOOKUP(D1565,[1]Sheet1!$C$6:$H$856,6,0)</f>
        <v>Khoa Kinh tế</v>
      </c>
      <c r="M1565" s="19" t="str">
        <f t="shared" si="27"/>
        <v>19C1</v>
      </c>
    </row>
    <row r="1566" spans="1:13" s="19" customFormat="1" ht="18" customHeight="1" x14ac:dyDescent="0.2">
      <c r="A1566" s="11">
        <v>1561</v>
      </c>
      <c r="B1566" s="12" t="s">
        <v>4029</v>
      </c>
      <c r="C1566" s="13" t="s">
        <v>4030</v>
      </c>
      <c r="D1566" s="14" t="s">
        <v>3970</v>
      </c>
      <c r="E1566" s="15" t="s">
        <v>2065</v>
      </c>
      <c r="F1566" s="16" t="s">
        <v>742</v>
      </c>
      <c r="G1566" s="17">
        <v>5980000</v>
      </c>
      <c r="H1566" s="17">
        <v>708220</v>
      </c>
      <c r="I1566" s="17">
        <v>6688220</v>
      </c>
      <c r="J1566" s="18">
        <v>0</v>
      </c>
      <c r="L1566" s="20" t="str">
        <f>VLOOKUP(D1566,[1]Sheet1!$C$6:$H$856,6,0)</f>
        <v>Khoa Kinh tế</v>
      </c>
      <c r="M1566" s="19" t="str">
        <f t="shared" si="27"/>
        <v>19C1</v>
      </c>
    </row>
    <row r="1567" spans="1:13" s="19" customFormat="1" ht="18" customHeight="1" x14ac:dyDescent="0.2">
      <c r="A1567" s="11">
        <v>1562</v>
      </c>
      <c r="B1567" s="12" t="s">
        <v>4031</v>
      </c>
      <c r="C1567" s="13" t="s">
        <v>4032</v>
      </c>
      <c r="D1567" s="14" t="s">
        <v>3970</v>
      </c>
      <c r="E1567" s="15" t="s">
        <v>4033</v>
      </c>
      <c r="F1567" s="16" t="s">
        <v>742</v>
      </c>
      <c r="G1567" s="17">
        <v>5980000</v>
      </c>
      <c r="H1567" s="17">
        <v>708220</v>
      </c>
      <c r="I1567" s="17">
        <v>6688220</v>
      </c>
      <c r="J1567" s="18">
        <v>0</v>
      </c>
      <c r="L1567" s="20" t="str">
        <f>VLOOKUP(D1567,[1]Sheet1!$C$6:$H$856,6,0)</f>
        <v>Khoa Kinh tế</v>
      </c>
      <c r="M1567" s="19" t="str">
        <f t="shared" si="27"/>
        <v>19C1</v>
      </c>
    </row>
    <row r="1568" spans="1:13" s="19" customFormat="1" ht="18" customHeight="1" x14ac:dyDescent="0.2">
      <c r="A1568" s="11">
        <v>1563</v>
      </c>
      <c r="B1568" s="12" t="s">
        <v>4034</v>
      </c>
      <c r="C1568" s="13" t="s">
        <v>4035</v>
      </c>
      <c r="D1568" s="14" t="s">
        <v>3970</v>
      </c>
      <c r="E1568" s="15" t="s">
        <v>1757</v>
      </c>
      <c r="F1568" s="16" t="s">
        <v>742</v>
      </c>
      <c r="G1568" s="17">
        <v>5980000</v>
      </c>
      <c r="H1568" s="17">
        <v>708220</v>
      </c>
      <c r="I1568" s="17">
        <v>6688220</v>
      </c>
      <c r="J1568" s="18">
        <v>0</v>
      </c>
      <c r="L1568" s="20" t="str">
        <f>VLOOKUP(D1568,[1]Sheet1!$C$6:$H$856,6,0)</f>
        <v>Khoa Kinh tế</v>
      </c>
      <c r="M1568" s="19" t="str">
        <f t="shared" si="27"/>
        <v>19C1</v>
      </c>
    </row>
    <row r="1569" spans="1:13" s="19" customFormat="1" ht="18" customHeight="1" x14ac:dyDescent="0.2">
      <c r="A1569" s="11">
        <v>1564</v>
      </c>
      <c r="B1569" s="12" t="s">
        <v>4036</v>
      </c>
      <c r="C1569" s="13" t="s">
        <v>4037</v>
      </c>
      <c r="D1569" s="14" t="s">
        <v>3970</v>
      </c>
      <c r="E1569" s="15" t="s">
        <v>1926</v>
      </c>
      <c r="F1569" s="16" t="s">
        <v>742</v>
      </c>
      <c r="G1569" s="17">
        <v>5980000</v>
      </c>
      <c r="H1569" s="17">
        <v>708220</v>
      </c>
      <c r="I1569" s="17">
        <v>6688220</v>
      </c>
      <c r="J1569" s="18">
        <v>0</v>
      </c>
      <c r="L1569" s="20" t="str">
        <f>VLOOKUP(D1569,[1]Sheet1!$C$6:$H$856,6,0)</f>
        <v>Khoa Kinh tế</v>
      </c>
      <c r="M1569" s="19" t="str">
        <f t="shared" si="27"/>
        <v>19C1</v>
      </c>
    </row>
    <row r="1570" spans="1:13" s="19" customFormat="1" ht="18" customHeight="1" x14ac:dyDescent="0.2">
      <c r="A1570" s="11">
        <v>1565</v>
      </c>
      <c r="B1570" s="12" t="s">
        <v>4038</v>
      </c>
      <c r="C1570" s="13" t="s">
        <v>4039</v>
      </c>
      <c r="D1570" s="14" t="s">
        <v>3970</v>
      </c>
      <c r="E1570" s="15" t="s">
        <v>4040</v>
      </c>
      <c r="F1570" s="16" t="s">
        <v>16</v>
      </c>
      <c r="G1570" s="17">
        <v>5980000</v>
      </c>
      <c r="H1570" s="17">
        <v>708220</v>
      </c>
      <c r="I1570" s="17">
        <v>6688220</v>
      </c>
      <c r="J1570" s="18">
        <v>0</v>
      </c>
      <c r="L1570" s="20" t="str">
        <f>VLOOKUP(D1570,[1]Sheet1!$C$6:$H$856,6,0)</f>
        <v>Khoa Kinh tế</v>
      </c>
      <c r="M1570" s="19" t="str">
        <f t="shared" si="27"/>
        <v>19C1</v>
      </c>
    </row>
    <row r="1571" spans="1:13" s="19" customFormat="1" ht="18" customHeight="1" x14ac:dyDescent="0.2">
      <c r="A1571" s="11">
        <v>1566</v>
      </c>
      <c r="B1571" s="12" t="s">
        <v>4041</v>
      </c>
      <c r="C1571" s="13" t="s">
        <v>4042</v>
      </c>
      <c r="D1571" s="14" t="s">
        <v>4043</v>
      </c>
      <c r="E1571" s="15" t="s">
        <v>3110</v>
      </c>
      <c r="F1571" s="16" t="s">
        <v>742</v>
      </c>
      <c r="G1571" s="17">
        <v>4356000</v>
      </c>
      <c r="H1571" s="17">
        <v>708220</v>
      </c>
      <c r="I1571" s="17">
        <v>5064220</v>
      </c>
      <c r="J1571" s="18">
        <v>0</v>
      </c>
      <c r="L1571" s="20" t="str">
        <f>VLOOKUP(D1571,[1]Sheet1!$C$6:$H$856,6,0)</f>
        <v>Khoa Kinh tế</v>
      </c>
      <c r="M1571" s="19" t="str">
        <f t="shared" si="27"/>
        <v>19C2</v>
      </c>
    </row>
    <row r="1572" spans="1:13" s="19" customFormat="1" ht="18" customHeight="1" x14ac:dyDescent="0.2">
      <c r="A1572" s="11">
        <v>1567</v>
      </c>
      <c r="B1572" s="12" t="s">
        <v>4044</v>
      </c>
      <c r="C1572" s="13" t="s">
        <v>4045</v>
      </c>
      <c r="D1572" s="14" t="s">
        <v>4043</v>
      </c>
      <c r="E1572" s="15" t="s">
        <v>471</v>
      </c>
      <c r="F1572" s="16" t="s">
        <v>742</v>
      </c>
      <c r="G1572" s="17">
        <v>4356000</v>
      </c>
      <c r="H1572" s="17">
        <v>708220</v>
      </c>
      <c r="I1572" s="17">
        <v>5064220</v>
      </c>
      <c r="J1572" s="18">
        <v>0</v>
      </c>
      <c r="L1572" s="20" t="str">
        <f>VLOOKUP(D1572,[1]Sheet1!$C$6:$H$856,6,0)</f>
        <v>Khoa Kinh tế</v>
      </c>
      <c r="M1572" s="19" t="str">
        <f t="shared" si="27"/>
        <v>19C2</v>
      </c>
    </row>
    <row r="1573" spans="1:13" s="19" customFormat="1" ht="18" customHeight="1" x14ac:dyDescent="0.2">
      <c r="A1573" s="11">
        <v>1568</v>
      </c>
      <c r="B1573" s="12" t="s">
        <v>4046</v>
      </c>
      <c r="C1573" s="13" t="s">
        <v>4047</v>
      </c>
      <c r="D1573" s="14" t="s">
        <v>4043</v>
      </c>
      <c r="E1573" s="15" t="s">
        <v>203</v>
      </c>
      <c r="F1573" s="16" t="s">
        <v>742</v>
      </c>
      <c r="G1573" s="17">
        <v>4356000</v>
      </c>
      <c r="H1573" s="17">
        <v>708220</v>
      </c>
      <c r="I1573" s="17">
        <v>5064220</v>
      </c>
      <c r="J1573" s="18">
        <v>0</v>
      </c>
      <c r="L1573" s="20" t="str">
        <f>VLOOKUP(D1573,[1]Sheet1!$C$6:$H$856,6,0)</f>
        <v>Khoa Kinh tế</v>
      </c>
      <c r="M1573" s="19" t="str">
        <f t="shared" si="27"/>
        <v>19C2</v>
      </c>
    </row>
    <row r="1574" spans="1:13" s="19" customFormat="1" ht="18" customHeight="1" x14ac:dyDescent="0.2">
      <c r="A1574" s="11">
        <v>1569</v>
      </c>
      <c r="B1574" s="12" t="s">
        <v>4048</v>
      </c>
      <c r="C1574" s="13" t="s">
        <v>4049</v>
      </c>
      <c r="D1574" s="14" t="s">
        <v>4043</v>
      </c>
      <c r="E1574" s="15" t="s">
        <v>4050</v>
      </c>
      <c r="F1574" s="16" t="s">
        <v>742</v>
      </c>
      <c r="G1574" s="17">
        <v>4356000</v>
      </c>
      <c r="H1574" s="17">
        <v>708220</v>
      </c>
      <c r="I1574" s="17">
        <v>5064220</v>
      </c>
      <c r="J1574" s="18">
        <v>0</v>
      </c>
      <c r="L1574" s="20" t="str">
        <f>VLOOKUP(D1574,[1]Sheet1!$C$6:$H$856,6,0)</f>
        <v>Khoa Kinh tế</v>
      </c>
      <c r="M1574" s="19" t="str">
        <f t="shared" si="27"/>
        <v>19C2</v>
      </c>
    </row>
    <row r="1575" spans="1:13" s="19" customFormat="1" ht="18" customHeight="1" x14ac:dyDescent="0.2">
      <c r="A1575" s="11">
        <v>1570</v>
      </c>
      <c r="B1575" s="12" t="s">
        <v>4051</v>
      </c>
      <c r="C1575" s="13" t="s">
        <v>4052</v>
      </c>
      <c r="D1575" s="14" t="s">
        <v>4043</v>
      </c>
      <c r="E1575" s="15" t="s">
        <v>3138</v>
      </c>
      <c r="F1575" s="16" t="s">
        <v>742</v>
      </c>
      <c r="G1575" s="17">
        <v>4356000</v>
      </c>
      <c r="H1575" s="17">
        <v>708220</v>
      </c>
      <c r="I1575" s="17">
        <v>5064220</v>
      </c>
      <c r="J1575" s="18">
        <v>0</v>
      </c>
      <c r="L1575" s="20" t="str">
        <f>VLOOKUP(D1575,[1]Sheet1!$C$6:$H$856,6,0)</f>
        <v>Khoa Kinh tế</v>
      </c>
      <c r="M1575" s="19" t="str">
        <f t="shared" si="27"/>
        <v>19C2</v>
      </c>
    </row>
    <row r="1576" spans="1:13" s="19" customFormat="1" ht="18" customHeight="1" x14ac:dyDescent="0.2">
      <c r="A1576" s="11">
        <v>1571</v>
      </c>
      <c r="B1576" s="12" t="s">
        <v>4053</v>
      </c>
      <c r="C1576" s="13" t="s">
        <v>4054</v>
      </c>
      <c r="D1576" s="14" t="s">
        <v>4043</v>
      </c>
      <c r="E1576" s="15" t="s">
        <v>1860</v>
      </c>
      <c r="F1576" s="16" t="s">
        <v>742</v>
      </c>
      <c r="G1576" s="17">
        <v>4356000</v>
      </c>
      <c r="H1576" s="17">
        <v>708220</v>
      </c>
      <c r="I1576" s="17">
        <v>5064220</v>
      </c>
      <c r="J1576" s="18">
        <v>0</v>
      </c>
      <c r="L1576" s="20" t="str">
        <f>VLOOKUP(D1576,[1]Sheet1!$C$6:$H$856,6,0)</f>
        <v>Khoa Kinh tế</v>
      </c>
      <c r="M1576" s="19" t="str">
        <f t="shared" si="27"/>
        <v>19C2</v>
      </c>
    </row>
    <row r="1577" spans="1:13" s="19" customFormat="1" ht="18" customHeight="1" x14ac:dyDescent="0.2">
      <c r="A1577" s="11">
        <v>1572</v>
      </c>
      <c r="B1577" s="12" t="s">
        <v>4055</v>
      </c>
      <c r="C1577" s="13" t="s">
        <v>4056</v>
      </c>
      <c r="D1577" s="14" t="s">
        <v>4043</v>
      </c>
      <c r="E1577" s="15" t="s">
        <v>4057</v>
      </c>
      <c r="F1577" s="16" t="s">
        <v>742</v>
      </c>
      <c r="G1577" s="17">
        <v>4356000</v>
      </c>
      <c r="H1577" s="17">
        <v>708220</v>
      </c>
      <c r="I1577" s="17">
        <v>5064220</v>
      </c>
      <c r="J1577" s="18">
        <v>0</v>
      </c>
      <c r="L1577" s="20" t="str">
        <f>VLOOKUP(D1577,[1]Sheet1!$C$6:$H$856,6,0)</f>
        <v>Khoa Kinh tế</v>
      </c>
      <c r="M1577" s="19" t="str">
        <f t="shared" si="27"/>
        <v>19C2</v>
      </c>
    </row>
    <row r="1578" spans="1:13" s="19" customFormat="1" ht="18" customHeight="1" x14ac:dyDescent="0.2">
      <c r="A1578" s="11">
        <v>1573</v>
      </c>
      <c r="B1578" s="12" t="s">
        <v>4058</v>
      </c>
      <c r="C1578" s="13" t="s">
        <v>4059</v>
      </c>
      <c r="D1578" s="14" t="s">
        <v>4043</v>
      </c>
      <c r="E1578" s="15" t="s">
        <v>4060</v>
      </c>
      <c r="F1578" s="16" t="s">
        <v>742</v>
      </c>
      <c r="G1578" s="17">
        <v>4356000</v>
      </c>
      <c r="H1578" s="17">
        <v>708220</v>
      </c>
      <c r="I1578" s="17">
        <v>5064220</v>
      </c>
      <c r="J1578" s="18">
        <v>0</v>
      </c>
      <c r="L1578" s="20" t="str">
        <f>VLOOKUP(D1578,[1]Sheet1!$C$6:$H$856,6,0)</f>
        <v>Khoa Kinh tế</v>
      </c>
      <c r="M1578" s="19" t="str">
        <f t="shared" si="27"/>
        <v>19C2</v>
      </c>
    </row>
    <row r="1579" spans="1:13" s="19" customFormat="1" ht="18" customHeight="1" x14ac:dyDescent="0.2">
      <c r="A1579" s="11">
        <v>1574</v>
      </c>
      <c r="B1579" s="12" t="s">
        <v>4061</v>
      </c>
      <c r="C1579" s="13" t="s">
        <v>4062</v>
      </c>
      <c r="D1579" s="14" t="s">
        <v>4043</v>
      </c>
      <c r="E1579" s="15" t="s">
        <v>4063</v>
      </c>
      <c r="F1579" s="16" t="s">
        <v>742</v>
      </c>
      <c r="G1579" s="17">
        <v>4356000</v>
      </c>
      <c r="H1579" s="17">
        <v>708220</v>
      </c>
      <c r="I1579" s="17">
        <v>5064220</v>
      </c>
      <c r="J1579" s="18">
        <v>0</v>
      </c>
      <c r="L1579" s="20" t="str">
        <f>VLOOKUP(D1579,[1]Sheet1!$C$6:$H$856,6,0)</f>
        <v>Khoa Kinh tế</v>
      </c>
      <c r="M1579" s="19" t="str">
        <f t="shared" si="27"/>
        <v>19C2</v>
      </c>
    </row>
    <row r="1580" spans="1:13" s="19" customFormat="1" ht="18" customHeight="1" x14ac:dyDescent="0.2">
      <c r="A1580" s="11">
        <v>1575</v>
      </c>
      <c r="B1580" s="12" t="s">
        <v>4064</v>
      </c>
      <c r="C1580" s="13" t="s">
        <v>1290</v>
      </c>
      <c r="D1580" s="14" t="s">
        <v>4043</v>
      </c>
      <c r="E1580" s="15" t="s">
        <v>3802</v>
      </c>
      <c r="F1580" s="16" t="s">
        <v>742</v>
      </c>
      <c r="G1580" s="17">
        <v>4356000</v>
      </c>
      <c r="H1580" s="17">
        <v>708220</v>
      </c>
      <c r="I1580" s="17">
        <v>5064220</v>
      </c>
      <c r="J1580" s="18">
        <v>0</v>
      </c>
      <c r="L1580" s="20" t="str">
        <f>VLOOKUP(D1580,[1]Sheet1!$C$6:$H$856,6,0)</f>
        <v>Khoa Kinh tế</v>
      </c>
      <c r="M1580" s="19" t="str">
        <f t="shared" si="27"/>
        <v>19C2</v>
      </c>
    </row>
    <row r="1581" spans="1:13" s="19" customFormat="1" ht="18" customHeight="1" x14ac:dyDescent="0.2">
      <c r="A1581" s="11">
        <v>1576</v>
      </c>
      <c r="B1581" s="12" t="s">
        <v>4065</v>
      </c>
      <c r="C1581" s="13" t="s">
        <v>4066</v>
      </c>
      <c r="D1581" s="14" t="s">
        <v>4043</v>
      </c>
      <c r="E1581" s="15" t="s">
        <v>4067</v>
      </c>
      <c r="F1581" s="16" t="s">
        <v>742</v>
      </c>
      <c r="G1581" s="17">
        <v>4356000</v>
      </c>
      <c r="H1581" s="17">
        <v>708220</v>
      </c>
      <c r="I1581" s="17">
        <v>5064220</v>
      </c>
      <c r="J1581" s="18">
        <v>0</v>
      </c>
      <c r="L1581" s="20" t="str">
        <f>VLOOKUP(D1581,[1]Sheet1!$C$6:$H$856,6,0)</f>
        <v>Khoa Kinh tế</v>
      </c>
      <c r="M1581" s="19" t="str">
        <f t="shared" si="27"/>
        <v>19C2</v>
      </c>
    </row>
    <row r="1582" spans="1:13" s="19" customFormat="1" ht="18" customHeight="1" x14ac:dyDescent="0.2">
      <c r="A1582" s="11">
        <v>1577</v>
      </c>
      <c r="B1582" s="12" t="s">
        <v>4068</v>
      </c>
      <c r="C1582" s="13" t="s">
        <v>4069</v>
      </c>
      <c r="D1582" s="14" t="s">
        <v>4043</v>
      </c>
      <c r="E1582" s="15" t="s">
        <v>1992</v>
      </c>
      <c r="F1582" s="16" t="s">
        <v>742</v>
      </c>
      <c r="G1582" s="17">
        <v>4356000</v>
      </c>
      <c r="H1582" s="17">
        <v>708220</v>
      </c>
      <c r="I1582" s="17">
        <v>5064220</v>
      </c>
      <c r="J1582" s="18">
        <v>0</v>
      </c>
      <c r="L1582" s="20" t="str">
        <f>VLOOKUP(D1582,[1]Sheet1!$C$6:$H$856,6,0)</f>
        <v>Khoa Kinh tế</v>
      </c>
      <c r="M1582" s="19" t="str">
        <f t="shared" si="27"/>
        <v>19C2</v>
      </c>
    </row>
    <row r="1583" spans="1:13" s="19" customFormat="1" ht="18" customHeight="1" x14ac:dyDescent="0.2">
      <c r="A1583" s="11">
        <v>1578</v>
      </c>
      <c r="B1583" s="12" t="s">
        <v>4070</v>
      </c>
      <c r="C1583" s="13" t="s">
        <v>4071</v>
      </c>
      <c r="D1583" s="14" t="s">
        <v>4043</v>
      </c>
      <c r="E1583" s="15" t="s">
        <v>1937</v>
      </c>
      <c r="F1583" s="16" t="s">
        <v>742</v>
      </c>
      <c r="G1583" s="17">
        <v>4356000</v>
      </c>
      <c r="H1583" s="17">
        <v>708220</v>
      </c>
      <c r="I1583" s="17">
        <v>5064220</v>
      </c>
      <c r="J1583" s="18">
        <v>0</v>
      </c>
      <c r="L1583" s="20" t="str">
        <f>VLOOKUP(D1583,[1]Sheet1!$C$6:$H$856,6,0)</f>
        <v>Khoa Kinh tế</v>
      </c>
      <c r="M1583" s="19" t="str">
        <f t="shared" si="27"/>
        <v>19C2</v>
      </c>
    </row>
    <row r="1584" spans="1:13" s="19" customFormat="1" ht="18" customHeight="1" x14ac:dyDescent="0.2">
      <c r="A1584" s="11">
        <v>1579</v>
      </c>
      <c r="B1584" s="12" t="s">
        <v>4072</v>
      </c>
      <c r="C1584" s="13" t="s">
        <v>4073</v>
      </c>
      <c r="D1584" s="14" t="s">
        <v>4043</v>
      </c>
      <c r="E1584" s="15" t="s">
        <v>351</v>
      </c>
      <c r="F1584" s="16" t="s">
        <v>742</v>
      </c>
      <c r="G1584" s="17">
        <v>4356000</v>
      </c>
      <c r="H1584" s="17">
        <v>708220</v>
      </c>
      <c r="I1584" s="17">
        <v>5064220</v>
      </c>
      <c r="J1584" s="18">
        <v>0</v>
      </c>
      <c r="L1584" s="20" t="str">
        <f>VLOOKUP(D1584,[1]Sheet1!$C$6:$H$856,6,0)</f>
        <v>Khoa Kinh tế</v>
      </c>
      <c r="M1584" s="19" t="str">
        <f t="shared" si="27"/>
        <v>19C2</v>
      </c>
    </row>
    <row r="1585" spans="1:13" s="19" customFormat="1" ht="18" customHeight="1" x14ac:dyDescent="0.2">
      <c r="A1585" s="11">
        <v>1580</v>
      </c>
      <c r="B1585" s="12" t="s">
        <v>4074</v>
      </c>
      <c r="C1585" s="13" t="s">
        <v>4075</v>
      </c>
      <c r="D1585" s="14" t="s">
        <v>4043</v>
      </c>
      <c r="E1585" s="15" t="s">
        <v>479</v>
      </c>
      <c r="F1585" s="16" t="s">
        <v>742</v>
      </c>
      <c r="G1585" s="17">
        <v>4356000</v>
      </c>
      <c r="H1585" s="17">
        <v>708220</v>
      </c>
      <c r="I1585" s="17">
        <v>5064220</v>
      </c>
      <c r="J1585" s="18">
        <v>0</v>
      </c>
      <c r="L1585" s="20" t="str">
        <f>VLOOKUP(D1585,[1]Sheet1!$C$6:$H$856,6,0)</f>
        <v>Khoa Kinh tế</v>
      </c>
      <c r="M1585" s="19" t="str">
        <f t="shared" si="27"/>
        <v>19C2</v>
      </c>
    </row>
    <row r="1586" spans="1:13" s="19" customFormat="1" ht="18" customHeight="1" x14ac:dyDescent="0.2">
      <c r="A1586" s="11">
        <v>1581</v>
      </c>
      <c r="B1586" s="12" t="s">
        <v>4076</v>
      </c>
      <c r="C1586" s="13" t="s">
        <v>4077</v>
      </c>
      <c r="D1586" s="14" t="s">
        <v>4078</v>
      </c>
      <c r="E1586" s="15" t="s">
        <v>53</v>
      </c>
      <c r="F1586" s="16" t="s">
        <v>16</v>
      </c>
      <c r="G1586" s="17">
        <v>4719000</v>
      </c>
      <c r="H1586" s="17">
        <v>708220</v>
      </c>
      <c r="I1586" s="17">
        <v>5427220</v>
      </c>
      <c r="J1586" s="18">
        <v>0</v>
      </c>
      <c r="L1586" s="20" t="str">
        <f>VLOOKUP(D1586,[1]Sheet1!$C$6:$H$856,6,0)</f>
        <v>Khoa Kinh tế</v>
      </c>
      <c r="M1586" s="19" t="str">
        <f t="shared" si="27"/>
        <v>19C2</v>
      </c>
    </row>
    <row r="1587" spans="1:13" s="19" customFormat="1" ht="18" customHeight="1" x14ac:dyDescent="0.2">
      <c r="A1587" s="11">
        <v>1582</v>
      </c>
      <c r="B1587" s="12" t="s">
        <v>4079</v>
      </c>
      <c r="C1587" s="13" t="s">
        <v>4080</v>
      </c>
      <c r="D1587" s="14" t="s">
        <v>4078</v>
      </c>
      <c r="E1587" s="15" t="s">
        <v>439</v>
      </c>
      <c r="F1587" s="16" t="s">
        <v>742</v>
      </c>
      <c r="G1587" s="17">
        <v>4719000</v>
      </c>
      <c r="H1587" s="17">
        <v>708220</v>
      </c>
      <c r="I1587" s="17">
        <v>5427220</v>
      </c>
      <c r="J1587" s="18">
        <v>0</v>
      </c>
      <c r="L1587" s="20" t="str">
        <f>VLOOKUP(D1587,[1]Sheet1!$C$6:$H$856,6,0)</f>
        <v>Khoa Kinh tế</v>
      </c>
      <c r="M1587" s="19" t="str">
        <f t="shared" si="27"/>
        <v>19C2</v>
      </c>
    </row>
    <row r="1588" spans="1:13" s="19" customFormat="1" ht="18" customHeight="1" x14ac:dyDescent="0.2">
      <c r="A1588" s="11">
        <v>1583</v>
      </c>
      <c r="B1588" s="12" t="s">
        <v>4081</v>
      </c>
      <c r="C1588" s="13" t="s">
        <v>4082</v>
      </c>
      <c r="D1588" s="14" t="s">
        <v>4078</v>
      </c>
      <c r="E1588" s="15" t="s">
        <v>3510</v>
      </c>
      <c r="F1588" s="16" t="s">
        <v>742</v>
      </c>
      <c r="G1588" s="17">
        <v>4719000</v>
      </c>
      <c r="H1588" s="17">
        <v>708220</v>
      </c>
      <c r="I1588" s="17">
        <v>5427220</v>
      </c>
      <c r="J1588" s="18">
        <v>0</v>
      </c>
      <c r="L1588" s="20" t="str">
        <f>VLOOKUP(D1588,[1]Sheet1!$C$6:$H$856,6,0)</f>
        <v>Khoa Kinh tế</v>
      </c>
      <c r="M1588" s="19" t="str">
        <f t="shared" si="27"/>
        <v>19C2</v>
      </c>
    </row>
    <row r="1589" spans="1:13" s="19" customFormat="1" ht="18" customHeight="1" x14ac:dyDescent="0.2">
      <c r="A1589" s="11">
        <v>1584</v>
      </c>
      <c r="B1589" s="12" t="s">
        <v>4083</v>
      </c>
      <c r="C1589" s="13" t="s">
        <v>4084</v>
      </c>
      <c r="D1589" s="14" t="s">
        <v>4078</v>
      </c>
      <c r="E1589" s="15" t="s">
        <v>2969</v>
      </c>
      <c r="F1589" s="16" t="s">
        <v>742</v>
      </c>
      <c r="G1589" s="17">
        <v>4719000</v>
      </c>
      <c r="H1589" s="17">
        <v>708220</v>
      </c>
      <c r="I1589" s="17">
        <v>5427220</v>
      </c>
      <c r="J1589" s="18">
        <v>0</v>
      </c>
      <c r="L1589" s="20" t="str">
        <f>VLOOKUP(D1589,[1]Sheet1!$C$6:$H$856,6,0)</f>
        <v>Khoa Kinh tế</v>
      </c>
      <c r="M1589" s="19" t="str">
        <f t="shared" si="27"/>
        <v>19C2</v>
      </c>
    </row>
    <row r="1590" spans="1:13" s="19" customFormat="1" ht="18" customHeight="1" x14ac:dyDescent="0.2">
      <c r="A1590" s="11">
        <v>1585</v>
      </c>
      <c r="B1590" s="12" t="s">
        <v>4085</v>
      </c>
      <c r="C1590" s="13" t="s">
        <v>4086</v>
      </c>
      <c r="D1590" s="14" t="s">
        <v>4078</v>
      </c>
      <c r="E1590" s="15" t="s">
        <v>4087</v>
      </c>
      <c r="F1590" s="16" t="s">
        <v>16</v>
      </c>
      <c r="G1590" s="17">
        <v>4719000</v>
      </c>
      <c r="H1590" s="17">
        <v>708220</v>
      </c>
      <c r="I1590" s="17">
        <v>5427220</v>
      </c>
      <c r="J1590" s="18">
        <v>0</v>
      </c>
      <c r="L1590" s="20" t="str">
        <f>VLOOKUP(D1590,[1]Sheet1!$C$6:$H$856,6,0)</f>
        <v>Khoa Kinh tế</v>
      </c>
      <c r="M1590" s="19" t="str">
        <f t="shared" si="27"/>
        <v>19C2</v>
      </c>
    </row>
    <row r="1591" spans="1:13" s="19" customFormat="1" ht="18" customHeight="1" x14ac:dyDescent="0.2">
      <c r="A1591" s="11">
        <v>1586</v>
      </c>
      <c r="B1591" s="12" t="s">
        <v>4088</v>
      </c>
      <c r="C1591" s="13" t="s">
        <v>4089</v>
      </c>
      <c r="D1591" s="14" t="s">
        <v>4078</v>
      </c>
      <c r="E1591" s="15" t="s">
        <v>4090</v>
      </c>
      <c r="F1591" s="16" t="s">
        <v>742</v>
      </c>
      <c r="G1591" s="17">
        <v>4719000</v>
      </c>
      <c r="H1591" s="17">
        <v>708220</v>
      </c>
      <c r="I1591" s="17">
        <v>5427220</v>
      </c>
      <c r="J1591" s="18">
        <v>0</v>
      </c>
      <c r="L1591" s="20" t="str">
        <f>VLOOKUP(D1591,[1]Sheet1!$C$6:$H$856,6,0)</f>
        <v>Khoa Kinh tế</v>
      </c>
      <c r="M1591" s="19" t="str">
        <f t="shared" si="27"/>
        <v>19C2</v>
      </c>
    </row>
    <row r="1592" spans="1:13" s="19" customFormat="1" ht="18" customHeight="1" x14ac:dyDescent="0.2">
      <c r="A1592" s="11">
        <v>1587</v>
      </c>
      <c r="B1592" s="12" t="s">
        <v>4091</v>
      </c>
      <c r="C1592" s="13" t="s">
        <v>4092</v>
      </c>
      <c r="D1592" s="14" t="s">
        <v>4078</v>
      </c>
      <c r="E1592" s="15" t="s">
        <v>3088</v>
      </c>
      <c r="F1592" s="16" t="s">
        <v>742</v>
      </c>
      <c r="G1592" s="17">
        <v>4719000</v>
      </c>
      <c r="H1592" s="17">
        <v>708220</v>
      </c>
      <c r="I1592" s="17">
        <v>5427220</v>
      </c>
      <c r="J1592" s="18">
        <v>0</v>
      </c>
      <c r="L1592" s="20" t="str">
        <f>VLOOKUP(D1592,[1]Sheet1!$C$6:$H$856,6,0)</f>
        <v>Khoa Kinh tế</v>
      </c>
      <c r="M1592" s="19" t="str">
        <f t="shared" si="27"/>
        <v>19C2</v>
      </c>
    </row>
    <row r="1593" spans="1:13" s="19" customFormat="1" ht="18" customHeight="1" x14ac:dyDescent="0.2">
      <c r="A1593" s="11">
        <v>1588</v>
      </c>
      <c r="B1593" s="12" t="s">
        <v>4093</v>
      </c>
      <c r="C1593" s="13" t="s">
        <v>4094</v>
      </c>
      <c r="D1593" s="14" t="s">
        <v>4078</v>
      </c>
      <c r="E1593" s="15" t="s">
        <v>238</v>
      </c>
      <c r="F1593" s="16" t="s">
        <v>742</v>
      </c>
      <c r="G1593" s="17">
        <v>4719000</v>
      </c>
      <c r="H1593" s="17">
        <v>708220</v>
      </c>
      <c r="I1593" s="17">
        <v>5427220</v>
      </c>
      <c r="J1593" s="18">
        <v>0</v>
      </c>
      <c r="L1593" s="20" t="str">
        <f>VLOOKUP(D1593,[1]Sheet1!$C$6:$H$856,6,0)</f>
        <v>Khoa Kinh tế</v>
      </c>
      <c r="M1593" s="19" t="str">
        <f t="shared" si="27"/>
        <v>19C2</v>
      </c>
    </row>
    <row r="1594" spans="1:13" s="19" customFormat="1" ht="18" customHeight="1" x14ac:dyDescent="0.2">
      <c r="A1594" s="11">
        <v>1589</v>
      </c>
      <c r="B1594" s="12" t="s">
        <v>4095</v>
      </c>
      <c r="C1594" s="13" t="s">
        <v>4096</v>
      </c>
      <c r="D1594" s="14" t="s">
        <v>4078</v>
      </c>
      <c r="E1594" s="15" t="s">
        <v>252</v>
      </c>
      <c r="F1594" s="16" t="s">
        <v>742</v>
      </c>
      <c r="G1594" s="17">
        <v>4719000</v>
      </c>
      <c r="H1594" s="17">
        <v>708220</v>
      </c>
      <c r="I1594" s="17">
        <v>5427220</v>
      </c>
      <c r="J1594" s="18">
        <v>0</v>
      </c>
      <c r="L1594" s="20" t="str">
        <f>VLOOKUP(D1594,[1]Sheet1!$C$6:$H$856,6,0)</f>
        <v>Khoa Kinh tế</v>
      </c>
      <c r="M1594" s="19" t="str">
        <f t="shared" si="27"/>
        <v>19C2</v>
      </c>
    </row>
    <row r="1595" spans="1:13" s="19" customFormat="1" ht="18" customHeight="1" x14ac:dyDescent="0.2">
      <c r="A1595" s="11">
        <v>1590</v>
      </c>
      <c r="B1595" s="12" t="s">
        <v>4097</v>
      </c>
      <c r="C1595" s="13" t="s">
        <v>4098</v>
      </c>
      <c r="D1595" s="14" t="s">
        <v>4078</v>
      </c>
      <c r="E1595" s="15" t="s">
        <v>214</v>
      </c>
      <c r="F1595" s="16" t="s">
        <v>742</v>
      </c>
      <c r="G1595" s="17">
        <v>4719000</v>
      </c>
      <c r="H1595" s="17">
        <v>708220</v>
      </c>
      <c r="I1595" s="17">
        <v>5427220</v>
      </c>
      <c r="J1595" s="18">
        <v>0</v>
      </c>
      <c r="L1595" s="20" t="str">
        <f>VLOOKUP(D1595,[1]Sheet1!$C$6:$H$856,6,0)</f>
        <v>Khoa Kinh tế</v>
      </c>
      <c r="M1595" s="19" t="str">
        <f t="shared" si="27"/>
        <v>19C2</v>
      </c>
    </row>
    <row r="1596" spans="1:13" s="19" customFormat="1" ht="18" customHeight="1" x14ac:dyDescent="0.2">
      <c r="A1596" s="11">
        <v>1591</v>
      </c>
      <c r="B1596" s="12" t="s">
        <v>4099</v>
      </c>
      <c r="C1596" s="13" t="s">
        <v>4100</v>
      </c>
      <c r="D1596" s="14" t="s">
        <v>4078</v>
      </c>
      <c r="E1596" s="15" t="s">
        <v>134</v>
      </c>
      <c r="F1596" s="16" t="s">
        <v>742</v>
      </c>
      <c r="G1596" s="17">
        <v>4719000</v>
      </c>
      <c r="H1596" s="17">
        <v>708220</v>
      </c>
      <c r="I1596" s="17">
        <v>5427220</v>
      </c>
      <c r="J1596" s="18">
        <v>0</v>
      </c>
      <c r="L1596" s="20" t="str">
        <f>VLOOKUP(D1596,[1]Sheet1!$C$6:$H$856,6,0)</f>
        <v>Khoa Kinh tế</v>
      </c>
      <c r="M1596" s="19" t="str">
        <f t="shared" si="27"/>
        <v>19C2</v>
      </c>
    </row>
    <row r="1597" spans="1:13" s="19" customFormat="1" ht="18" customHeight="1" x14ac:dyDescent="0.2">
      <c r="A1597" s="11">
        <v>1592</v>
      </c>
      <c r="B1597" s="12" t="s">
        <v>4101</v>
      </c>
      <c r="C1597" s="13" t="s">
        <v>4102</v>
      </c>
      <c r="D1597" s="14" t="s">
        <v>4078</v>
      </c>
      <c r="E1597" s="15" t="s">
        <v>89</v>
      </c>
      <c r="F1597" s="16" t="s">
        <v>742</v>
      </c>
      <c r="G1597" s="17">
        <v>4719000</v>
      </c>
      <c r="H1597" s="17">
        <v>708220</v>
      </c>
      <c r="I1597" s="17">
        <v>5427220</v>
      </c>
      <c r="J1597" s="18">
        <v>0</v>
      </c>
      <c r="L1597" s="20" t="str">
        <f>VLOOKUP(D1597,[1]Sheet1!$C$6:$H$856,6,0)</f>
        <v>Khoa Kinh tế</v>
      </c>
      <c r="M1597" s="19" t="str">
        <f t="shared" si="27"/>
        <v>19C2</v>
      </c>
    </row>
    <row r="1598" spans="1:13" s="19" customFormat="1" ht="18" customHeight="1" x14ac:dyDescent="0.2">
      <c r="A1598" s="11">
        <v>1593</v>
      </c>
      <c r="B1598" s="12" t="s">
        <v>4103</v>
      </c>
      <c r="C1598" s="13" t="s">
        <v>4104</v>
      </c>
      <c r="D1598" s="14" t="s">
        <v>4078</v>
      </c>
      <c r="E1598" s="15" t="s">
        <v>2716</v>
      </c>
      <c r="F1598" s="16" t="s">
        <v>742</v>
      </c>
      <c r="G1598" s="17">
        <v>4719000</v>
      </c>
      <c r="H1598" s="17">
        <v>708220</v>
      </c>
      <c r="I1598" s="17">
        <v>5427220</v>
      </c>
      <c r="J1598" s="18">
        <v>0</v>
      </c>
      <c r="L1598" s="20" t="str">
        <f>VLOOKUP(D1598,[1]Sheet1!$C$6:$H$856,6,0)</f>
        <v>Khoa Kinh tế</v>
      </c>
      <c r="M1598" s="19" t="str">
        <f t="shared" si="27"/>
        <v>19C2</v>
      </c>
    </row>
    <row r="1599" spans="1:13" s="19" customFormat="1" ht="18" customHeight="1" x14ac:dyDescent="0.2">
      <c r="A1599" s="11">
        <v>1594</v>
      </c>
      <c r="B1599" s="12" t="s">
        <v>4105</v>
      </c>
      <c r="C1599" s="13" t="s">
        <v>4106</v>
      </c>
      <c r="D1599" s="14" t="s">
        <v>4078</v>
      </c>
      <c r="E1599" s="15" t="s">
        <v>249</v>
      </c>
      <c r="F1599" s="16" t="s">
        <v>742</v>
      </c>
      <c r="G1599" s="17">
        <v>4719000</v>
      </c>
      <c r="H1599" s="17">
        <v>708220</v>
      </c>
      <c r="I1599" s="17">
        <v>5427220</v>
      </c>
      <c r="J1599" s="18">
        <v>0</v>
      </c>
      <c r="L1599" s="20" t="str">
        <f>VLOOKUP(D1599,[1]Sheet1!$C$6:$H$856,6,0)</f>
        <v>Khoa Kinh tế</v>
      </c>
      <c r="M1599" s="19" t="str">
        <f t="shared" si="27"/>
        <v>19C2</v>
      </c>
    </row>
    <row r="1600" spans="1:13" s="19" customFormat="1" ht="18" customHeight="1" x14ac:dyDescent="0.2">
      <c r="A1600" s="11">
        <v>1595</v>
      </c>
      <c r="B1600" s="12" t="s">
        <v>4107</v>
      </c>
      <c r="C1600" s="13" t="s">
        <v>4108</v>
      </c>
      <c r="D1600" s="14" t="s">
        <v>4109</v>
      </c>
      <c r="E1600" s="15" t="s">
        <v>4110</v>
      </c>
      <c r="F1600" s="16" t="s">
        <v>16</v>
      </c>
      <c r="G1600" s="17">
        <v>2965000</v>
      </c>
      <c r="H1600" s="17">
        <v>0</v>
      </c>
      <c r="I1600" s="17">
        <v>2965000</v>
      </c>
      <c r="J1600" s="18">
        <v>1715000</v>
      </c>
      <c r="L1600" s="20" t="str">
        <f>VLOOKUP(D1600,[1]Sheet1!$C$6:$H$856,6,0)</f>
        <v>Khoa Kinh tế</v>
      </c>
      <c r="M1600" s="19" t="str">
        <f t="shared" si="27"/>
        <v>20C1</v>
      </c>
    </row>
    <row r="1601" spans="1:13" s="19" customFormat="1" ht="18" customHeight="1" x14ac:dyDescent="0.2">
      <c r="A1601" s="11">
        <v>1596</v>
      </c>
      <c r="B1601" s="12" t="s">
        <v>4111</v>
      </c>
      <c r="C1601" s="13" t="s">
        <v>4112</v>
      </c>
      <c r="D1601" s="14" t="s">
        <v>4109</v>
      </c>
      <c r="E1601" s="15" t="s">
        <v>1203</v>
      </c>
      <c r="F1601" s="16" t="s">
        <v>16</v>
      </c>
      <c r="G1601" s="17">
        <v>265000</v>
      </c>
      <c r="H1601" s="17">
        <v>0</v>
      </c>
      <c r="I1601" s="17">
        <v>265000</v>
      </c>
      <c r="J1601" s="18">
        <v>4415000</v>
      </c>
      <c r="L1601" s="20" t="str">
        <f>VLOOKUP(D1601,[1]Sheet1!$C$6:$H$856,6,0)</f>
        <v>Khoa Kinh tế</v>
      </c>
      <c r="M1601" s="19" t="str">
        <f t="shared" si="27"/>
        <v>20C1</v>
      </c>
    </row>
    <row r="1602" spans="1:13" s="19" customFormat="1" ht="18" customHeight="1" x14ac:dyDescent="0.2">
      <c r="A1602" s="11">
        <v>1597</v>
      </c>
      <c r="B1602" s="12" t="s">
        <v>4113</v>
      </c>
      <c r="C1602" s="13" t="s">
        <v>4114</v>
      </c>
      <c r="D1602" s="14" t="s">
        <v>4109</v>
      </c>
      <c r="E1602" s="15" t="s">
        <v>4115</v>
      </c>
      <c r="F1602" s="16" t="s">
        <v>16</v>
      </c>
      <c r="G1602" s="17">
        <v>1965000</v>
      </c>
      <c r="H1602" s="17">
        <v>0</v>
      </c>
      <c r="I1602" s="17">
        <v>1965000</v>
      </c>
      <c r="J1602" s="18">
        <v>2715000</v>
      </c>
      <c r="L1602" s="20" t="str">
        <f>VLOOKUP(D1602,[1]Sheet1!$C$6:$H$856,6,0)</f>
        <v>Khoa Kinh tế</v>
      </c>
      <c r="M1602" s="19" t="str">
        <f t="shared" si="27"/>
        <v>20C1</v>
      </c>
    </row>
    <row r="1603" spans="1:13" s="19" customFormat="1" ht="18" customHeight="1" x14ac:dyDescent="0.2">
      <c r="A1603" s="11">
        <v>1598</v>
      </c>
      <c r="B1603" s="12" t="s">
        <v>4116</v>
      </c>
      <c r="C1603" s="13" t="s">
        <v>4117</v>
      </c>
      <c r="D1603" s="14" t="s">
        <v>4109</v>
      </c>
      <c r="E1603" s="15" t="s">
        <v>4118</v>
      </c>
      <c r="F1603" s="16" t="s">
        <v>16</v>
      </c>
      <c r="G1603" s="17">
        <v>2965000</v>
      </c>
      <c r="H1603" s="17">
        <v>0</v>
      </c>
      <c r="I1603" s="17">
        <v>2965000</v>
      </c>
      <c r="J1603" s="18">
        <v>1715000</v>
      </c>
      <c r="L1603" s="20" t="str">
        <f>VLOOKUP(D1603,[1]Sheet1!$C$6:$H$856,6,0)</f>
        <v>Khoa Kinh tế</v>
      </c>
      <c r="M1603" s="19" t="str">
        <f t="shared" si="27"/>
        <v>20C1</v>
      </c>
    </row>
    <row r="1604" spans="1:13" s="19" customFormat="1" ht="18" customHeight="1" x14ac:dyDescent="0.2">
      <c r="A1604" s="11">
        <v>1599</v>
      </c>
      <c r="B1604" s="12" t="s">
        <v>4119</v>
      </c>
      <c r="C1604" s="13" t="s">
        <v>4120</v>
      </c>
      <c r="D1604" s="14" t="s">
        <v>4121</v>
      </c>
      <c r="E1604" s="15" t="s">
        <v>2440</v>
      </c>
      <c r="F1604" s="16" t="s">
        <v>16</v>
      </c>
      <c r="G1604" s="17">
        <v>965000</v>
      </c>
      <c r="H1604" s="17">
        <v>0</v>
      </c>
      <c r="I1604" s="17">
        <v>965000</v>
      </c>
      <c r="J1604" s="18">
        <v>3715000</v>
      </c>
      <c r="L1604" s="20" t="str">
        <f>VLOOKUP(D1604,[1]Sheet1!$C$6:$H$856,6,0)</f>
        <v>Khoa Kinh tế</v>
      </c>
      <c r="M1604" s="19" t="str">
        <f t="shared" si="27"/>
        <v>20C1</v>
      </c>
    </row>
    <row r="1605" spans="1:13" s="19" customFormat="1" ht="18" customHeight="1" x14ac:dyDescent="0.2">
      <c r="A1605" s="11">
        <v>1600</v>
      </c>
      <c r="B1605" s="12" t="s">
        <v>4122</v>
      </c>
      <c r="C1605" s="13" t="s">
        <v>4123</v>
      </c>
      <c r="D1605" s="14" t="s">
        <v>4124</v>
      </c>
      <c r="E1605" s="15" t="s">
        <v>4125</v>
      </c>
      <c r="F1605" s="16" t="s">
        <v>16</v>
      </c>
      <c r="G1605" s="17">
        <v>1252000</v>
      </c>
      <c r="H1605" s="17">
        <v>0</v>
      </c>
      <c r="I1605" s="17">
        <v>1252000</v>
      </c>
      <c r="J1605" s="18">
        <v>4382000</v>
      </c>
      <c r="L1605" s="20" t="str">
        <f>VLOOKUP(D1605,[1]Sheet1!$C$6:$H$856,6,0)</f>
        <v>Khoa Kinh tế</v>
      </c>
      <c r="M1605" s="19" t="str">
        <f t="shared" si="27"/>
        <v>20C1</v>
      </c>
    </row>
    <row r="1606" spans="1:13" s="19" customFormat="1" ht="18" customHeight="1" x14ac:dyDescent="0.2">
      <c r="A1606" s="11">
        <v>1601</v>
      </c>
      <c r="B1606" s="12" t="s">
        <v>4126</v>
      </c>
      <c r="C1606" s="13" t="s">
        <v>4127</v>
      </c>
      <c r="D1606" s="14" t="s">
        <v>4128</v>
      </c>
      <c r="E1606" s="15" t="s">
        <v>3821</v>
      </c>
      <c r="F1606" s="16" t="s">
        <v>742</v>
      </c>
      <c r="G1606" s="17">
        <v>1965000</v>
      </c>
      <c r="H1606" s="17">
        <v>0</v>
      </c>
      <c r="I1606" s="17">
        <v>1965000</v>
      </c>
      <c r="J1606" s="18">
        <v>2715000</v>
      </c>
      <c r="L1606" s="20" t="str">
        <f>VLOOKUP(D1606,[1]Sheet1!$C$6:$H$856,6,0)</f>
        <v>Khoa Kinh tế</v>
      </c>
      <c r="M1606" s="19" t="str">
        <f t="shared" ref="M1606:M1669" si="28">LEFT(D1606,4)</f>
        <v>20C1</v>
      </c>
    </row>
    <row r="1607" spans="1:13" s="19" customFormat="1" ht="18" customHeight="1" x14ac:dyDescent="0.2">
      <c r="A1607" s="11">
        <v>1602</v>
      </c>
      <c r="B1607" s="12" t="s">
        <v>4129</v>
      </c>
      <c r="C1607" s="13" t="s">
        <v>4130</v>
      </c>
      <c r="D1607" s="14" t="s">
        <v>4128</v>
      </c>
      <c r="E1607" s="15" t="s">
        <v>4131</v>
      </c>
      <c r="F1607" s="16" t="s">
        <v>742</v>
      </c>
      <c r="G1607" s="17">
        <v>1965000</v>
      </c>
      <c r="H1607" s="17">
        <v>0</v>
      </c>
      <c r="I1607" s="17">
        <v>1965000</v>
      </c>
      <c r="J1607" s="18">
        <v>2715000</v>
      </c>
      <c r="L1607" s="20" t="str">
        <f>VLOOKUP(D1607,[1]Sheet1!$C$6:$H$856,6,0)</f>
        <v>Khoa Kinh tế</v>
      </c>
      <c r="M1607" s="19" t="str">
        <f t="shared" si="28"/>
        <v>20C1</v>
      </c>
    </row>
    <row r="1608" spans="1:13" s="19" customFormat="1" ht="18" customHeight="1" x14ac:dyDescent="0.2">
      <c r="A1608" s="11">
        <v>1603</v>
      </c>
      <c r="B1608" s="12" t="s">
        <v>4132</v>
      </c>
      <c r="C1608" s="13" t="s">
        <v>4133</v>
      </c>
      <c r="D1608" s="14" t="s">
        <v>4128</v>
      </c>
      <c r="E1608" s="15" t="s">
        <v>4134</v>
      </c>
      <c r="F1608" s="16" t="s">
        <v>16</v>
      </c>
      <c r="G1608" s="17">
        <v>1965000</v>
      </c>
      <c r="H1608" s="17">
        <v>0</v>
      </c>
      <c r="I1608" s="17">
        <v>1965000</v>
      </c>
      <c r="J1608" s="18">
        <v>2715000</v>
      </c>
      <c r="L1608" s="20" t="str">
        <f>VLOOKUP(D1608,[1]Sheet1!$C$6:$H$856,6,0)</f>
        <v>Khoa Kinh tế</v>
      </c>
      <c r="M1608" s="19" t="str">
        <f t="shared" si="28"/>
        <v>20C1</v>
      </c>
    </row>
    <row r="1609" spans="1:13" s="19" customFormat="1" ht="18" customHeight="1" x14ac:dyDescent="0.2">
      <c r="A1609" s="11">
        <v>1604</v>
      </c>
      <c r="B1609" s="12" t="s">
        <v>4135</v>
      </c>
      <c r="C1609" s="13" t="s">
        <v>4136</v>
      </c>
      <c r="D1609" s="14" t="s">
        <v>4137</v>
      </c>
      <c r="E1609" s="15" t="s">
        <v>4138</v>
      </c>
      <c r="F1609" s="16" t="s">
        <v>742</v>
      </c>
      <c r="G1609" s="17">
        <v>6534000</v>
      </c>
      <c r="H1609" s="17">
        <v>848220</v>
      </c>
      <c r="I1609" s="17">
        <v>7382220</v>
      </c>
      <c r="J1609" s="18">
        <v>0</v>
      </c>
      <c r="K1609" s="21"/>
      <c r="L1609" s="20" t="str">
        <f>VLOOKUP(D1609,[1]Sheet1!$C$6:$H$856,6,0)</f>
        <v>Khoa Kinh tế</v>
      </c>
      <c r="M1609" s="19" t="str">
        <f t="shared" si="28"/>
        <v>20C2</v>
      </c>
    </row>
    <row r="1610" spans="1:13" s="19" customFormat="1" ht="18" customHeight="1" x14ac:dyDescent="0.2">
      <c r="A1610" s="11">
        <v>1605</v>
      </c>
      <c r="B1610" s="12" t="s">
        <v>4139</v>
      </c>
      <c r="C1610" s="13" t="s">
        <v>4140</v>
      </c>
      <c r="D1610" s="14" t="s">
        <v>4137</v>
      </c>
      <c r="E1610" s="15" t="s">
        <v>4141</v>
      </c>
      <c r="F1610" s="16" t="s">
        <v>742</v>
      </c>
      <c r="G1610" s="17">
        <v>6534000</v>
      </c>
      <c r="H1610" s="17">
        <v>848220</v>
      </c>
      <c r="I1610" s="17">
        <v>7382220</v>
      </c>
      <c r="J1610" s="18">
        <v>0</v>
      </c>
      <c r="K1610" s="21"/>
      <c r="L1610" s="20" t="str">
        <f>VLOOKUP(D1610,[1]Sheet1!$C$6:$H$856,6,0)</f>
        <v>Khoa Kinh tế</v>
      </c>
      <c r="M1610" s="19" t="str">
        <f t="shared" si="28"/>
        <v>20C2</v>
      </c>
    </row>
    <row r="1611" spans="1:13" s="19" customFormat="1" ht="18" customHeight="1" x14ac:dyDescent="0.2">
      <c r="A1611" s="11">
        <v>1606</v>
      </c>
      <c r="B1611" s="12" t="s">
        <v>4142</v>
      </c>
      <c r="C1611" s="13" t="s">
        <v>4143</v>
      </c>
      <c r="D1611" s="14" t="s">
        <v>4137</v>
      </c>
      <c r="E1611" s="15" t="s">
        <v>3600</v>
      </c>
      <c r="F1611" s="16" t="s">
        <v>742</v>
      </c>
      <c r="G1611" s="17">
        <v>6534000</v>
      </c>
      <c r="H1611" s="17">
        <v>848220</v>
      </c>
      <c r="I1611" s="17">
        <v>7382220</v>
      </c>
      <c r="J1611" s="18">
        <v>0</v>
      </c>
      <c r="K1611" s="21"/>
      <c r="L1611" s="20" t="str">
        <f>VLOOKUP(D1611,[1]Sheet1!$C$6:$H$856,6,0)</f>
        <v>Khoa Kinh tế</v>
      </c>
      <c r="M1611" s="19" t="str">
        <f t="shared" si="28"/>
        <v>20C2</v>
      </c>
    </row>
    <row r="1612" spans="1:13" s="19" customFormat="1" ht="18" customHeight="1" x14ac:dyDescent="0.2">
      <c r="A1612" s="11">
        <v>1607</v>
      </c>
      <c r="B1612" s="12" t="s">
        <v>4144</v>
      </c>
      <c r="C1612" s="13" t="s">
        <v>4145</v>
      </c>
      <c r="D1612" s="14" t="s">
        <v>4137</v>
      </c>
      <c r="E1612" s="15" t="s">
        <v>4146</v>
      </c>
      <c r="F1612" s="16" t="s">
        <v>742</v>
      </c>
      <c r="G1612" s="17">
        <v>6534000</v>
      </c>
      <c r="H1612" s="17">
        <v>848220</v>
      </c>
      <c r="I1612" s="17">
        <v>7382220</v>
      </c>
      <c r="J1612" s="18">
        <v>0</v>
      </c>
      <c r="K1612" s="21"/>
      <c r="L1612" s="20" t="str">
        <f>VLOOKUP(D1612,[1]Sheet1!$C$6:$H$856,6,0)</f>
        <v>Khoa Kinh tế</v>
      </c>
      <c r="M1612" s="19" t="str">
        <f t="shared" si="28"/>
        <v>20C2</v>
      </c>
    </row>
    <row r="1613" spans="1:13" s="19" customFormat="1" ht="18" customHeight="1" x14ac:dyDescent="0.2">
      <c r="A1613" s="11">
        <v>1608</v>
      </c>
      <c r="B1613" s="12" t="s">
        <v>4147</v>
      </c>
      <c r="C1613" s="13" t="s">
        <v>4148</v>
      </c>
      <c r="D1613" s="14" t="s">
        <v>4137</v>
      </c>
      <c r="E1613" s="15" t="s">
        <v>4149</v>
      </c>
      <c r="F1613" s="16" t="s">
        <v>742</v>
      </c>
      <c r="G1613" s="17">
        <v>6534000</v>
      </c>
      <c r="H1613" s="17">
        <v>848220</v>
      </c>
      <c r="I1613" s="17">
        <v>7382220</v>
      </c>
      <c r="J1613" s="18">
        <v>0</v>
      </c>
      <c r="K1613" s="21"/>
      <c r="L1613" s="20" t="str">
        <f>VLOOKUP(D1613,[1]Sheet1!$C$6:$H$856,6,0)</f>
        <v>Khoa Kinh tế</v>
      </c>
      <c r="M1613" s="19" t="str">
        <f t="shared" si="28"/>
        <v>20C2</v>
      </c>
    </row>
    <row r="1614" spans="1:13" s="19" customFormat="1" ht="18" customHeight="1" x14ac:dyDescent="0.2">
      <c r="A1614" s="11">
        <v>1609</v>
      </c>
      <c r="B1614" s="12" t="s">
        <v>4150</v>
      </c>
      <c r="C1614" s="13" t="s">
        <v>4151</v>
      </c>
      <c r="D1614" s="14" t="s">
        <v>4137</v>
      </c>
      <c r="E1614" s="15" t="s">
        <v>357</v>
      </c>
      <c r="F1614" s="16" t="s">
        <v>742</v>
      </c>
      <c r="G1614" s="17">
        <v>6534000</v>
      </c>
      <c r="H1614" s="17">
        <v>848220</v>
      </c>
      <c r="I1614" s="17">
        <v>7382220</v>
      </c>
      <c r="J1614" s="18">
        <v>0</v>
      </c>
      <c r="K1614" s="21"/>
      <c r="L1614" s="20" t="str">
        <f>VLOOKUP(D1614,[1]Sheet1!$C$6:$H$856,6,0)</f>
        <v>Khoa Kinh tế</v>
      </c>
      <c r="M1614" s="19" t="str">
        <f t="shared" si="28"/>
        <v>20C2</v>
      </c>
    </row>
    <row r="1615" spans="1:13" s="19" customFormat="1" ht="18" customHeight="1" x14ac:dyDescent="0.2">
      <c r="A1615" s="11">
        <v>1610</v>
      </c>
      <c r="B1615" s="12" t="s">
        <v>4152</v>
      </c>
      <c r="C1615" s="13" t="s">
        <v>539</v>
      </c>
      <c r="D1615" s="14" t="s">
        <v>4153</v>
      </c>
      <c r="E1615" s="15" t="s">
        <v>1465</v>
      </c>
      <c r="F1615" s="16" t="s">
        <v>16</v>
      </c>
      <c r="G1615" s="17">
        <v>6534000</v>
      </c>
      <c r="H1615" s="17">
        <v>848220</v>
      </c>
      <c r="I1615" s="17">
        <v>7382220</v>
      </c>
      <c r="J1615" s="18">
        <v>0</v>
      </c>
      <c r="L1615" s="20" t="str">
        <f>VLOOKUP(D1615,[1]Sheet1!$C$6:$H$856,6,0)</f>
        <v>Khoa Kinh tế</v>
      </c>
      <c r="M1615" s="19" t="str">
        <f t="shared" si="28"/>
        <v>20C2</v>
      </c>
    </row>
    <row r="1616" spans="1:13" s="19" customFormat="1" ht="18" customHeight="1" x14ac:dyDescent="0.2">
      <c r="A1616" s="11">
        <v>1611</v>
      </c>
      <c r="B1616" s="12" t="s">
        <v>4154</v>
      </c>
      <c r="C1616" s="13" t="s">
        <v>4155</v>
      </c>
      <c r="D1616" s="14" t="s">
        <v>4153</v>
      </c>
      <c r="E1616" s="15" t="s">
        <v>134</v>
      </c>
      <c r="F1616" s="16" t="s">
        <v>16</v>
      </c>
      <c r="G1616" s="17">
        <v>6534000</v>
      </c>
      <c r="H1616" s="17">
        <v>848220</v>
      </c>
      <c r="I1616" s="17">
        <v>7382220</v>
      </c>
      <c r="J1616" s="18">
        <v>0</v>
      </c>
      <c r="L1616" s="20" t="str">
        <f>VLOOKUP(D1616,[1]Sheet1!$C$6:$H$856,6,0)</f>
        <v>Khoa Kinh tế</v>
      </c>
      <c r="M1616" s="19" t="str">
        <f t="shared" si="28"/>
        <v>20C2</v>
      </c>
    </row>
    <row r="1617" spans="1:13" s="19" customFormat="1" ht="18" customHeight="1" x14ac:dyDescent="0.2">
      <c r="A1617" s="11">
        <v>1612</v>
      </c>
      <c r="B1617" s="12" t="s">
        <v>4156</v>
      </c>
      <c r="C1617" s="13" t="s">
        <v>4157</v>
      </c>
      <c r="D1617" s="14" t="s">
        <v>4153</v>
      </c>
      <c r="E1617" s="15" t="s">
        <v>3174</v>
      </c>
      <c r="F1617" s="16" t="s">
        <v>742</v>
      </c>
      <c r="G1617" s="17">
        <v>6534000</v>
      </c>
      <c r="H1617" s="17">
        <v>848220</v>
      </c>
      <c r="I1617" s="17">
        <v>7382220</v>
      </c>
      <c r="J1617" s="18">
        <v>0</v>
      </c>
      <c r="L1617" s="20" t="str">
        <f>VLOOKUP(D1617,[1]Sheet1!$C$6:$H$856,6,0)</f>
        <v>Khoa Kinh tế</v>
      </c>
      <c r="M1617" s="19" t="str">
        <f t="shared" si="28"/>
        <v>20C2</v>
      </c>
    </row>
    <row r="1618" spans="1:13" s="19" customFormat="1" ht="18" customHeight="1" x14ac:dyDescent="0.2">
      <c r="A1618" s="11">
        <v>1613</v>
      </c>
      <c r="B1618" s="12" t="s">
        <v>4158</v>
      </c>
      <c r="C1618" s="13" t="s">
        <v>4159</v>
      </c>
      <c r="D1618" s="14" t="s">
        <v>4153</v>
      </c>
      <c r="E1618" s="15" t="s">
        <v>4160</v>
      </c>
      <c r="F1618" s="16" t="s">
        <v>742</v>
      </c>
      <c r="G1618" s="17">
        <v>6534000</v>
      </c>
      <c r="H1618" s="17">
        <v>848220</v>
      </c>
      <c r="I1618" s="17">
        <v>7382220</v>
      </c>
      <c r="J1618" s="18">
        <v>0</v>
      </c>
      <c r="L1618" s="20" t="str">
        <f>VLOOKUP(D1618,[1]Sheet1!$C$6:$H$856,6,0)</f>
        <v>Khoa Kinh tế</v>
      </c>
      <c r="M1618" s="19" t="str">
        <f t="shared" si="28"/>
        <v>20C2</v>
      </c>
    </row>
    <row r="1619" spans="1:13" s="19" customFormat="1" ht="18" customHeight="1" x14ac:dyDescent="0.2">
      <c r="A1619" s="11">
        <v>1614</v>
      </c>
      <c r="B1619" s="12" t="s">
        <v>4161</v>
      </c>
      <c r="C1619" s="13" t="s">
        <v>4162</v>
      </c>
      <c r="D1619" s="14" t="s">
        <v>4163</v>
      </c>
      <c r="E1619" s="15" t="s">
        <v>4164</v>
      </c>
      <c r="F1619" s="16" t="s">
        <v>742</v>
      </c>
      <c r="G1619" s="17">
        <v>1475000</v>
      </c>
      <c r="H1619" s="17">
        <v>0</v>
      </c>
      <c r="I1619" s="17">
        <v>1475000</v>
      </c>
      <c r="J1619" s="18">
        <v>2665000</v>
      </c>
      <c r="K1619" s="22">
        <f>I1619+J1619</f>
        <v>4140000</v>
      </c>
      <c r="L1619" s="20" t="str">
        <f>VLOOKUP(D1619,[1]Sheet1!$C$6:$H$856,6,0)</f>
        <v>Khoa Kinh tế</v>
      </c>
      <c r="M1619" s="19" t="str">
        <f t="shared" si="28"/>
        <v>20T4</v>
      </c>
    </row>
    <row r="1620" spans="1:13" s="19" customFormat="1" ht="18" customHeight="1" x14ac:dyDescent="0.2">
      <c r="A1620" s="11">
        <v>1615</v>
      </c>
      <c r="B1620" s="12" t="s">
        <v>4165</v>
      </c>
      <c r="C1620" s="13" t="s">
        <v>4166</v>
      </c>
      <c r="D1620" s="14" t="s">
        <v>4163</v>
      </c>
      <c r="E1620" s="15" t="s">
        <v>4167</v>
      </c>
      <c r="F1620" s="16" t="s">
        <v>742</v>
      </c>
      <c r="G1620" s="17">
        <v>1475000</v>
      </c>
      <c r="H1620" s="17">
        <v>0</v>
      </c>
      <c r="I1620" s="17">
        <v>1475000</v>
      </c>
      <c r="J1620" s="18">
        <v>2665000</v>
      </c>
      <c r="K1620" s="22">
        <f>I1620+J1620</f>
        <v>4140000</v>
      </c>
      <c r="L1620" s="20" t="str">
        <f>VLOOKUP(D1620,[1]Sheet1!$C$6:$H$856,6,0)</f>
        <v>Khoa Kinh tế</v>
      </c>
      <c r="M1620" s="19" t="str">
        <f t="shared" si="28"/>
        <v>20T4</v>
      </c>
    </row>
    <row r="1621" spans="1:13" s="19" customFormat="1" ht="18" customHeight="1" x14ac:dyDescent="0.2">
      <c r="A1621" s="11">
        <v>1616</v>
      </c>
      <c r="B1621" s="12" t="s">
        <v>4168</v>
      </c>
      <c r="C1621" s="13" t="s">
        <v>4169</v>
      </c>
      <c r="D1621" s="14" t="s">
        <v>4170</v>
      </c>
      <c r="E1621" s="15" t="s">
        <v>4171</v>
      </c>
      <c r="F1621" s="16" t="s">
        <v>742</v>
      </c>
      <c r="G1621" s="17">
        <v>3249000</v>
      </c>
      <c r="H1621" s="17">
        <v>0</v>
      </c>
      <c r="I1621" s="17">
        <v>3249000</v>
      </c>
      <c r="J1621" s="18">
        <v>1665000</v>
      </c>
      <c r="K1621" s="22">
        <f>I1621+J1621</f>
        <v>4914000</v>
      </c>
      <c r="L1621" s="20" t="str">
        <f>VLOOKUP(D1621,[1]Sheet1!$C$6:$H$856,6,0)</f>
        <v>Khoa Kinh tế</v>
      </c>
      <c r="M1621" s="19" t="str">
        <f t="shared" si="28"/>
        <v>20T4</v>
      </c>
    </row>
    <row r="1622" spans="1:13" s="19" customFormat="1" ht="18" customHeight="1" x14ac:dyDescent="0.2">
      <c r="A1622" s="11">
        <v>1617</v>
      </c>
      <c r="B1622" s="12" t="s">
        <v>4172</v>
      </c>
      <c r="C1622" s="13" t="s">
        <v>4173</v>
      </c>
      <c r="D1622" s="14" t="s">
        <v>4174</v>
      </c>
      <c r="E1622" s="15" t="s">
        <v>4175</v>
      </c>
      <c r="F1622" s="16" t="s">
        <v>16</v>
      </c>
      <c r="G1622" s="17">
        <v>2249000</v>
      </c>
      <c r="H1622" s="17">
        <v>0</v>
      </c>
      <c r="I1622" s="17">
        <v>2249000</v>
      </c>
      <c r="J1622" s="18">
        <v>2665000</v>
      </c>
      <c r="K1622" s="22">
        <f>I1622+J1622</f>
        <v>4914000</v>
      </c>
      <c r="L1622" s="20" t="str">
        <f>VLOOKUP(D1622,[1]Sheet1!$C$6:$H$856,6,0)</f>
        <v>Khoa Kinh tế</v>
      </c>
      <c r="M1622" s="19" t="str">
        <f t="shared" si="28"/>
        <v>20T4</v>
      </c>
    </row>
    <row r="1623" spans="1:13" s="19" customFormat="1" ht="18" customHeight="1" x14ac:dyDescent="0.2">
      <c r="A1623" s="11">
        <v>1618</v>
      </c>
      <c r="B1623" s="12" t="s">
        <v>4176</v>
      </c>
      <c r="C1623" s="13" t="s">
        <v>4177</v>
      </c>
      <c r="D1623" s="14" t="s">
        <v>4178</v>
      </c>
      <c r="E1623" s="15" t="s">
        <v>1558</v>
      </c>
      <c r="F1623" s="16" t="s">
        <v>16</v>
      </c>
      <c r="G1623" s="17">
        <v>1436800</v>
      </c>
      <c r="H1623" s="17">
        <v>0</v>
      </c>
      <c r="I1623" s="17">
        <v>1436800</v>
      </c>
      <c r="J1623" s="18">
        <v>2703200</v>
      </c>
      <c r="K1623" s="22">
        <f>I1623+J1623</f>
        <v>4140000</v>
      </c>
      <c r="L1623" s="20" t="str">
        <f>VLOOKUP(D1623,[1]Sheet1!$C$6:$H$856,6,0)</f>
        <v>Khoa Kinh tế</v>
      </c>
      <c r="M1623" s="19" t="str">
        <f t="shared" si="28"/>
        <v>20T4</v>
      </c>
    </row>
    <row r="1624" spans="1:13" s="19" customFormat="1" ht="18" customHeight="1" x14ac:dyDescent="0.2">
      <c r="A1624" s="11">
        <v>1619</v>
      </c>
      <c r="B1624" s="12" t="s">
        <v>4179</v>
      </c>
      <c r="C1624" s="13" t="s">
        <v>4180</v>
      </c>
      <c r="D1624" s="14" t="s">
        <v>4181</v>
      </c>
      <c r="E1624" s="15" t="s">
        <v>286</v>
      </c>
      <c r="F1624" s="16" t="s">
        <v>16</v>
      </c>
      <c r="G1624" s="17">
        <v>1878000</v>
      </c>
      <c r="H1624" s="17">
        <v>105000</v>
      </c>
      <c r="I1624" s="17">
        <v>1983000</v>
      </c>
      <c r="J1624" s="18">
        <v>0</v>
      </c>
      <c r="L1624" s="20" t="str">
        <f>VLOOKUP(D1624,[1]Sheet1!$C$6:$H$856,6,0)</f>
        <v>Khoa May - Thời trang</v>
      </c>
      <c r="M1624" s="19" t="str">
        <f t="shared" si="28"/>
        <v>18C1</v>
      </c>
    </row>
    <row r="1625" spans="1:13" s="19" customFormat="1" ht="18" customHeight="1" x14ac:dyDescent="0.2">
      <c r="A1625" s="11">
        <v>1620</v>
      </c>
      <c r="B1625" s="12" t="s">
        <v>4182</v>
      </c>
      <c r="C1625" s="13" t="s">
        <v>4183</v>
      </c>
      <c r="D1625" s="14" t="s">
        <v>4184</v>
      </c>
      <c r="E1625" s="15" t="s">
        <v>1754</v>
      </c>
      <c r="F1625" s="16" t="s">
        <v>16</v>
      </c>
      <c r="G1625" s="17">
        <v>7040000</v>
      </c>
      <c r="H1625" s="17">
        <v>708220</v>
      </c>
      <c r="I1625" s="17">
        <v>7748220</v>
      </c>
      <c r="J1625" s="18">
        <v>0</v>
      </c>
      <c r="L1625" s="20" t="str">
        <f>VLOOKUP(D1625,[1]Sheet1!$C$6:$H$856,6,0)</f>
        <v>Khoa May - Thời trang</v>
      </c>
      <c r="M1625" s="19" t="str">
        <f t="shared" si="28"/>
        <v>19C1</v>
      </c>
    </row>
    <row r="1626" spans="1:13" s="19" customFormat="1" ht="18" customHeight="1" x14ac:dyDescent="0.2">
      <c r="A1626" s="11">
        <v>1621</v>
      </c>
      <c r="B1626" s="12" t="s">
        <v>4185</v>
      </c>
      <c r="C1626" s="13" t="s">
        <v>4186</v>
      </c>
      <c r="D1626" s="14" t="s">
        <v>4184</v>
      </c>
      <c r="E1626" s="15" t="s">
        <v>3127</v>
      </c>
      <c r="F1626" s="16" t="s">
        <v>742</v>
      </c>
      <c r="G1626" s="17">
        <v>780000</v>
      </c>
      <c r="H1626" s="17">
        <v>0</v>
      </c>
      <c r="I1626" s="17">
        <v>780000</v>
      </c>
      <c r="J1626" s="18">
        <v>6260000</v>
      </c>
      <c r="L1626" s="20" t="str">
        <f>VLOOKUP(D1626,[1]Sheet1!$C$6:$H$856,6,0)</f>
        <v>Khoa May - Thời trang</v>
      </c>
      <c r="M1626" s="19" t="str">
        <f t="shared" si="28"/>
        <v>19C1</v>
      </c>
    </row>
    <row r="1627" spans="1:13" s="19" customFormat="1" ht="18" customHeight="1" x14ac:dyDescent="0.2">
      <c r="A1627" s="11">
        <v>1622</v>
      </c>
      <c r="B1627" s="12" t="s">
        <v>4187</v>
      </c>
      <c r="C1627" s="13" t="s">
        <v>4188</v>
      </c>
      <c r="D1627" s="14" t="s">
        <v>4184</v>
      </c>
      <c r="E1627" s="15" t="s">
        <v>4189</v>
      </c>
      <c r="F1627" s="16" t="s">
        <v>742</v>
      </c>
      <c r="G1627" s="17">
        <v>7040000</v>
      </c>
      <c r="H1627" s="17">
        <v>708220</v>
      </c>
      <c r="I1627" s="17">
        <v>7748220</v>
      </c>
      <c r="J1627" s="18">
        <v>0</v>
      </c>
      <c r="L1627" s="20" t="str">
        <f>VLOOKUP(D1627,[1]Sheet1!$C$6:$H$856,6,0)</f>
        <v>Khoa May - Thời trang</v>
      </c>
      <c r="M1627" s="19" t="str">
        <f t="shared" si="28"/>
        <v>19C1</v>
      </c>
    </row>
    <row r="1628" spans="1:13" s="19" customFormat="1" ht="18" customHeight="1" x14ac:dyDescent="0.2">
      <c r="A1628" s="11">
        <v>1623</v>
      </c>
      <c r="B1628" s="12" t="s">
        <v>4190</v>
      </c>
      <c r="C1628" s="13" t="s">
        <v>4191</v>
      </c>
      <c r="D1628" s="14" t="s">
        <v>4184</v>
      </c>
      <c r="E1628" s="15" t="s">
        <v>4192</v>
      </c>
      <c r="F1628" s="16" t="s">
        <v>742</v>
      </c>
      <c r="G1628" s="17">
        <v>780000</v>
      </c>
      <c r="H1628" s="17">
        <v>0</v>
      </c>
      <c r="I1628" s="17">
        <v>780000</v>
      </c>
      <c r="J1628" s="18">
        <v>6260000</v>
      </c>
      <c r="L1628" s="20" t="str">
        <f>VLOOKUP(D1628,[1]Sheet1!$C$6:$H$856,6,0)</f>
        <v>Khoa May - Thời trang</v>
      </c>
      <c r="M1628" s="19" t="str">
        <f t="shared" si="28"/>
        <v>19C1</v>
      </c>
    </row>
    <row r="1629" spans="1:13" s="19" customFormat="1" ht="18" customHeight="1" x14ac:dyDescent="0.2">
      <c r="A1629" s="11">
        <v>1624</v>
      </c>
      <c r="B1629" s="12" t="s">
        <v>4193</v>
      </c>
      <c r="C1629" s="13" t="s">
        <v>4194</v>
      </c>
      <c r="D1629" s="14" t="s">
        <v>4184</v>
      </c>
      <c r="E1629" s="15" t="s">
        <v>1013</v>
      </c>
      <c r="F1629" s="16" t="s">
        <v>16</v>
      </c>
      <c r="G1629" s="17">
        <v>7040000</v>
      </c>
      <c r="H1629" s="17">
        <v>708220</v>
      </c>
      <c r="I1629" s="17">
        <v>7748220</v>
      </c>
      <c r="J1629" s="18">
        <v>0</v>
      </c>
      <c r="L1629" s="20" t="str">
        <f>VLOOKUP(D1629,[1]Sheet1!$C$6:$H$856,6,0)</f>
        <v>Khoa May - Thời trang</v>
      </c>
      <c r="M1629" s="19" t="str">
        <f t="shared" si="28"/>
        <v>19C1</v>
      </c>
    </row>
    <row r="1630" spans="1:13" s="19" customFormat="1" ht="18" customHeight="1" x14ac:dyDescent="0.2">
      <c r="A1630" s="11">
        <v>1625</v>
      </c>
      <c r="B1630" s="12" t="s">
        <v>4195</v>
      </c>
      <c r="C1630" s="13" t="s">
        <v>4196</v>
      </c>
      <c r="D1630" s="14" t="s">
        <v>4184</v>
      </c>
      <c r="E1630" s="15" t="s">
        <v>4197</v>
      </c>
      <c r="F1630" s="16" t="s">
        <v>742</v>
      </c>
      <c r="G1630" s="17">
        <v>7040000</v>
      </c>
      <c r="H1630" s="17">
        <v>708220</v>
      </c>
      <c r="I1630" s="17">
        <v>7748220</v>
      </c>
      <c r="J1630" s="18">
        <v>0</v>
      </c>
      <c r="L1630" s="20" t="str">
        <f>VLOOKUP(D1630,[1]Sheet1!$C$6:$H$856,6,0)</f>
        <v>Khoa May - Thời trang</v>
      </c>
      <c r="M1630" s="19" t="str">
        <f t="shared" si="28"/>
        <v>19C1</v>
      </c>
    </row>
    <row r="1631" spans="1:13" s="19" customFormat="1" ht="18" customHeight="1" x14ac:dyDescent="0.2">
      <c r="A1631" s="11">
        <v>1626</v>
      </c>
      <c r="B1631" s="12" t="s">
        <v>4198</v>
      </c>
      <c r="C1631" s="13" t="s">
        <v>4199</v>
      </c>
      <c r="D1631" s="14" t="s">
        <v>4184</v>
      </c>
      <c r="E1631" s="15" t="s">
        <v>4200</v>
      </c>
      <c r="F1631" s="16" t="s">
        <v>16</v>
      </c>
      <c r="G1631" s="17">
        <v>7040000</v>
      </c>
      <c r="H1631" s="17">
        <v>145000</v>
      </c>
      <c r="I1631" s="17">
        <v>7185000</v>
      </c>
      <c r="J1631" s="18">
        <v>0</v>
      </c>
      <c r="L1631" s="20" t="str">
        <f>VLOOKUP(D1631,[1]Sheet1!$C$6:$H$856,6,0)</f>
        <v>Khoa May - Thời trang</v>
      </c>
      <c r="M1631" s="19" t="str">
        <f t="shared" si="28"/>
        <v>19C1</v>
      </c>
    </row>
    <row r="1632" spans="1:13" s="19" customFormat="1" ht="18" customHeight="1" x14ac:dyDescent="0.2">
      <c r="A1632" s="11">
        <v>1627</v>
      </c>
      <c r="B1632" s="12" t="s">
        <v>4201</v>
      </c>
      <c r="C1632" s="13" t="s">
        <v>4202</v>
      </c>
      <c r="D1632" s="14" t="s">
        <v>4184</v>
      </c>
      <c r="E1632" s="15" t="s">
        <v>2955</v>
      </c>
      <c r="F1632" s="16" t="s">
        <v>742</v>
      </c>
      <c r="G1632" s="17">
        <v>7040000</v>
      </c>
      <c r="H1632" s="17">
        <v>708220</v>
      </c>
      <c r="I1632" s="17">
        <v>7748220</v>
      </c>
      <c r="J1632" s="18">
        <v>0</v>
      </c>
      <c r="L1632" s="20" t="str">
        <f>VLOOKUP(D1632,[1]Sheet1!$C$6:$H$856,6,0)</f>
        <v>Khoa May - Thời trang</v>
      </c>
      <c r="M1632" s="19" t="str">
        <f t="shared" si="28"/>
        <v>19C1</v>
      </c>
    </row>
    <row r="1633" spans="1:13" s="19" customFormat="1" ht="18" customHeight="1" x14ac:dyDescent="0.2">
      <c r="A1633" s="11">
        <v>1628</v>
      </c>
      <c r="B1633" s="12" t="s">
        <v>4203</v>
      </c>
      <c r="C1633" s="13" t="s">
        <v>4204</v>
      </c>
      <c r="D1633" s="14" t="s">
        <v>4184</v>
      </c>
      <c r="E1633" s="15" t="s">
        <v>409</v>
      </c>
      <c r="F1633" s="16" t="s">
        <v>16</v>
      </c>
      <c r="G1633" s="17">
        <v>7040000</v>
      </c>
      <c r="H1633" s="17">
        <v>708220</v>
      </c>
      <c r="I1633" s="17">
        <v>7748220</v>
      </c>
      <c r="J1633" s="18">
        <v>0</v>
      </c>
      <c r="L1633" s="20" t="str">
        <f>VLOOKUP(D1633,[1]Sheet1!$C$6:$H$856,6,0)</f>
        <v>Khoa May - Thời trang</v>
      </c>
      <c r="M1633" s="19" t="str">
        <f t="shared" si="28"/>
        <v>19C1</v>
      </c>
    </row>
    <row r="1634" spans="1:13" s="19" customFormat="1" ht="18" customHeight="1" x14ac:dyDescent="0.2">
      <c r="A1634" s="11">
        <v>1629</v>
      </c>
      <c r="B1634" s="12" t="s">
        <v>4205</v>
      </c>
      <c r="C1634" s="13" t="s">
        <v>4206</v>
      </c>
      <c r="D1634" s="14" t="s">
        <v>4184</v>
      </c>
      <c r="E1634" s="15" t="s">
        <v>1937</v>
      </c>
      <c r="F1634" s="16" t="s">
        <v>742</v>
      </c>
      <c r="G1634" s="17">
        <v>7040000</v>
      </c>
      <c r="H1634" s="17">
        <v>708220</v>
      </c>
      <c r="I1634" s="17">
        <v>7748220</v>
      </c>
      <c r="J1634" s="18">
        <v>0</v>
      </c>
      <c r="L1634" s="20" t="str">
        <f>VLOOKUP(D1634,[1]Sheet1!$C$6:$H$856,6,0)</f>
        <v>Khoa May - Thời trang</v>
      </c>
      <c r="M1634" s="19" t="str">
        <f t="shared" si="28"/>
        <v>19C1</v>
      </c>
    </row>
    <row r="1635" spans="1:13" s="19" customFormat="1" ht="18" customHeight="1" x14ac:dyDescent="0.2">
      <c r="A1635" s="11">
        <v>1630</v>
      </c>
      <c r="B1635" s="12" t="s">
        <v>4207</v>
      </c>
      <c r="C1635" s="13" t="s">
        <v>4208</v>
      </c>
      <c r="D1635" s="14" t="s">
        <v>4184</v>
      </c>
      <c r="E1635" s="15" t="s">
        <v>2403</v>
      </c>
      <c r="F1635" s="16" t="s">
        <v>742</v>
      </c>
      <c r="G1635" s="17">
        <v>7040000</v>
      </c>
      <c r="H1635" s="17">
        <v>708220</v>
      </c>
      <c r="I1635" s="17">
        <v>7748220</v>
      </c>
      <c r="J1635" s="18">
        <v>0</v>
      </c>
      <c r="L1635" s="20" t="str">
        <f>VLOOKUP(D1635,[1]Sheet1!$C$6:$H$856,6,0)</f>
        <v>Khoa May - Thời trang</v>
      </c>
      <c r="M1635" s="19" t="str">
        <f t="shared" si="28"/>
        <v>19C1</v>
      </c>
    </row>
    <row r="1636" spans="1:13" s="19" customFormat="1" ht="18" customHeight="1" x14ac:dyDescent="0.2">
      <c r="A1636" s="11">
        <v>1631</v>
      </c>
      <c r="B1636" s="12" t="s">
        <v>4209</v>
      </c>
      <c r="C1636" s="13" t="s">
        <v>4210</v>
      </c>
      <c r="D1636" s="14" t="s">
        <v>4184</v>
      </c>
      <c r="E1636" s="15" t="s">
        <v>1945</v>
      </c>
      <c r="F1636" s="16" t="s">
        <v>742</v>
      </c>
      <c r="G1636" s="17">
        <v>7040000</v>
      </c>
      <c r="H1636" s="17">
        <v>708220</v>
      </c>
      <c r="I1636" s="17">
        <v>7748220</v>
      </c>
      <c r="J1636" s="18">
        <v>0</v>
      </c>
      <c r="L1636" s="20" t="str">
        <f>VLOOKUP(D1636,[1]Sheet1!$C$6:$H$856,6,0)</f>
        <v>Khoa May - Thời trang</v>
      </c>
      <c r="M1636" s="19" t="str">
        <f t="shared" si="28"/>
        <v>19C1</v>
      </c>
    </row>
    <row r="1637" spans="1:13" s="19" customFormat="1" ht="18" customHeight="1" x14ac:dyDescent="0.2">
      <c r="A1637" s="11">
        <v>1632</v>
      </c>
      <c r="B1637" s="12" t="s">
        <v>4211</v>
      </c>
      <c r="C1637" s="13" t="s">
        <v>4212</v>
      </c>
      <c r="D1637" s="14" t="s">
        <v>4184</v>
      </c>
      <c r="E1637" s="15" t="s">
        <v>1024</v>
      </c>
      <c r="F1637" s="16" t="s">
        <v>742</v>
      </c>
      <c r="G1637" s="17">
        <v>7040000</v>
      </c>
      <c r="H1637" s="17">
        <v>708220</v>
      </c>
      <c r="I1637" s="17">
        <v>7748220</v>
      </c>
      <c r="J1637" s="18">
        <v>0</v>
      </c>
      <c r="L1637" s="20" t="str">
        <f>VLOOKUP(D1637,[1]Sheet1!$C$6:$H$856,6,0)</f>
        <v>Khoa May - Thời trang</v>
      </c>
      <c r="M1637" s="19" t="str">
        <f t="shared" si="28"/>
        <v>19C1</v>
      </c>
    </row>
    <row r="1638" spans="1:13" s="19" customFormat="1" ht="18" customHeight="1" x14ac:dyDescent="0.2">
      <c r="A1638" s="11">
        <v>1633</v>
      </c>
      <c r="B1638" s="12" t="s">
        <v>4213</v>
      </c>
      <c r="C1638" s="13" t="s">
        <v>4214</v>
      </c>
      <c r="D1638" s="14" t="s">
        <v>4184</v>
      </c>
      <c r="E1638" s="15" t="s">
        <v>4215</v>
      </c>
      <c r="F1638" s="16" t="s">
        <v>742</v>
      </c>
      <c r="G1638" s="17">
        <v>7040000</v>
      </c>
      <c r="H1638" s="17">
        <v>708220</v>
      </c>
      <c r="I1638" s="17">
        <v>7748220</v>
      </c>
      <c r="J1638" s="18">
        <v>0</v>
      </c>
      <c r="L1638" s="20" t="str">
        <f>VLOOKUP(D1638,[1]Sheet1!$C$6:$H$856,6,0)</f>
        <v>Khoa May - Thời trang</v>
      </c>
      <c r="M1638" s="19" t="str">
        <f t="shared" si="28"/>
        <v>19C1</v>
      </c>
    </row>
    <row r="1639" spans="1:13" s="19" customFormat="1" ht="18" customHeight="1" x14ac:dyDescent="0.2">
      <c r="A1639" s="11">
        <v>1634</v>
      </c>
      <c r="B1639" s="12" t="s">
        <v>4216</v>
      </c>
      <c r="C1639" s="13" t="s">
        <v>4217</v>
      </c>
      <c r="D1639" s="14" t="s">
        <v>4184</v>
      </c>
      <c r="E1639" s="15" t="s">
        <v>1752</v>
      </c>
      <c r="F1639" s="16" t="s">
        <v>742</v>
      </c>
      <c r="G1639" s="17">
        <v>7040000</v>
      </c>
      <c r="H1639" s="17">
        <v>708220</v>
      </c>
      <c r="I1639" s="17">
        <v>7748220</v>
      </c>
      <c r="J1639" s="18">
        <v>0</v>
      </c>
      <c r="L1639" s="20" t="str">
        <f>VLOOKUP(D1639,[1]Sheet1!$C$6:$H$856,6,0)</f>
        <v>Khoa May - Thời trang</v>
      </c>
      <c r="M1639" s="19" t="str">
        <f t="shared" si="28"/>
        <v>19C1</v>
      </c>
    </row>
    <row r="1640" spans="1:13" s="19" customFormat="1" ht="18" customHeight="1" x14ac:dyDescent="0.2">
      <c r="A1640" s="11">
        <v>1635</v>
      </c>
      <c r="B1640" s="12" t="s">
        <v>4218</v>
      </c>
      <c r="C1640" s="13" t="s">
        <v>4219</v>
      </c>
      <c r="D1640" s="14" t="s">
        <v>4220</v>
      </c>
      <c r="E1640" s="15" t="s">
        <v>3274</v>
      </c>
      <c r="F1640" s="16" t="s">
        <v>742</v>
      </c>
      <c r="G1640" s="17">
        <v>0</v>
      </c>
      <c r="H1640" s="17">
        <v>145000</v>
      </c>
      <c r="I1640" s="17">
        <v>145000</v>
      </c>
      <c r="J1640" s="18">
        <v>6992000</v>
      </c>
      <c r="L1640" s="20" t="str">
        <f>VLOOKUP(D1640,[1]Sheet1!$C$6:$H$856,6,0)</f>
        <v>Khoa May - Thời trang</v>
      </c>
      <c r="M1640" s="19" t="str">
        <f t="shared" si="28"/>
        <v>19C2</v>
      </c>
    </row>
    <row r="1641" spans="1:13" s="19" customFormat="1" ht="18" customHeight="1" x14ac:dyDescent="0.2">
      <c r="A1641" s="11">
        <v>1636</v>
      </c>
      <c r="B1641" s="12" t="s">
        <v>4221</v>
      </c>
      <c r="C1641" s="13" t="s">
        <v>4222</v>
      </c>
      <c r="D1641" s="14" t="s">
        <v>4220</v>
      </c>
      <c r="E1641" s="15" t="s">
        <v>2466</v>
      </c>
      <c r="F1641" s="16" t="s">
        <v>742</v>
      </c>
      <c r="G1641" s="17">
        <v>6992000</v>
      </c>
      <c r="H1641" s="17">
        <v>145000</v>
      </c>
      <c r="I1641" s="17">
        <v>7137000</v>
      </c>
      <c r="J1641" s="18">
        <v>0</v>
      </c>
      <c r="L1641" s="20" t="str">
        <f>VLOOKUP(D1641,[1]Sheet1!$C$6:$H$856,6,0)</f>
        <v>Khoa May - Thời trang</v>
      </c>
      <c r="M1641" s="19" t="str">
        <f t="shared" si="28"/>
        <v>19C2</v>
      </c>
    </row>
    <row r="1642" spans="1:13" s="19" customFormat="1" ht="18" customHeight="1" x14ac:dyDescent="0.2">
      <c r="A1642" s="11">
        <v>1637</v>
      </c>
      <c r="B1642" s="12" t="s">
        <v>4223</v>
      </c>
      <c r="C1642" s="13" t="s">
        <v>4224</v>
      </c>
      <c r="D1642" s="14" t="s">
        <v>4220</v>
      </c>
      <c r="E1642" s="15" t="s">
        <v>1123</v>
      </c>
      <c r="F1642" s="16" t="s">
        <v>742</v>
      </c>
      <c r="G1642" s="17">
        <v>6992000</v>
      </c>
      <c r="H1642" s="17">
        <v>145000</v>
      </c>
      <c r="I1642" s="17">
        <v>7137000</v>
      </c>
      <c r="J1642" s="18">
        <v>0</v>
      </c>
      <c r="L1642" s="20" t="str">
        <f>VLOOKUP(D1642,[1]Sheet1!$C$6:$H$856,6,0)</f>
        <v>Khoa May - Thời trang</v>
      </c>
      <c r="M1642" s="19" t="str">
        <f t="shared" si="28"/>
        <v>19C2</v>
      </c>
    </row>
    <row r="1643" spans="1:13" s="19" customFormat="1" ht="18" customHeight="1" x14ac:dyDescent="0.2">
      <c r="A1643" s="11">
        <v>1638</v>
      </c>
      <c r="B1643" s="12" t="s">
        <v>4225</v>
      </c>
      <c r="C1643" s="13" t="s">
        <v>4226</v>
      </c>
      <c r="D1643" s="14" t="s">
        <v>4227</v>
      </c>
      <c r="E1643" s="15" t="s">
        <v>4228</v>
      </c>
      <c r="F1643" s="16" t="s">
        <v>742</v>
      </c>
      <c r="G1643" s="17">
        <v>279000</v>
      </c>
      <c r="H1643" s="17">
        <v>0</v>
      </c>
      <c r="I1643" s="17">
        <v>279000</v>
      </c>
      <c r="J1643" s="18">
        <v>5355000</v>
      </c>
      <c r="L1643" s="20" t="str">
        <f>VLOOKUP(D1643,[1]Sheet1!$C$6:$H$856,6,0)</f>
        <v>Khoa May - Thời trang</v>
      </c>
      <c r="M1643" s="19" t="str">
        <f t="shared" si="28"/>
        <v>20C1</v>
      </c>
    </row>
    <row r="1644" spans="1:13" s="19" customFormat="1" ht="18" customHeight="1" x14ac:dyDescent="0.2">
      <c r="A1644" s="11">
        <v>1639</v>
      </c>
      <c r="B1644" s="12" t="s">
        <v>4229</v>
      </c>
      <c r="C1644" s="13" t="s">
        <v>4230</v>
      </c>
      <c r="D1644" s="14" t="s">
        <v>4231</v>
      </c>
      <c r="E1644" s="15" t="s">
        <v>1486</v>
      </c>
      <c r="F1644" s="16" t="s">
        <v>742</v>
      </c>
      <c r="G1644" s="17">
        <v>7866000</v>
      </c>
      <c r="H1644" s="17">
        <v>848220</v>
      </c>
      <c r="I1644" s="17">
        <v>8714220</v>
      </c>
      <c r="J1644" s="18">
        <v>0</v>
      </c>
      <c r="L1644" s="20" t="str">
        <f>VLOOKUP(D1644,[1]Sheet1!$C$6:$H$856,6,0)</f>
        <v>Khoa May - Thời trang</v>
      </c>
      <c r="M1644" s="19" t="str">
        <f t="shared" si="28"/>
        <v>20C2</v>
      </c>
    </row>
    <row r="1645" spans="1:13" s="19" customFormat="1" ht="18" customHeight="1" x14ac:dyDescent="0.2">
      <c r="A1645" s="11">
        <v>1640</v>
      </c>
      <c r="B1645" s="12" t="s">
        <v>4232</v>
      </c>
      <c r="C1645" s="13" t="s">
        <v>4233</v>
      </c>
      <c r="D1645" s="14" t="s">
        <v>4234</v>
      </c>
      <c r="E1645" s="15" t="s">
        <v>4235</v>
      </c>
      <c r="F1645" s="16" t="s">
        <v>742</v>
      </c>
      <c r="G1645" s="17">
        <v>2249000</v>
      </c>
      <c r="H1645" s="17">
        <v>0</v>
      </c>
      <c r="I1645" s="17">
        <v>2249000</v>
      </c>
      <c r="J1645" s="18">
        <v>2665000</v>
      </c>
      <c r="K1645" s="22">
        <f>I1645+J1645</f>
        <v>4914000</v>
      </c>
      <c r="L1645" s="20" t="str">
        <f>VLOOKUP(D1645,[1]Sheet1!$C$6:$H$856,6,0)</f>
        <v>Khoa May - Thời trang</v>
      </c>
      <c r="M1645" s="19" t="str">
        <f t="shared" si="28"/>
        <v>20T4</v>
      </c>
    </row>
    <row r="1646" spans="1:13" s="19" customFormat="1" ht="18" customHeight="1" x14ac:dyDescent="0.2">
      <c r="A1646" s="11">
        <v>1641</v>
      </c>
      <c r="B1646" s="12" t="s">
        <v>4236</v>
      </c>
      <c r="C1646" s="13" t="s">
        <v>4237</v>
      </c>
      <c r="D1646" s="14" t="s">
        <v>4238</v>
      </c>
      <c r="E1646" s="15" t="s">
        <v>1274</v>
      </c>
      <c r="F1646" s="16" t="s">
        <v>16</v>
      </c>
      <c r="G1646" s="17">
        <v>1878000</v>
      </c>
      <c r="H1646" s="17">
        <v>105000</v>
      </c>
      <c r="I1646" s="17">
        <v>1983000</v>
      </c>
      <c r="J1646" s="18">
        <v>0</v>
      </c>
      <c r="L1646" s="20" t="str">
        <f>VLOOKUP(D1646,[1]Sheet1!$C$6:$H$856,6,0)</f>
        <v>Khoa Nhiệt – Lạnh</v>
      </c>
      <c r="M1646" s="19" t="str">
        <f t="shared" si="28"/>
        <v>18C1</v>
      </c>
    </row>
    <row r="1647" spans="1:13" s="19" customFormat="1" ht="18" customHeight="1" x14ac:dyDescent="0.2">
      <c r="A1647" s="11">
        <v>1642</v>
      </c>
      <c r="B1647" s="12" t="s">
        <v>4239</v>
      </c>
      <c r="C1647" s="13" t="s">
        <v>4240</v>
      </c>
      <c r="D1647" s="14" t="s">
        <v>4238</v>
      </c>
      <c r="E1647" s="15" t="s">
        <v>1741</v>
      </c>
      <c r="F1647" s="16" t="s">
        <v>16</v>
      </c>
      <c r="G1647" s="17">
        <v>1878000</v>
      </c>
      <c r="H1647" s="17">
        <v>105000</v>
      </c>
      <c r="I1647" s="17">
        <v>1983000</v>
      </c>
      <c r="J1647" s="18">
        <v>0</v>
      </c>
      <c r="L1647" s="20" t="str">
        <f>VLOOKUP(D1647,[1]Sheet1!$C$6:$H$856,6,0)</f>
        <v>Khoa Nhiệt – Lạnh</v>
      </c>
      <c r="M1647" s="19" t="str">
        <f t="shared" si="28"/>
        <v>18C1</v>
      </c>
    </row>
    <row r="1648" spans="1:13" s="19" customFormat="1" ht="18" customHeight="1" x14ac:dyDescent="0.2">
      <c r="A1648" s="11">
        <v>1643</v>
      </c>
      <c r="B1648" s="12" t="s">
        <v>4241</v>
      </c>
      <c r="C1648" s="13" t="s">
        <v>4242</v>
      </c>
      <c r="D1648" s="14" t="s">
        <v>4243</v>
      </c>
      <c r="E1648" s="15" t="s">
        <v>1754</v>
      </c>
      <c r="F1648" s="16" t="s">
        <v>16</v>
      </c>
      <c r="G1648" s="17">
        <v>1878000</v>
      </c>
      <c r="H1648" s="17">
        <v>105000</v>
      </c>
      <c r="I1648" s="17">
        <v>1983000</v>
      </c>
      <c r="J1648" s="18">
        <v>0</v>
      </c>
      <c r="L1648" s="20" t="str">
        <f>VLOOKUP(D1648,[1]Sheet1!$C$6:$H$856,6,0)</f>
        <v>Khoa Nhiệt – Lạnh</v>
      </c>
      <c r="M1648" s="19" t="str">
        <f t="shared" si="28"/>
        <v>18C1</v>
      </c>
    </row>
    <row r="1649" spans="1:13" s="19" customFormat="1" ht="18" customHeight="1" x14ac:dyDescent="0.2">
      <c r="A1649" s="11">
        <v>1644</v>
      </c>
      <c r="B1649" s="12" t="s">
        <v>4244</v>
      </c>
      <c r="C1649" s="13" t="s">
        <v>4245</v>
      </c>
      <c r="D1649" s="14" t="s">
        <v>4246</v>
      </c>
      <c r="E1649" s="15" t="s">
        <v>2243</v>
      </c>
      <c r="F1649" s="16" t="s">
        <v>16</v>
      </c>
      <c r="G1649" s="17">
        <v>1878000</v>
      </c>
      <c r="H1649" s="17">
        <v>105000</v>
      </c>
      <c r="I1649" s="17">
        <v>1983000</v>
      </c>
      <c r="J1649" s="18">
        <v>0</v>
      </c>
      <c r="L1649" s="20" t="str">
        <f>VLOOKUP(D1649,[1]Sheet1!$C$6:$H$856,6,0)</f>
        <v>Khoa Nhiệt – Lạnh</v>
      </c>
      <c r="M1649" s="19" t="str">
        <f t="shared" si="28"/>
        <v>18C1</v>
      </c>
    </row>
    <row r="1650" spans="1:13" s="19" customFormat="1" ht="18" customHeight="1" x14ac:dyDescent="0.2">
      <c r="A1650" s="11">
        <v>1645</v>
      </c>
      <c r="B1650" s="12" t="s">
        <v>4247</v>
      </c>
      <c r="C1650" s="13" t="s">
        <v>4248</v>
      </c>
      <c r="D1650" s="14" t="s">
        <v>4246</v>
      </c>
      <c r="E1650" s="15" t="s">
        <v>4249</v>
      </c>
      <c r="F1650" s="16" t="s">
        <v>16</v>
      </c>
      <c r="G1650" s="17">
        <v>1878000</v>
      </c>
      <c r="H1650" s="17">
        <v>105000</v>
      </c>
      <c r="I1650" s="17">
        <v>1983000</v>
      </c>
      <c r="J1650" s="18">
        <v>0</v>
      </c>
      <c r="L1650" s="20" t="str">
        <f>VLOOKUP(D1650,[1]Sheet1!$C$6:$H$856,6,0)</f>
        <v>Khoa Nhiệt – Lạnh</v>
      </c>
      <c r="M1650" s="19" t="str">
        <f t="shared" si="28"/>
        <v>18C1</v>
      </c>
    </row>
    <row r="1651" spans="1:13" s="19" customFormat="1" ht="18" customHeight="1" x14ac:dyDescent="0.2">
      <c r="A1651" s="11">
        <v>1646</v>
      </c>
      <c r="B1651" s="12" t="s">
        <v>4250</v>
      </c>
      <c r="C1651" s="13" t="s">
        <v>4251</v>
      </c>
      <c r="D1651" s="14" t="s">
        <v>4246</v>
      </c>
      <c r="E1651" s="15" t="s">
        <v>598</v>
      </c>
      <c r="F1651" s="16" t="s">
        <v>16</v>
      </c>
      <c r="G1651" s="17">
        <v>1878000</v>
      </c>
      <c r="H1651" s="17">
        <v>105000</v>
      </c>
      <c r="I1651" s="17">
        <v>1983000</v>
      </c>
      <c r="J1651" s="18">
        <v>0</v>
      </c>
      <c r="L1651" s="20" t="str">
        <f>VLOOKUP(D1651,[1]Sheet1!$C$6:$H$856,6,0)</f>
        <v>Khoa Nhiệt – Lạnh</v>
      </c>
      <c r="M1651" s="19" t="str">
        <f t="shared" si="28"/>
        <v>18C1</v>
      </c>
    </row>
    <row r="1652" spans="1:13" s="19" customFormat="1" ht="18" customHeight="1" x14ac:dyDescent="0.2">
      <c r="A1652" s="11">
        <v>1647</v>
      </c>
      <c r="B1652" s="12" t="s">
        <v>4252</v>
      </c>
      <c r="C1652" s="13" t="s">
        <v>4253</v>
      </c>
      <c r="D1652" s="14" t="s">
        <v>4246</v>
      </c>
      <c r="E1652" s="15" t="s">
        <v>4033</v>
      </c>
      <c r="F1652" s="16" t="s">
        <v>16</v>
      </c>
      <c r="G1652" s="17">
        <v>1878000</v>
      </c>
      <c r="H1652" s="17">
        <v>105000</v>
      </c>
      <c r="I1652" s="17">
        <v>1983000</v>
      </c>
      <c r="J1652" s="18">
        <v>0</v>
      </c>
      <c r="L1652" s="20" t="str">
        <f>VLOOKUP(D1652,[1]Sheet1!$C$6:$H$856,6,0)</f>
        <v>Khoa Nhiệt – Lạnh</v>
      </c>
      <c r="M1652" s="19" t="str">
        <f t="shared" si="28"/>
        <v>18C1</v>
      </c>
    </row>
    <row r="1653" spans="1:13" s="19" customFormat="1" ht="18" customHeight="1" x14ac:dyDescent="0.2">
      <c r="A1653" s="11">
        <v>1648</v>
      </c>
      <c r="B1653" s="12" t="s">
        <v>4254</v>
      </c>
      <c r="C1653" s="13" t="s">
        <v>4255</v>
      </c>
      <c r="D1653" s="14" t="s">
        <v>4246</v>
      </c>
      <c r="E1653" s="15" t="s">
        <v>4256</v>
      </c>
      <c r="F1653" s="16" t="s">
        <v>16</v>
      </c>
      <c r="G1653" s="17">
        <v>1878000</v>
      </c>
      <c r="H1653" s="17">
        <v>105000</v>
      </c>
      <c r="I1653" s="17">
        <v>1983000</v>
      </c>
      <c r="J1653" s="18">
        <v>0</v>
      </c>
      <c r="L1653" s="20" t="str">
        <f>VLOOKUP(D1653,[1]Sheet1!$C$6:$H$856,6,0)</f>
        <v>Khoa Nhiệt – Lạnh</v>
      </c>
      <c r="M1653" s="19" t="str">
        <f t="shared" si="28"/>
        <v>18C1</v>
      </c>
    </row>
    <row r="1654" spans="1:13" s="19" customFormat="1" ht="18" customHeight="1" x14ac:dyDescent="0.2">
      <c r="A1654" s="11">
        <v>1649</v>
      </c>
      <c r="B1654" s="12" t="s">
        <v>4257</v>
      </c>
      <c r="C1654" s="13" t="s">
        <v>4258</v>
      </c>
      <c r="D1654" s="14" t="s">
        <v>4246</v>
      </c>
      <c r="E1654" s="15" t="s">
        <v>2719</v>
      </c>
      <c r="F1654" s="16" t="s">
        <v>16</v>
      </c>
      <c r="G1654" s="17">
        <v>1878000</v>
      </c>
      <c r="H1654" s="17">
        <v>105000</v>
      </c>
      <c r="I1654" s="17">
        <v>1983000</v>
      </c>
      <c r="J1654" s="18">
        <v>0</v>
      </c>
      <c r="L1654" s="20" t="str">
        <f>VLOOKUP(D1654,[1]Sheet1!$C$6:$H$856,6,0)</f>
        <v>Khoa Nhiệt – Lạnh</v>
      </c>
      <c r="M1654" s="19" t="str">
        <f t="shared" si="28"/>
        <v>18C1</v>
      </c>
    </row>
    <row r="1655" spans="1:13" s="19" customFormat="1" ht="18" customHeight="1" x14ac:dyDescent="0.2">
      <c r="A1655" s="11">
        <v>1650</v>
      </c>
      <c r="B1655" s="12" t="s">
        <v>4259</v>
      </c>
      <c r="C1655" s="13" t="s">
        <v>4260</v>
      </c>
      <c r="D1655" s="14" t="s">
        <v>4261</v>
      </c>
      <c r="E1655" s="15" t="s">
        <v>1184</v>
      </c>
      <c r="F1655" s="16" t="s">
        <v>16</v>
      </c>
      <c r="G1655" s="17">
        <v>1878000</v>
      </c>
      <c r="H1655" s="17">
        <v>105000</v>
      </c>
      <c r="I1655" s="17">
        <v>1983000</v>
      </c>
      <c r="J1655" s="18">
        <v>0</v>
      </c>
      <c r="L1655" s="20" t="str">
        <f>VLOOKUP(D1655,[1]Sheet1!$C$6:$H$856,6,0)</f>
        <v>Khoa Nhiệt – Lạnh</v>
      </c>
      <c r="M1655" s="19" t="str">
        <f t="shared" si="28"/>
        <v>18C1</v>
      </c>
    </row>
    <row r="1656" spans="1:13" s="19" customFormat="1" ht="18" customHeight="1" x14ac:dyDescent="0.2">
      <c r="A1656" s="11">
        <v>1651</v>
      </c>
      <c r="B1656" s="12" t="s">
        <v>4262</v>
      </c>
      <c r="C1656" s="13" t="s">
        <v>4263</v>
      </c>
      <c r="D1656" s="14" t="s">
        <v>4261</v>
      </c>
      <c r="E1656" s="15" t="s">
        <v>2643</v>
      </c>
      <c r="F1656" s="16" t="s">
        <v>16</v>
      </c>
      <c r="G1656" s="17">
        <v>1878000</v>
      </c>
      <c r="H1656" s="17">
        <v>105000</v>
      </c>
      <c r="I1656" s="17">
        <v>1983000</v>
      </c>
      <c r="J1656" s="18">
        <v>0</v>
      </c>
      <c r="L1656" s="20" t="str">
        <f>VLOOKUP(D1656,[1]Sheet1!$C$6:$H$856,6,0)</f>
        <v>Khoa Nhiệt – Lạnh</v>
      </c>
      <c r="M1656" s="19" t="str">
        <f t="shared" si="28"/>
        <v>18C1</v>
      </c>
    </row>
    <row r="1657" spans="1:13" s="19" customFormat="1" ht="18" customHeight="1" x14ac:dyDescent="0.2">
      <c r="A1657" s="11">
        <v>1652</v>
      </c>
      <c r="B1657" s="12" t="s">
        <v>4264</v>
      </c>
      <c r="C1657" s="13" t="s">
        <v>4265</v>
      </c>
      <c r="D1657" s="14" t="s">
        <v>4261</v>
      </c>
      <c r="E1657" s="15" t="s">
        <v>4057</v>
      </c>
      <c r="F1657" s="16" t="s">
        <v>16</v>
      </c>
      <c r="G1657" s="17">
        <v>1878000</v>
      </c>
      <c r="H1657" s="17">
        <v>105000</v>
      </c>
      <c r="I1657" s="17">
        <v>1983000</v>
      </c>
      <c r="J1657" s="18">
        <v>0</v>
      </c>
      <c r="L1657" s="20" t="str">
        <f>VLOOKUP(D1657,[1]Sheet1!$C$6:$H$856,6,0)</f>
        <v>Khoa Nhiệt – Lạnh</v>
      </c>
      <c r="M1657" s="19" t="str">
        <f t="shared" si="28"/>
        <v>18C1</v>
      </c>
    </row>
    <row r="1658" spans="1:13" s="19" customFormat="1" ht="18" customHeight="1" x14ac:dyDescent="0.2">
      <c r="A1658" s="11">
        <v>1653</v>
      </c>
      <c r="B1658" s="12" t="s">
        <v>4266</v>
      </c>
      <c r="C1658" s="13" t="s">
        <v>2167</v>
      </c>
      <c r="D1658" s="14" t="s">
        <v>4267</v>
      </c>
      <c r="E1658" s="15" t="s">
        <v>1587</v>
      </c>
      <c r="F1658" s="16" t="s">
        <v>16</v>
      </c>
      <c r="G1658" s="17">
        <v>1878000</v>
      </c>
      <c r="H1658" s="17">
        <v>105000</v>
      </c>
      <c r="I1658" s="17">
        <v>1983000</v>
      </c>
      <c r="J1658" s="18">
        <v>0</v>
      </c>
      <c r="L1658" s="20" t="str">
        <f>VLOOKUP(D1658,[1]Sheet1!$C$6:$H$856,6,0)</f>
        <v>Khoa Nhiệt – Lạnh</v>
      </c>
      <c r="M1658" s="19" t="str">
        <f t="shared" si="28"/>
        <v>18C1</v>
      </c>
    </row>
    <row r="1659" spans="1:13" s="19" customFormat="1" ht="18" customHeight="1" x14ac:dyDescent="0.2">
      <c r="A1659" s="11">
        <v>1654</v>
      </c>
      <c r="B1659" s="12" t="s">
        <v>4268</v>
      </c>
      <c r="C1659" s="13" t="s">
        <v>4269</v>
      </c>
      <c r="D1659" s="14" t="s">
        <v>4270</v>
      </c>
      <c r="E1659" s="15" t="s">
        <v>241</v>
      </c>
      <c r="F1659" s="16" t="s">
        <v>16</v>
      </c>
      <c r="G1659" s="17">
        <v>7040000</v>
      </c>
      <c r="H1659" s="17">
        <v>708220</v>
      </c>
      <c r="I1659" s="17">
        <v>7748220</v>
      </c>
      <c r="J1659" s="18">
        <v>0</v>
      </c>
      <c r="L1659" s="20" t="str">
        <f>VLOOKUP(D1659,[1]Sheet1!$C$6:$H$856,6,0)</f>
        <v>Khoa Nhiệt – Lạnh</v>
      </c>
      <c r="M1659" s="19" t="str">
        <f t="shared" si="28"/>
        <v>19C1</v>
      </c>
    </row>
    <row r="1660" spans="1:13" s="19" customFormat="1" ht="18" customHeight="1" x14ac:dyDescent="0.2">
      <c r="A1660" s="11">
        <v>1655</v>
      </c>
      <c r="B1660" s="12" t="s">
        <v>4271</v>
      </c>
      <c r="C1660" s="13" t="s">
        <v>4272</v>
      </c>
      <c r="D1660" s="14" t="s">
        <v>4270</v>
      </c>
      <c r="E1660" s="15" t="s">
        <v>1268</v>
      </c>
      <c r="F1660" s="16" t="s">
        <v>16</v>
      </c>
      <c r="G1660" s="17">
        <v>7040000</v>
      </c>
      <c r="H1660" s="17">
        <v>708220</v>
      </c>
      <c r="I1660" s="17">
        <v>7748220</v>
      </c>
      <c r="J1660" s="18">
        <v>0</v>
      </c>
      <c r="L1660" s="20" t="str">
        <f>VLOOKUP(D1660,[1]Sheet1!$C$6:$H$856,6,0)</f>
        <v>Khoa Nhiệt – Lạnh</v>
      </c>
      <c r="M1660" s="19" t="str">
        <f t="shared" si="28"/>
        <v>19C1</v>
      </c>
    </row>
    <row r="1661" spans="1:13" s="19" customFormat="1" ht="18" customHeight="1" x14ac:dyDescent="0.2">
      <c r="A1661" s="11">
        <v>1656</v>
      </c>
      <c r="B1661" s="12" t="s">
        <v>4273</v>
      </c>
      <c r="C1661" s="13" t="s">
        <v>4274</v>
      </c>
      <c r="D1661" s="14" t="s">
        <v>4270</v>
      </c>
      <c r="E1661" s="15" t="s">
        <v>1253</v>
      </c>
      <c r="F1661" s="16" t="s">
        <v>16</v>
      </c>
      <c r="G1661" s="17">
        <v>7040000</v>
      </c>
      <c r="H1661" s="17">
        <v>708220</v>
      </c>
      <c r="I1661" s="17">
        <v>7748220</v>
      </c>
      <c r="J1661" s="18">
        <v>0</v>
      </c>
      <c r="L1661" s="20" t="str">
        <f>VLOOKUP(D1661,[1]Sheet1!$C$6:$H$856,6,0)</f>
        <v>Khoa Nhiệt – Lạnh</v>
      </c>
      <c r="M1661" s="19" t="str">
        <f t="shared" si="28"/>
        <v>19C1</v>
      </c>
    </row>
    <row r="1662" spans="1:13" s="19" customFormat="1" ht="18" customHeight="1" x14ac:dyDescent="0.2">
      <c r="A1662" s="11">
        <v>1657</v>
      </c>
      <c r="B1662" s="12" t="s">
        <v>4275</v>
      </c>
      <c r="C1662" s="13" t="s">
        <v>4276</v>
      </c>
      <c r="D1662" s="14" t="s">
        <v>4270</v>
      </c>
      <c r="E1662" s="15" t="s">
        <v>4277</v>
      </c>
      <c r="F1662" s="16" t="s">
        <v>16</v>
      </c>
      <c r="G1662" s="17">
        <v>7040000</v>
      </c>
      <c r="H1662" s="17">
        <v>708220</v>
      </c>
      <c r="I1662" s="17">
        <v>7748220</v>
      </c>
      <c r="J1662" s="18">
        <v>0</v>
      </c>
      <c r="L1662" s="20" t="str">
        <f>VLOOKUP(D1662,[1]Sheet1!$C$6:$H$856,6,0)</f>
        <v>Khoa Nhiệt – Lạnh</v>
      </c>
      <c r="M1662" s="19" t="str">
        <f t="shared" si="28"/>
        <v>19C1</v>
      </c>
    </row>
    <row r="1663" spans="1:13" s="19" customFormat="1" ht="18" customHeight="1" x14ac:dyDescent="0.2">
      <c r="A1663" s="11">
        <v>1658</v>
      </c>
      <c r="B1663" s="12" t="s">
        <v>4278</v>
      </c>
      <c r="C1663" s="13" t="s">
        <v>4279</v>
      </c>
      <c r="D1663" s="14" t="s">
        <v>4270</v>
      </c>
      <c r="E1663" s="15" t="s">
        <v>1807</v>
      </c>
      <c r="F1663" s="16" t="s">
        <v>16</v>
      </c>
      <c r="G1663" s="17">
        <v>7040000</v>
      </c>
      <c r="H1663" s="17">
        <v>708220</v>
      </c>
      <c r="I1663" s="17">
        <v>7748220</v>
      </c>
      <c r="J1663" s="18">
        <v>0</v>
      </c>
      <c r="L1663" s="20" t="str">
        <f>VLOOKUP(D1663,[1]Sheet1!$C$6:$H$856,6,0)</f>
        <v>Khoa Nhiệt – Lạnh</v>
      </c>
      <c r="M1663" s="19" t="str">
        <f t="shared" si="28"/>
        <v>19C1</v>
      </c>
    </row>
    <row r="1664" spans="1:13" s="19" customFormat="1" ht="18" customHeight="1" x14ac:dyDescent="0.2">
      <c r="A1664" s="11">
        <v>1659</v>
      </c>
      <c r="B1664" s="12" t="s">
        <v>4280</v>
      </c>
      <c r="C1664" s="13" t="s">
        <v>4281</v>
      </c>
      <c r="D1664" s="14" t="s">
        <v>4270</v>
      </c>
      <c r="E1664" s="15" t="s">
        <v>574</v>
      </c>
      <c r="F1664" s="16" t="s">
        <v>16</v>
      </c>
      <c r="G1664" s="17">
        <v>7040000</v>
      </c>
      <c r="H1664" s="17">
        <v>708220</v>
      </c>
      <c r="I1664" s="17">
        <v>7748220</v>
      </c>
      <c r="J1664" s="18">
        <v>0</v>
      </c>
      <c r="L1664" s="20" t="str">
        <f>VLOOKUP(D1664,[1]Sheet1!$C$6:$H$856,6,0)</f>
        <v>Khoa Nhiệt – Lạnh</v>
      </c>
      <c r="M1664" s="19" t="str">
        <f t="shared" si="28"/>
        <v>19C1</v>
      </c>
    </row>
    <row r="1665" spans="1:13" s="19" customFormat="1" ht="18" customHeight="1" x14ac:dyDescent="0.2">
      <c r="A1665" s="11">
        <v>1660</v>
      </c>
      <c r="B1665" s="12" t="s">
        <v>4282</v>
      </c>
      <c r="C1665" s="13" t="s">
        <v>4283</v>
      </c>
      <c r="D1665" s="14" t="s">
        <v>4270</v>
      </c>
      <c r="E1665" s="15" t="s">
        <v>217</v>
      </c>
      <c r="F1665" s="16" t="s">
        <v>16</v>
      </c>
      <c r="G1665" s="17">
        <v>7040000</v>
      </c>
      <c r="H1665" s="17">
        <v>708220</v>
      </c>
      <c r="I1665" s="17">
        <v>7748220</v>
      </c>
      <c r="J1665" s="18">
        <v>0</v>
      </c>
      <c r="L1665" s="20" t="str">
        <f>VLOOKUP(D1665,[1]Sheet1!$C$6:$H$856,6,0)</f>
        <v>Khoa Nhiệt – Lạnh</v>
      </c>
      <c r="M1665" s="19" t="str">
        <f t="shared" si="28"/>
        <v>19C1</v>
      </c>
    </row>
    <row r="1666" spans="1:13" s="19" customFormat="1" ht="18" customHeight="1" x14ac:dyDescent="0.2">
      <c r="A1666" s="11">
        <v>1661</v>
      </c>
      <c r="B1666" s="12" t="s">
        <v>4284</v>
      </c>
      <c r="C1666" s="13" t="s">
        <v>4285</v>
      </c>
      <c r="D1666" s="14" t="s">
        <v>4270</v>
      </c>
      <c r="E1666" s="15" t="s">
        <v>185</v>
      </c>
      <c r="F1666" s="16" t="s">
        <v>16</v>
      </c>
      <c r="G1666" s="17">
        <v>7040000</v>
      </c>
      <c r="H1666" s="17">
        <v>708220</v>
      </c>
      <c r="I1666" s="17">
        <v>7748220</v>
      </c>
      <c r="J1666" s="18">
        <v>0</v>
      </c>
      <c r="L1666" s="20" t="str">
        <f>VLOOKUP(D1666,[1]Sheet1!$C$6:$H$856,6,0)</f>
        <v>Khoa Nhiệt – Lạnh</v>
      </c>
      <c r="M1666" s="19" t="str">
        <f t="shared" si="28"/>
        <v>19C1</v>
      </c>
    </row>
    <row r="1667" spans="1:13" s="19" customFormat="1" ht="18" customHeight="1" x14ac:dyDescent="0.2">
      <c r="A1667" s="11">
        <v>1662</v>
      </c>
      <c r="B1667" s="12" t="s">
        <v>4286</v>
      </c>
      <c r="C1667" s="13" t="s">
        <v>4287</v>
      </c>
      <c r="D1667" s="14" t="s">
        <v>4270</v>
      </c>
      <c r="E1667" s="15" t="s">
        <v>2689</v>
      </c>
      <c r="F1667" s="16" t="s">
        <v>16</v>
      </c>
      <c r="G1667" s="17">
        <v>780000</v>
      </c>
      <c r="H1667" s="17">
        <v>0</v>
      </c>
      <c r="I1667" s="17">
        <v>780000</v>
      </c>
      <c r="J1667" s="18">
        <v>6260000</v>
      </c>
      <c r="L1667" s="20" t="str">
        <f>VLOOKUP(D1667,[1]Sheet1!$C$6:$H$856,6,0)</f>
        <v>Khoa Nhiệt – Lạnh</v>
      </c>
      <c r="M1667" s="19" t="str">
        <f t="shared" si="28"/>
        <v>19C1</v>
      </c>
    </row>
    <row r="1668" spans="1:13" s="19" customFormat="1" ht="18" customHeight="1" x14ac:dyDescent="0.2">
      <c r="A1668" s="11">
        <v>1663</v>
      </c>
      <c r="B1668" s="12" t="s">
        <v>4288</v>
      </c>
      <c r="C1668" s="13" t="s">
        <v>4289</v>
      </c>
      <c r="D1668" s="14" t="s">
        <v>4270</v>
      </c>
      <c r="E1668" s="15" t="s">
        <v>49</v>
      </c>
      <c r="F1668" s="16" t="s">
        <v>16</v>
      </c>
      <c r="G1668" s="17">
        <v>7040000</v>
      </c>
      <c r="H1668" s="17">
        <v>708220</v>
      </c>
      <c r="I1668" s="17">
        <v>7748220</v>
      </c>
      <c r="J1668" s="18">
        <v>0</v>
      </c>
      <c r="L1668" s="20" t="str">
        <f>VLOOKUP(D1668,[1]Sheet1!$C$6:$H$856,6,0)</f>
        <v>Khoa Nhiệt – Lạnh</v>
      </c>
      <c r="M1668" s="19" t="str">
        <f t="shared" si="28"/>
        <v>19C1</v>
      </c>
    </row>
    <row r="1669" spans="1:13" s="19" customFormat="1" ht="18" customHeight="1" x14ac:dyDescent="0.2">
      <c r="A1669" s="11">
        <v>1664</v>
      </c>
      <c r="B1669" s="12" t="s">
        <v>4290</v>
      </c>
      <c r="C1669" s="13" t="s">
        <v>4291</v>
      </c>
      <c r="D1669" s="14" t="s">
        <v>4270</v>
      </c>
      <c r="E1669" s="15" t="s">
        <v>4292</v>
      </c>
      <c r="F1669" s="16" t="s">
        <v>16</v>
      </c>
      <c r="G1669" s="17">
        <v>7040000</v>
      </c>
      <c r="H1669" s="17">
        <v>145000</v>
      </c>
      <c r="I1669" s="17">
        <v>7185000</v>
      </c>
      <c r="J1669" s="18">
        <v>0</v>
      </c>
      <c r="L1669" s="20" t="str">
        <f>VLOOKUP(D1669,[1]Sheet1!$C$6:$H$856,6,0)</f>
        <v>Khoa Nhiệt – Lạnh</v>
      </c>
      <c r="M1669" s="19" t="str">
        <f t="shared" si="28"/>
        <v>19C1</v>
      </c>
    </row>
    <row r="1670" spans="1:13" s="19" customFormat="1" ht="18" customHeight="1" x14ac:dyDescent="0.2">
      <c r="A1670" s="11">
        <v>1665</v>
      </c>
      <c r="B1670" s="12" t="s">
        <v>4293</v>
      </c>
      <c r="C1670" s="13" t="s">
        <v>4294</v>
      </c>
      <c r="D1670" s="14" t="s">
        <v>4270</v>
      </c>
      <c r="E1670" s="15" t="s">
        <v>2292</v>
      </c>
      <c r="F1670" s="16" t="s">
        <v>16</v>
      </c>
      <c r="G1670" s="17">
        <v>7040000</v>
      </c>
      <c r="H1670" s="17">
        <v>708220</v>
      </c>
      <c r="I1670" s="17">
        <v>7748220</v>
      </c>
      <c r="J1670" s="18">
        <v>0</v>
      </c>
      <c r="L1670" s="20" t="str">
        <f>VLOOKUP(D1670,[1]Sheet1!$C$6:$H$856,6,0)</f>
        <v>Khoa Nhiệt – Lạnh</v>
      </c>
      <c r="M1670" s="19" t="str">
        <f t="shared" ref="M1670:M1733" si="29">LEFT(D1670,4)</f>
        <v>19C1</v>
      </c>
    </row>
    <row r="1671" spans="1:13" s="19" customFormat="1" ht="18" customHeight="1" x14ac:dyDescent="0.2">
      <c r="A1671" s="11">
        <v>1666</v>
      </c>
      <c r="B1671" s="12" t="s">
        <v>4295</v>
      </c>
      <c r="C1671" s="13" t="s">
        <v>4296</v>
      </c>
      <c r="D1671" s="14" t="s">
        <v>4270</v>
      </c>
      <c r="E1671" s="15" t="s">
        <v>1736</v>
      </c>
      <c r="F1671" s="16" t="s">
        <v>16</v>
      </c>
      <c r="G1671" s="17">
        <v>7040000</v>
      </c>
      <c r="H1671" s="17">
        <v>708220</v>
      </c>
      <c r="I1671" s="17">
        <v>7748220</v>
      </c>
      <c r="J1671" s="18">
        <v>0</v>
      </c>
      <c r="L1671" s="20" t="str">
        <f>VLOOKUP(D1671,[1]Sheet1!$C$6:$H$856,6,0)</f>
        <v>Khoa Nhiệt – Lạnh</v>
      </c>
      <c r="M1671" s="19" t="str">
        <f t="shared" si="29"/>
        <v>19C1</v>
      </c>
    </row>
    <row r="1672" spans="1:13" s="19" customFormat="1" ht="18" customHeight="1" x14ac:dyDescent="0.2">
      <c r="A1672" s="11">
        <v>1667</v>
      </c>
      <c r="B1672" s="12" t="s">
        <v>4297</v>
      </c>
      <c r="C1672" s="13" t="s">
        <v>4298</v>
      </c>
      <c r="D1672" s="14" t="s">
        <v>4270</v>
      </c>
      <c r="E1672" s="15" t="s">
        <v>4299</v>
      </c>
      <c r="F1672" s="16" t="s">
        <v>16</v>
      </c>
      <c r="G1672" s="17">
        <v>7040000</v>
      </c>
      <c r="H1672" s="17">
        <v>708220</v>
      </c>
      <c r="I1672" s="17">
        <v>7748220</v>
      </c>
      <c r="J1672" s="18">
        <v>0</v>
      </c>
      <c r="L1672" s="20" t="str">
        <f>VLOOKUP(D1672,[1]Sheet1!$C$6:$H$856,6,0)</f>
        <v>Khoa Nhiệt – Lạnh</v>
      </c>
      <c r="M1672" s="19" t="str">
        <f t="shared" si="29"/>
        <v>19C1</v>
      </c>
    </row>
    <row r="1673" spans="1:13" s="19" customFormat="1" ht="18" customHeight="1" x14ac:dyDescent="0.2">
      <c r="A1673" s="11">
        <v>1668</v>
      </c>
      <c r="B1673" s="12" t="s">
        <v>4300</v>
      </c>
      <c r="C1673" s="13" t="s">
        <v>4301</v>
      </c>
      <c r="D1673" s="14" t="s">
        <v>4270</v>
      </c>
      <c r="E1673" s="15" t="s">
        <v>4302</v>
      </c>
      <c r="F1673" s="16" t="s">
        <v>16</v>
      </c>
      <c r="G1673" s="17">
        <v>7040000</v>
      </c>
      <c r="H1673" s="17">
        <v>708220</v>
      </c>
      <c r="I1673" s="17">
        <v>7748220</v>
      </c>
      <c r="J1673" s="18">
        <v>0</v>
      </c>
      <c r="L1673" s="20" t="str">
        <f>VLOOKUP(D1673,[1]Sheet1!$C$6:$H$856,6,0)</f>
        <v>Khoa Nhiệt – Lạnh</v>
      </c>
      <c r="M1673" s="19" t="str">
        <f t="shared" si="29"/>
        <v>19C1</v>
      </c>
    </row>
    <row r="1674" spans="1:13" s="19" customFormat="1" ht="18" customHeight="1" x14ac:dyDescent="0.2">
      <c r="A1674" s="11">
        <v>1669</v>
      </c>
      <c r="B1674" s="12" t="s">
        <v>4303</v>
      </c>
      <c r="C1674" s="13" t="s">
        <v>4304</v>
      </c>
      <c r="D1674" s="14" t="s">
        <v>4270</v>
      </c>
      <c r="E1674" s="15" t="s">
        <v>3154</v>
      </c>
      <c r="F1674" s="16" t="s">
        <v>16</v>
      </c>
      <c r="G1674" s="17">
        <v>7040000</v>
      </c>
      <c r="H1674" s="17">
        <v>708220</v>
      </c>
      <c r="I1674" s="17">
        <v>7748220</v>
      </c>
      <c r="J1674" s="18">
        <v>0</v>
      </c>
      <c r="L1674" s="20" t="str">
        <f>VLOOKUP(D1674,[1]Sheet1!$C$6:$H$856,6,0)</f>
        <v>Khoa Nhiệt – Lạnh</v>
      </c>
      <c r="M1674" s="19" t="str">
        <f t="shared" si="29"/>
        <v>19C1</v>
      </c>
    </row>
    <row r="1675" spans="1:13" s="19" customFormat="1" ht="18" customHeight="1" x14ac:dyDescent="0.2">
      <c r="A1675" s="11">
        <v>1670</v>
      </c>
      <c r="B1675" s="12" t="s">
        <v>4305</v>
      </c>
      <c r="C1675" s="13" t="s">
        <v>4306</v>
      </c>
      <c r="D1675" s="14" t="s">
        <v>4270</v>
      </c>
      <c r="E1675" s="15" t="s">
        <v>225</v>
      </c>
      <c r="F1675" s="16" t="s">
        <v>16</v>
      </c>
      <c r="G1675" s="17">
        <v>7040000</v>
      </c>
      <c r="H1675" s="17">
        <v>708220</v>
      </c>
      <c r="I1675" s="17">
        <v>7748220</v>
      </c>
      <c r="J1675" s="18">
        <v>0</v>
      </c>
      <c r="L1675" s="20" t="str">
        <f>VLOOKUP(D1675,[1]Sheet1!$C$6:$H$856,6,0)</f>
        <v>Khoa Nhiệt – Lạnh</v>
      </c>
      <c r="M1675" s="19" t="str">
        <f t="shared" si="29"/>
        <v>19C1</v>
      </c>
    </row>
    <row r="1676" spans="1:13" s="19" customFormat="1" ht="18" customHeight="1" x14ac:dyDescent="0.2">
      <c r="A1676" s="11">
        <v>1671</v>
      </c>
      <c r="B1676" s="12" t="s">
        <v>4307</v>
      </c>
      <c r="C1676" s="13" t="s">
        <v>4308</v>
      </c>
      <c r="D1676" s="14" t="s">
        <v>4270</v>
      </c>
      <c r="E1676" s="15" t="s">
        <v>272</v>
      </c>
      <c r="F1676" s="16" t="s">
        <v>16</v>
      </c>
      <c r="G1676" s="17">
        <v>7040000</v>
      </c>
      <c r="H1676" s="17">
        <v>708220</v>
      </c>
      <c r="I1676" s="17">
        <v>7748220</v>
      </c>
      <c r="J1676" s="18">
        <v>0</v>
      </c>
      <c r="L1676" s="20" t="str">
        <f>VLOOKUP(D1676,[1]Sheet1!$C$6:$H$856,6,0)</f>
        <v>Khoa Nhiệt – Lạnh</v>
      </c>
      <c r="M1676" s="19" t="str">
        <f t="shared" si="29"/>
        <v>19C1</v>
      </c>
    </row>
    <row r="1677" spans="1:13" s="19" customFormat="1" ht="18" customHeight="1" x14ac:dyDescent="0.2">
      <c r="A1677" s="11">
        <v>1672</v>
      </c>
      <c r="B1677" s="12" t="s">
        <v>4309</v>
      </c>
      <c r="C1677" s="13" t="s">
        <v>4310</v>
      </c>
      <c r="D1677" s="14" t="s">
        <v>4270</v>
      </c>
      <c r="E1677" s="15" t="s">
        <v>178</v>
      </c>
      <c r="F1677" s="16" t="s">
        <v>16</v>
      </c>
      <c r="G1677" s="17">
        <v>7040000</v>
      </c>
      <c r="H1677" s="17">
        <v>708220</v>
      </c>
      <c r="I1677" s="17">
        <v>7748220</v>
      </c>
      <c r="J1677" s="18">
        <v>0</v>
      </c>
      <c r="L1677" s="20" t="str">
        <f>VLOOKUP(D1677,[1]Sheet1!$C$6:$H$856,6,0)</f>
        <v>Khoa Nhiệt – Lạnh</v>
      </c>
      <c r="M1677" s="19" t="str">
        <f t="shared" si="29"/>
        <v>19C1</v>
      </c>
    </row>
    <row r="1678" spans="1:13" s="19" customFormat="1" ht="18" customHeight="1" x14ac:dyDescent="0.2">
      <c r="A1678" s="11">
        <v>1673</v>
      </c>
      <c r="B1678" s="12" t="s">
        <v>4311</v>
      </c>
      <c r="C1678" s="13" t="s">
        <v>2745</v>
      </c>
      <c r="D1678" s="14" t="s">
        <v>4270</v>
      </c>
      <c r="E1678" s="15" t="s">
        <v>395</v>
      </c>
      <c r="F1678" s="16" t="s">
        <v>16</v>
      </c>
      <c r="G1678" s="17">
        <v>6260000</v>
      </c>
      <c r="H1678" s="17">
        <v>145000</v>
      </c>
      <c r="I1678" s="17">
        <v>6405000</v>
      </c>
      <c r="J1678" s="18">
        <v>780000</v>
      </c>
      <c r="L1678" s="20" t="str">
        <f>VLOOKUP(D1678,[1]Sheet1!$C$6:$H$856,6,0)</f>
        <v>Khoa Nhiệt – Lạnh</v>
      </c>
      <c r="M1678" s="19" t="str">
        <f t="shared" si="29"/>
        <v>19C1</v>
      </c>
    </row>
    <row r="1679" spans="1:13" s="19" customFormat="1" ht="18" customHeight="1" x14ac:dyDescent="0.2">
      <c r="A1679" s="11">
        <v>1674</v>
      </c>
      <c r="B1679" s="12" t="s">
        <v>4312</v>
      </c>
      <c r="C1679" s="13" t="s">
        <v>4313</v>
      </c>
      <c r="D1679" s="14" t="s">
        <v>4270</v>
      </c>
      <c r="E1679" s="15" t="s">
        <v>4314</v>
      </c>
      <c r="F1679" s="16" t="s">
        <v>16</v>
      </c>
      <c r="G1679" s="17">
        <v>7040000</v>
      </c>
      <c r="H1679" s="17">
        <v>708220</v>
      </c>
      <c r="I1679" s="17">
        <v>7748220</v>
      </c>
      <c r="J1679" s="18">
        <v>0</v>
      </c>
      <c r="L1679" s="20" t="str">
        <f>VLOOKUP(D1679,[1]Sheet1!$C$6:$H$856,6,0)</f>
        <v>Khoa Nhiệt – Lạnh</v>
      </c>
      <c r="M1679" s="19" t="str">
        <f t="shared" si="29"/>
        <v>19C1</v>
      </c>
    </row>
    <row r="1680" spans="1:13" s="19" customFormat="1" ht="18" customHeight="1" x14ac:dyDescent="0.2">
      <c r="A1680" s="11">
        <v>1675</v>
      </c>
      <c r="B1680" s="12" t="s">
        <v>4315</v>
      </c>
      <c r="C1680" s="13" t="s">
        <v>4316</v>
      </c>
      <c r="D1680" s="14" t="s">
        <v>4270</v>
      </c>
      <c r="E1680" s="15" t="s">
        <v>289</v>
      </c>
      <c r="F1680" s="16" t="s">
        <v>16</v>
      </c>
      <c r="G1680" s="17">
        <v>6260000</v>
      </c>
      <c r="H1680" s="17">
        <v>708220</v>
      </c>
      <c r="I1680" s="17">
        <v>6968220</v>
      </c>
      <c r="J1680" s="18">
        <v>780000</v>
      </c>
      <c r="L1680" s="20" t="str">
        <f>VLOOKUP(D1680,[1]Sheet1!$C$6:$H$856,6,0)</f>
        <v>Khoa Nhiệt – Lạnh</v>
      </c>
      <c r="M1680" s="19" t="str">
        <f t="shared" si="29"/>
        <v>19C1</v>
      </c>
    </row>
    <row r="1681" spans="1:13" s="19" customFormat="1" ht="18" customHeight="1" x14ac:dyDescent="0.2">
      <c r="A1681" s="11">
        <v>1676</v>
      </c>
      <c r="B1681" s="12" t="s">
        <v>4317</v>
      </c>
      <c r="C1681" s="13" t="s">
        <v>240</v>
      </c>
      <c r="D1681" s="14" t="s">
        <v>4270</v>
      </c>
      <c r="E1681" s="15" t="s">
        <v>1179</v>
      </c>
      <c r="F1681" s="16" t="s">
        <v>16</v>
      </c>
      <c r="G1681" s="17">
        <v>7040000</v>
      </c>
      <c r="H1681" s="17">
        <v>708220</v>
      </c>
      <c r="I1681" s="17">
        <v>7748220</v>
      </c>
      <c r="J1681" s="18">
        <v>0</v>
      </c>
      <c r="L1681" s="20" t="str">
        <f>VLOOKUP(D1681,[1]Sheet1!$C$6:$H$856,6,0)</f>
        <v>Khoa Nhiệt – Lạnh</v>
      </c>
      <c r="M1681" s="19" t="str">
        <f t="shared" si="29"/>
        <v>19C1</v>
      </c>
    </row>
    <row r="1682" spans="1:13" s="19" customFormat="1" ht="18" customHeight="1" x14ac:dyDescent="0.2">
      <c r="A1682" s="11">
        <v>1677</v>
      </c>
      <c r="B1682" s="12" t="s">
        <v>4318</v>
      </c>
      <c r="C1682" s="13" t="s">
        <v>4319</v>
      </c>
      <c r="D1682" s="14" t="s">
        <v>4270</v>
      </c>
      <c r="E1682" s="15" t="s">
        <v>1053</v>
      </c>
      <c r="F1682" s="16" t="s">
        <v>16</v>
      </c>
      <c r="G1682" s="17">
        <v>7040000</v>
      </c>
      <c r="H1682" s="17">
        <v>708220</v>
      </c>
      <c r="I1682" s="17">
        <v>7748220</v>
      </c>
      <c r="J1682" s="18">
        <v>0</v>
      </c>
      <c r="L1682" s="20" t="str">
        <f>VLOOKUP(D1682,[1]Sheet1!$C$6:$H$856,6,0)</f>
        <v>Khoa Nhiệt – Lạnh</v>
      </c>
      <c r="M1682" s="19" t="str">
        <f t="shared" si="29"/>
        <v>19C1</v>
      </c>
    </row>
    <row r="1683" spans="1:13" s="19" customFormat="1" ht="18" customHeight="1" x14ac:dyDescent="0.2">
      <c r="A1683" s="11">
        <v>1678</v>
      </c>
      <c r="B1683" s="12" t="s">
        <v>4320</v>
      </c>
      <c r="C1683" s="13" t="s">
        <v>4321</v>
      </c>
      <c r="D1683" s="14" t="s">
        <v>4270</v>
      </c>
      <c r="E1683" s="15" t="s">
        <v>92</v>
      </c>
      <c r="F1683" s="16" t="s">
        <v>16</v>
      </c>
      <c r="G1683" s="17">
        <v>7040000</v>
      </c>
      <c r="H1683" s="17">
        <v>708220</v>
      </c>
      <c r="I1683" s="17">
        <v>7748220</v>
      </c>
      <c r="J1683" s="18">
        <v>0</v>
      </c>
      <c r="L1683" s="20" t="str">
        <f>VLOOKUP(D1683,[1]Sheet1!$C$6:$H$856,6,0)</f>
        <v>Khoa Nhiệt – Lạnh</v>
      </c>
      <c r="M1683" s="19" t="str">
        <f t="shared" si="29"/>
        <v>19C1</v>
      </c>
    </row>
    <row r="1684" spans="1:13" s="19" customFormat="1" ht="18" customHeight="1" x14ac:dyDescent="0.2">
      <c r="A1684" s="11">
        <v>1679</v>
      </c>
      <c r="B1684" s="12" t="s">
        <v>4322</v>
      </c>
      <c r="C1684" s="13" t="s">
        <v>4323</v>
      </c>
      <c r="D1684" s="14" t="s">
        <v>4270</v>
      </c>
      <c r="E1684" s="15" t="s">
        <v>4324</v>
      </c>
      <c r="F1684" s="16" t="s">
        <v>16</v>
      </c>
      <c r="G1684" s="17">
        <v>7040000</v>
      </c>
      <c r="H1684" s="17">
        <v>708220</v>
      </c>
      <c r="I1684" s="17">
        <v>7748220</v>
      </c>
      <c r="J1684" s="18">
        <v>0</v>
      </c>
      <c r="L1684" s="20" t="str">
        <f>VLOOKUP(D1684,[1]Sheet1!$C$6:$H$856,6,0)</f>
        <v>Khoa Nhiệt – Lạnh</v>
      </c>
      <c r="M1684" s="19" t="str">
        <f t="shared" si="29"/>
        <v>19C1</v>
      </c>
    </row>
    <row r="1685" spans="1:13" s="19" customFormat="1" ht="18" customHeight="1" x14ac:dyDescent="0.2">
      <c r="A1685" s="11">
        <v>1680</v>
      </c>
      <c r="B1685" s="12" t="s">
        <v>4325</v>
      </c>
      <c r="C1685" s="13" t="s">
        <v>4326</v>
      </c>
      <c r="D1685" s="14" t="s">
        <v>4270</v>
      </c>
      <c r="E1685" s="15" t="s">
        <v>615</v>
      </c>
      <c r="F1685" s="16" t="s">
        <v>16</v>
      </c>
      <c r="G1685" s="17">
        <v>7040000</v>
      </c>
      <c r="H1685" s="17">
        <v>708220</v>
      </c>
      <c r="I1685" s="17">
        <v>7748220</v>
      </c>
      <c r="J1685" s="18">
        <v>0</v>
      </c>
      <c r="L1685" s="20" t="str">
        <f>VLOOKUP(D1685,[1]Sheet1!$C$6:$H$856,6,0)</f>
        <v>Khoa Nhiệt – Lạnh</v>
      </c>
      <c r="M1685" s="19" t="str">
        <f t="shared" si="29"/>
        <v>19C1</v>
      </c>
    </row>
    <row r="1686" spans="1:13" s="19" customFormat="1" ht="18" customHeight="1" x14ac:dyDescent="0.2">
      <c r="A1686" s="11">
        <v>1681</v>
      </c>
      <c r="B1686" s="12" t="s">
        <v>4327</v>
      </c>
      <c r="C1686" s="13" t="s">
        <v>4328</v>
      </c>
      <c r="D1686" s="14" t="s">
        <v>4270</v>
      </c>
      <c r="E1686" s="15" t="s">
        <v>46</v>
      </c>
      <c r="F1686" s="16" t="s">
        <v>16</v>
      </c>
      <c r="G1686" s="17">
        <v>7040000</v>
      </c>
      <c r="H1686" s="17">
        <v>708220</v>
      </c>
      <c r="I1686" s="17">
        <v>7748220</v>
      </c>
      <c r="J1686" s="18">
        <v>0</v>
      </c>
      <c r="L1686" s="20" t="str">
        <f>VLOOKUP(D1686,[1]Sheet1!$C$6:$H$856,6,0)</f>
        <v>Khoa Nhiệt – Lạnh</v>
      </c>
      <c r="M1686" s="19" t="str">
        <f t="shared" si="29"/>
        <v>19C1</v>
      </c>
    </row>
    <row r="1687" spans="1:13" s="19" customFormat="1" ht="18" customHeight="1" x14ac:dyDescent="0.2">
      <c r="A1687" s="11">
        <v>1682</v>
      </c>
      <c r="B1687" s="12" t="s">
        <v>4329</v>
      </c>
      <c r="C1687" s="13" t="s">
        <v>4330</v>
      </c>
      <c r="D1687" s="14" t="s">
        <v>4270</v>
      </c>
      <c r="E1687" s="15" t="s">
        <v>4331</v>
      </c>
      <c r="F1687" s="16" t="s">
        <v>16</v>
      </c>
      <c r="G1687" s="17">
        <v>7040000</v>
      </c>
      <c r="H1687" s="17">
        <v>708220</v>
      </c>
      <c r="I1687" s="17">
        <v>7748220</v>
      </c>
      <c r="J1687" s="18">
        <v>0</v>
      </c>
      <c r="L1687" s="20" t="str">
        <f>VLOOKUP(D1687,[1]Sheet1!$C$6:$H$856,6,0)</f>
        <v>Khoa Nhiệt – Lạnh</v>
      </c>
      <c r="M1687" s="19" t="str">
        <f t="shared" si="29"/>
        <v>19C1</v>
      </c>
    </row>
    <row r="1688" spans="1:13" s="19" customFormat="1" ht="18" customHeight="1" x14ac:dyDescent="0.2">
      <c r="A1688" s="11">
        <v>1683</v>
      </c>
      <c r="B1688" s="12" t="s">
        <v>4332</v>
      </c>
      <c r="C1688" s="13" t="s">
        <v>4333</v>
      </c>
      <c r="D1688" s="14" t="s">
        <v>4270</v>
      </c>
      <c r="E1688" s="15" t="s">
        <v>4334</v>
      </c>
      <c r="F1688" s="16" t="s">
        <v>16</v>
      </c>
      <c r="G1688" s="17">
        <v>7040000</v>
      </c>
      <c r="H1688" s="17">
        <v>708220</v>
      </c>
      <c r="I1688" s="17">
        <v>7748220</v>
      </c>
      <c r="J1688" s="18">
        <v>0</v>
      </c>
      <c r="L1688" s="20" t="str">
        <f>VLOOKUP(D1688,[1]Sheet1!$C$6:$H$856,6,0)</f>
        <v>Khoa Nhiệt – Lạnh</v>
      </c>
      <c r="M1688" s="19" t="str">
        <f t="shared" si="29"/>
        <v>19C1</v>
      </c>
    </row>
    <row r="1689" spans="1:13" s="19" customFormat="1" ht="18" customHeight="1" x14ac:dyDescent="0.2">
      <c r="A1689" s="11">
        <v>1684</v>
      </c>
      <c r="B1689" s="12" t="s">
        <v>4335</v>
      </c>
      <c r="C1689" s="13" t="s">
        <v>4336</v>
      </c>
      <c r="D1689" s="14" t="s">
        <v>4270</v>
      </c>
      <c r="E1689" s="15" t="s">
        <v>1196</v>
      </c>
      <c r="F1689" s="16" t="s">
        <v>16</v>
      </c>
      <c r="G1689" s="17">
        <v>7040000</v>
      </c>
      <c r="H1689" s="17">
        <v>708220</v>
      </c>
      <c r="I1689" s="17">
        <v>7748220</v>
      </c>
      <c r="J1689" s="18">
        <v>0</v>
      </c>
      <c r="L1689" s="20" t="str">
        <f>VLOOKUP(D1689,[1]Sheet1!$C$6:$H$856,6,0)</f>
        <v>Khoa Nhiệt – Lạnh</v>
      </c>
      <c r="M1689" s="19" t="str">
        <f t="shared" si="29"/>
        <v>19C1</v>
      </c>
    </row>
    <row r="1690" spans="1:13" s="19" customFormat="1" ht="18" customHeight="1" x14ac:dyDescent="0.2">
      <c r="A1690" s="11">
        <v>1685</v>
      </c>
      <c r="B1690" s="12" t="s">
        <v>4337</v>
      </c>
      <c r="C1690" s="13" t="s">
        <v>4338</v>
      </c>
      <c r="D1690" s="14" t="s">
        <v>4270</v>
      </c>
      <c r="E1690" s="15" t="s">
        <v>994</v>
      </c>
      <c r="F1690" s="16" t="s">
        <v>16</v>
      </c>
      <c r="G1690" s="17">
        <v>7040000</v>
      </c>
      <c r="H1690" s="17">
        <v>708220</v>
      </c>
      <c r="I1690" s="17">
        <v>7748220</v>
      </c>
      <c r="J1690" s="18">
        <v>0</v>
      </c>
      <c r="L1690" s="20" t="str">
        <f>VLOOKUP(D1690,[1]Sheet1!$C$6:$H$856,6,0)</f>
        <v>Khoa Nhiệt – Lạnh</v>
      </c>
      <c r="M1690" s="19" t="str">
        <f t="shared" si="29"/>
        <v>19C1</v>
      </c>
    </row>
    <row r="1691" spans="1:13" s="19" customFormat="1" ht="18" customHeight="1" x14ac:dyDescent="0.2">
      <c r="A1691" s="11">
        <v>1686</v>
      </c>
      <c r="B1691" s="12" t="s">
        <v>4339</v>
      </c>
      <c r="C1691" s="13" t="s">
        <v>4340</v>
      </c>
      <c r="D1691" s="14" t="s">
        <v>4270</v>
      </c>
      <c r="E1691" s="15" t="s">
        <v>2205</v>
      </c>
      <c r="F1691" s="16" t="s">
        <v>16</v>
      </c>
      <c r="G1691" s="17">
        <v>7040000</v>
      </c>
      <c r="H1691" s="17">
        <v>708220</v>
      </c>
      <c r="I1691" s="17">
        <v>7748220</v>
      </c>
      <c r="J1691" s="18">
        <v>0</v>
      </c>
      <c r="L1691" s="20" t="str">
        <f>VLOOKUP(D1691,[1]Sheet1!$C$6:$H$856,6,0)</f>
        <v>Khoa Nhiệt – Lạnh</v>
      </c>
      <c r="M1691" s="19" t="str">
        <f t="shared" si="29"/>
        <v>19C1</v>
      </c>
    </row>
    <row r="1692" spans="1:13" s="19" customFormat="1" ht="18" customHeight="1" x14ac:dyDescent="0.2">
      <c r="A1692" s="11">
        <v>1687</v>
      </c>
      <c r="B1692" s="12" t="s">
        <v>4341</v>
      </c>
      <c r="C1692" s="13" t="s">
        <v>4342</v>
      </c>
      <c r="D1692" s="14" t="s">
        <v>4343</v>
      </c>
      <c r="E1692" s="15" t="s">
        <v>3313</v>
      </c>
      <c r="F1692" s="16" t="s">
        <v>16</v>
      </c>
      <c r="G1692" s="17">
        <v>7040000</v>
      </c>
      <c r="H1692" s="17">
        <v>708220</v>
      </c>
      <c r="I1692" s="17">
        <v>7748220</v>
      </c>
      <c r="J1692" s="18">
        <v>0</v>
      </c>
      <c r="L1692" s="20" t="str">
        <f>VLOOKUP(D1692,[1]Sheet1!$C$6:$H$856,6,0)</f>
        <v>Khoa Nhiệt – Lạnh</v>
      </c>
      <c r="M1692" s="19" t="str">
        <f t="shared" si="29"/>
        <v>19C1</v>
      </c>
    </row>
    <row r="1693" spans="1:13" s="19" customFormat="1" ht="18" customHeight="1" x14ac:dyDescent="0.2">
      <c r="A1693" s="11">
        <v>1688</v>
      </c>
      <c r="B1693" s="12" t="s">
        <v>4344</v>
      </c>
      <c r="C1693" s="13" t="s">
        <v>4345</v>
      </c>
      <c r="D1693" s="14" t="s">
        <v>4343</v>
      </c>
      <c r="E1693" s="15" t="s">
        <v>258</v>
      </c>
      <c r="F1693" s="16" t="s">
        <v>16</v>
      </c>
      <c r="G1693" s="17">
        <v>7040000</v>
      </c>
      <c r="H1693" s="17">
        <v>708220</v>
      </c>
      <c r="I1693" s="17">
        <v>7748220</v>
      </c>
      <c r="J1693" s="18">
        <v>0</v>
      </c>
      <c r="L1693" s="20" t="str">
        <f>VLOOKUP(D1693,[1]Sheet1!$C$6:$H$856,6,0)</f>
        <v>Khoa Nhiệt – Lạnh</v>
      </c>
      <c r="M1693" s="19" t="str">
        <f t="shared" si="29"/>
        <v>19C1</v>
      </c>
    </row>
    <row r="1694" spans="1:13" s="19" customFormat="1" ht="18" customHeight="1" x14ac:dyDescent="0.2">
      <c r="A1694" s="11">
        <v>1689</v>
      </c>
      <c r="B1694" s="12" t="s">
        <v>4346</v>
      </c>
      <c r="C1694" s="13" t="s">
        <v>4347</v>
      </c>
      <c r="D1694" s="14" t="s">
        <v>4343</v>
      </c>
      <c r="E1694" s="15" t="s">
        <v>3110</v>
      </c>
      <c r="F1694" s="16" t="s">
        <v>16</v>
      </c>
      <c r="G1694" s="17">
        <v>7040000</v>
      </c>
      <c r="H1694" s="17">
        <v>708220</v>
      </c>
      <c r="I1694" s="17">
        <v>7748220</v>
      </c>
      <c r="J1694" s="18">
        <v>0</v>
      </c>
      <c r="L1694" s="20" t="str">
        <f>VLOOKUP(D1694,[1]Sheet1!$C$6:$H$856,6,0)</f>
        <v>Khoa Nhiệt – Lạnh</v>
      </c>
      <c r="M1694" s="19" t="str">
        <f t="shared" si="29"/>
        <v>19C1</v>
      </c>
    </row>
    <row r="1695" spans="1:13" s="19" customFormat="1" ht="18" customHeight="1" x14ac:dyDescent="0.2">
      <c r="A1695" s="11">
        <v>1690</v>
      </c>
      <c r="B1695" s="12" t="s">
        <v>4348</v>
      </c>
      <c r="C1695" s="13" t="s">
        <v>4349</v>
      </c>
      <c r="D1695" s="14" t="s">
        <v>4343</v>
      </c>
      <c r="E1695" s="15" t="s">
        <v>984</v>
      </c>
      <c r="F1695" s="16" t="s">
        <v>16</v>
      </c>
      <c r="G1695" s="17">
        <v>7040000</v>
      </c>
      <c r="H1695" s="17">
        <v>708220</v>
      </c>
      <c r="I1695" s="17">
        <v>7748220</v>
      </c>
      <c r="J1695" s="18">
        <v>0</v>
      </c>
      <c r="L1695" s="20" t="str">
        <f>VLOOKUP(D1695,[1]Sheet1!$C$6:$H$856,6,0)</f>
        <v>Khoa Nhiệt – Lạnh</v>
      </c>
      <c r="M1695" s="19" t="str">
        <f t="shared" si="29"/>
        <v>19C1</v>
      </c>
    </row>
    <row r="1696" spans="1:13" s="19" customFormat="1" ht="18" customHeight="1" x14ac:dyDescent="0.2">
      <c r="A1696" s="11">
        <v>1691</v>
      </c>
      <c r="B1696" s="12" t="s">
        <v>4350</v>
      </c>
      <c r="C1696" s="13" t="s">
        <v>4351</v>
      </c>
      <c r="D1696" s="14" t="s">
        <v>4343</v>
      </c>
      <c r="E1696" s="15" t="s">
        <v>4352</v>
      </c>
      <c r="F1696" s="16" t="s">
        <v>16</v>
      </c>
      <c r="G1696" s="17">
        <v>7040000</v>
      </c>
      <c r="H1696" s="17">
        <v>708220</v>
      </c>
      <c r="I1696" s="17">
        <v>7748220</v>
      </c>
      <c r="J1696" s="18">
        <v>0</v>
      </c>
      <c r="L1696" s="20" t="str">
        <f>VLOOKUP(D1696,[1]Sheet1!$C$6:$H$856,6,0)</f>
        <v>Khoa Nhiệt – Lạnh</v>
      </c>
      <c r="M1696" s="19" t="str">
        <f t="shared" si="29"/>
        <v>19C1</v>
      </c>
    </row>
    <row r="1697" spans="1:13" s="19" customFormat="1" ht="18" customHeight="1" x14ac:dyDescent="0.2">
      <c r="A1697" s="11">
        <v>1692</v>
      </c>
      <c r="B1697" s="12" t="s">
        <v>4353</v>
      </c>
      <c r="C1697" s="13" t="s">
        <v>4354</v>
      </c>
      <c r="D1697" s="14" t="s">
        <v>4343</v>
      </c>
      <c r="E1697" s="15" t="s">
        <v>1981</v>
      </c>
      <c r="F1697" s="16" t="s">
        <v>16</v>
      </c>
      <c r="G1697" s="17">
        <v>7040000</v>
      </c>
      <c r="H1697" s="17">
        <v>708220</v>
      </c>
      <c r="I1697" s="17">
        <v>7748220</v>
      </c>
      <c r="J1697" s="18">
        <v>0</v>
      </c>
      <c r="L1697" s="20" t="str">
        <f>VLOOKUP(D1697,[1]Sheet1!$C$6:$H$856,6,0)</f>
        <v>Khoa Nhiệt – Lạnh</v>
      </c>
      <c r="M1697" s="19" t="str">
        <f t="shared" si="29"/>
        <v>19C1</v>
      </c>
    </row>
    <row r="1698" spans="1:13" s="19" customFormat="1" ht="18" customHeight="1" x14ac:dyDescent="0.2">
      <c r="A1698" s="11">
        <v>1693</v>
      </c>
      <c r="B1698" s="12" t="s">
        <v>4355</v>
      </c>
      <c r="C1698" s="13" t="s">
        <v>4356</v>
      </c>
      <c r="D1698" s="14" t="s">
        <v>4343</v>
      </c>
      <c r="E1698" s="15" t="s">
        <v>3793</v>
      </c>
      <c r="F1698" s="16" t="s">
        <v>16</v>
      </c>
      <c r="G1698" s="17">
        <v>6260000</v>
      </c>
      <c r="H1698" s="17">
        <v>708220</v>
      </c>
      <c r="I1698" s="17">
        <v>6968220</v>
      </c>
      <c r="J1698" s="18">
        <v>0</v>
      </c>
      <c r="L1698" s="20" t="str">
        <f>VLOOKUP(D1698,[1]Sheet1!$C$6:$H$856,6,0)</f>
        <v>Khoa Nhiệt – Lạnh</v>
      </c>
      <c r="M1698" s="19" t="str">
        <f t="shared" si="29"/>
        <v>19C1</v>
      </c>
    </row>
    <row r="1699" spans="1:13" s="19" customFormat="1" ht="18" customHeight="1" x14ac:dyDescent="0.2">
      <c r="A1699" s="11">
        <v>1694</v>
      </c>
      <c r="B1699" s="12" t="s">
        <v>4357</v>
      </c>
      <c r="C1699" s="13" t="s">
        <v>4358</v>
      </c>
      <c r="D1699" s="14" t="s">
        <v>4343</v>
      </c>
      <c r="E1699" s="15" t="s">
        <v>513</v>
      </c>
      <c r="F1699" s="16" t="s">
        <v>16</v>
      </c>
      <c r="G1699" s="17">
        <v>7040000</v>
      </c>
      <c r="H1699" s="17">
        <v>708220</v>
      </c>
      <c r="I1699" s="17">
        <v>7748220</v>
      </c>
      <c r="J1699" s="18">
        <v>0</v>
      </c>
      <c r="L1699" s="20" t="str">
        <f>VLOOKUP(D1699,[1]Sheet1!$C$6:$H$856,6,0)</f>
        <v>Khoa Nhiệt – Lạnh</v>
      </c>
      <c r="M1699" s="19" t="str">
        <f t="shared" si="29"/>
        <v>19C1</v>
      </c>
    </row>
    <row r="1700" spans="1:13" s="19" customFormat="1" ht="18" customHeight="1" x14ac:dyDescent="0.2">
      <c r="A1700" s="11">
        <v>1695</v>
      </c>
      <c r="B1700" s="12" t="s">
        <v>4359</v>
      </c>
      <c r="C1700" s="13" t="s">
        <v>4360</v>
      </c>
      <c r="D1700" s="14" t="s">
        <v>4343</v>
      </c>
      <c r="E1700" s="15" t="s">
        <v>2065</v>
      </c>
      <c r="F1700" s="16" t="s">
        <v>16</v>
      </c>
      <c r="G1700" s="17">
        <v>7040000</v>
      </c>
      <c r="H1700" s="17">
        <v>708220</v>
      </c>
      <c r="I1700" s="17">
        <v>7748220</v>
      </c>
      <c r="J1700" s="18">
        <v>0</v>
      </c>
      <c r="L1700" s="20" t="str">
        <f>VLOOKUP(D1700,[1]Sheet1!$C$6:$H$856,6,0)</f>
        <v>Khoa Nhiệt – Lạnh</v>
      </c>
      <c r="M1700" s="19" t="str">
        <f t="shared" si="29"/>
        <v>19C1</v>
      </c>
    </row>
    <row r="1701" spans="1:13" s="21" customFormat="1" ht="18" customHeight="1" x14ac:dyDescent="0.2">
      <c r="A1701" s="11">
        <v>1696</v>
      </c>
      <c r="B1701" s="12" t="s">
        <v>4361</v>
      </c>
      <c r="C1701" s="13" t="s">
        <v>4362</v>
      </c>
      <c r="D1701" s="14" t="s">
        <v>4343</v>
      </c>
      <c r="E1701" s="15" t="s">
        <v>409</v>
      </c>
      <c r="F1701" s="16" t="s">
        <v>16</v>
      </c>
      <c r="G1701" s="17">
        <v>7040000</v>
      </c>
      <c r="H1701" s="17">
        <v>708220</v>
      </c>
      <c r="I1701" s="17">
        <v>7748220</v>
      </c>
      <c r="J1701" s="18">
        <v>0</v>
      </c>
      <c r="K1701" s="19"/>
      <c r="L1701" s="20" t="str">
        <f>VLOOKUP(D1701,[1]Sheet1!$C$6:$H$856,6,0)</f>
        <v>Khoa Nhiệt – Lạnh</v>
      </c>
      <c r="M1701" s="19" t="str">
        <f t="shared" si="29"/>
        <v>19C1</v>
      </c>
    </row>
    <row r="1702" spans="1:13" s="21" customFormat="1" ht="18" customHeight="1" x14ac:dyDescent="0.2">
      <c r="A1702" s="11">
        <v>1697</v>
      </c>
      <c r="B1702" s="12" t="s">
        <v>4363</v>
      </c>
      <c r="C1702" s="13" t="s">
        <v>4364</v>
      </c>
      <c r="D1702" s="14" t="s">
        <v>4343</v>
      </c>
      <c r="E1702" s="15" t="s">
        <v>4365</v>
      </c>
      <c r="F1702" s="16" t="s">
        <v>16</v>
      </c>
      <c r="G1702" s="17">
        <v>7040000</v>
      </c>
      <c r="H1702" s="17">
        <v>708220</v>
      </c>
      <c r="I1702" s="17">
        <v>7748220</v>
      </c>
      <c r="J1702" s="18">
        <v>0</v>
      </c>
      <c r="K1702" s="19"/>
      <c r="L1702" s="20" t="str">
        <f>VLOOKUP(D1702,[1]Sheet1!$C$6:$H$856,6,0)</f>
        <v>Khoa Nhiệt – Lạnh</v>
      </c>
      <c r="M1702" s="19" t="str">
        <f t="shared" si="29"/>
        <v>19C1</v>
      </c>
    </row>
    <row r="1703" spans="1:13" s="19" customFormat="1" ht="18" customHeight="1" x14ac:dyDescent="0.2">
      <c r="A1703" s="11">
        <v>1698</v>
      </c>
      <c r="B1703" s="12" t="s">
        <v>4366</v>
      </c>
      <c r="C1703" s="13" t="s">
        <v>4367</v>
      </c>
      <c r="D1703" s="14" t="s">
        <v>4343</v>
      </c>
      <c r="E1703" s="15" t="s">
        <v>1168</v>
      </c>
      <c r="F1703" s="16" t="s">
        <v>16</v>
      </c>
      <c r="G1703" s="17">
        <v>7040000</v>
      </c>
      <c r="H1703" s="17">
        <v>708220</v>
      </c>
      <c r="I1703" s="17">
        <v>7748220</v>
      </c>
      <c r="J1703" s="18">
        <v>0</v>
      </c>
      <c r="L1703" s="20" t="str">
        <f>VLOOKUP(D1703,[1]Sheet1!$C$6:$H$856,6,0)</f>
        <v>Khoa Nhiệt – Lạnh</v>
      </c>
      <c r="M1703" s="19" t="str">
        <f t="shared" si="29"/>
        <v>19C1</v>
      </c>
    </row>
    <row r="1704" spans="1:13" s="21" customFormat="1" ht="18" customHeight="1" x14ac:dyDescent="0.2">
      <c r="A1704" s="11">
        <v>1699</v>
      </c>
      <c r="B1704" s="12" t="s">
        <v>4368</v>
      </c>
      <c r="C1704" s="13" t="s">
        <v>4369</v>
      </c>
      <c r="D1704" s="14" t="s">
        <v>4343</v>
      </c>
      <c r="E1704" s="15" t="s">
        <v>3753</v>
      </c>
      <c r="F1704" s="16" t="s">
        <v>16</v>
      </c>
      <c r="G1704" s="17">
        <v>7040000</v>
      </c>
      <c r="H1704" s="17">
        <v>708220</v>
      </c>
      <c r="I1704" s="17">
        <v>7748220</v>
      </c>
      <c r="J1704" s="18">
        <v>0</v>
      </c>
      <c r="K1704" s="19"/>
      <c r="L1704" s="20" t="str">
        <f>VLOOKUP(D1704,[1]Sheet1!$C$6:$H$856,6,0)</f>
        <v>Khoa Nhiệt – Lạnh</v>
      </c>
      <c r="M1704" s="19" t="str">
        <f t="shared" si="29"/>
        <v>19C1</v>
      </c>
    </row>
    <row r="1705" spans="1:13" s="21" customFormat="1" ht="18" customHeight="1" x14ac:dyDescent="0.2">
      <c r="A1705" s="11">
        <v>1700</v>
      </c>
      <c r="B1705" s="12" t="s">
        <v>4370</v>
      </c>
      <c r="C1705" s="13" t="s">
        <v>4371</v>
      </c>
      <c r="D1705" s="14" t="s">
        <v>4343</v>
      </c>
      <c r="E1705" s="15" t="s">
        <v>4372</v>
      </c>
      <c r="F1705" s="16" t="s">
        <v>16</v>
      </c>
      <c r="G1705" s="17">
        <v>7040000</v>
      </c>
      <c r="H1705" s="17">
        <v>708220</v>
      </c>
      <c r="I1705" s="17">
        <v>7748220</v>
      </c>
      <c r="J1705" s="18">
        <v>0</v>
      </c>
      <c r="K1705" s="19"/>
      <c r="L1705" s="20" t="str">
        <f>VLOOKUP(D1705,[1]Sheet1!$C$6:$H$856,6,0)</f>
        <v>Khoa Nhiệt – Lạnh</v>
      </c>
      <c r="M1705" s="19" t="str">
        <f t="shared" si="29"/>
        <v>19C1</v>
      </c>
    </row>
    <row r="1706" spans="1:13" s="21" customFormat="1" ht="18" customHeight="1" x14ac:dyDescent="0.2">
      <c r="A1706" s="11">
        <v>1701</v>
      </c>
      <c r="B1706" s="12" t="s">
        <v>4373</v>
      </c>
      <c r="C1706" s="13" t="s">
        <v>4374</v>
      </c>
      <c r="D1706" s="14" t="s">
        <v>4343</v>
      </c>
      <c r="E1706" s="15" t="s">
        <v>1707</v>
      </c>
      <c r="F1706" s="16" t="s">
        <v>16</v>
      </c>
      <c r="G1706" s="17">
        <v>7040000</v>
      </c>
      <c r="H1706" s="17">
        <v>708220</v>
      </c>
      <c r="I1706" s="17">
        <v>7748220</v>
      </c>
      <c r="J1706" s="18">
        <v>0</v>
      </c>
      <c r="K1706" s="19"/>
      <c r="L1706" s="20" t="str">
        <f>VLOOKUP(D1706,[1]Sheet1!$C$6:$H$856,6,0)</f>
        <v>Khoa Nhiệt – Lạnh</v>
      </c>
      <c r="M1706" s="19" t="str">
        <f t="shared" si="29"/>
        <v>19C1</v>
      </c>
    </row>
    <row r="1707" spans="1:13" s="21" customFormat="1" ht="18" customHeight="1" x14ac:dyDescent="0.2">
      <c r="A1707" s="11">
        <v>1702</v>
      </c>
      <c r="B1707" s="12" t="s">
        <v>4375</v>
      </c>
      <c r="C1707" s="13" t="s">
        <v>4376</v>
      </c>
      <c r="D1707" s="14" t="s">
        <v>4343</v>
      </c>
      <c r="E1707" s="15" t="s">
        <v>4377</v>
      </c>
      <c r="F1707" s="16" t="s">
        <v>16</v>
      </c>
      <c r="G1707" s="17">
        <v>7040000</v>
      </c>
      <c r="H1707" s="17">
        <v>708220</v>
      </c>
      <c r="I1707" s="17">
        <v>7748220</v>
      </c>
      <c r="J1707" s="18">
        <v>0</v>
      </c>
      <c r="K1707" s="19"/>
      <c r="L1707" s="20" t="str">
        <f>VLOOKUP(D1707,[1]Sheet1!$C$6:$H$856,6,0)</f>
        <v>Khoa Nhiệt – Lạnh</v>
      </c>
      <c r="M1707" s="19" t="str">
        <f t="shared" si="29"/>
        <v>19C1</v>
      </c>
    </row>
    <row r="1708" spans="1:13" s="21" customFormat="1" ht="18" customHeight="1" x14ac:dyDescent="0.2">
      <c r="A1708" s="11">
        <v>1703</v>
      </c>
      <c r="B1708" s="12" t="s">
        <v>4378</v>
      </c>
      <c r="C1708" s="13" t="s">
        <v>4379</v>
      </c>
      <c r="D1708" s="14" t="s">
        <v>4343</v>
      </c>
      <c r="E1708" s="15" t="s">
        <v>338</v>
      </c>
      <c r="F1708" s="16" t="s">
        <v>16</v>
      </c>
      <c r="G1708" s="17">
        <v>7040000</v>
      </c>
      <c r="H1708" s="17">
        <v>708220</v>
      </c>
      <c r="I1708" s="17">
        <v>7748220</v>
      </c>
      <c r="J1708" s="18">
        <v>0</v>
      </c>
      <c r="K1708" s="19"/>
      <c r="L1708" s="20" t="str">
        <f>VLOOKUP(D1708,[1]Sheet1!$C$6:$H$856,6,0)</f>
        <v>Khoa Nhiệt – Lạnh</v>
      </c>
      <c r="M1708" s="19" t="str">
        <f t="shared" si="29"/>
        <v>19C1</v>
      </c>
    </row>
    <row r="1709" spans="1:13" s="21" customFormat="1" ht="18" customHeight="1" x14ac:dyDescent="0.2">
      <c r="A1709" s="11">
        <v>1704</v>
      </c>
      <c r="B1709" s="12" t="s">
        <v>4380</v>
      </c>
      <c r="C1709" s="13" t="s">
        <v>4381</v>
      </c>
      <c r="D1709" s="14" t="s">
        <v>4343</v>
      </c>
      <c r="E1709" s="15" t="s">
        <v>4382</v>
      </c>
      <c r="F1709" s="16" t="s">
        <v>16</v>
      </c>
      <c r="G1709" s="17">
        <v>7040000</v>
      </c>
      <c r="H1709" s="17">
        <v>708220</v>
      </c>
      <c r="I1709" s="17">
        <v>7748220</v>
      </c>
      <c r="J1709" s="18">
        <v>0</v>
      </c>
      <c r="K1709" s="19"/>
      <c r="L1709" s="20" t="str">
        <f>VLOOKUP(D1709,[1]Sheet1!$C$6:$H$856,6,0)</f>
        <v>Khoa Nhiệt – Lạnh</v>
      </c>
      <c r="M1709" s="19" t="str">
        <f t="shared" si="29"/>
        <v>19C1</v>
      </c>
    </row>
    <row r="1710" spans="1:13" s="21" customFormat="1" ht="18" customHeight="1" x14ac:dyDescent="0.2">
      <c r="A1710" s="11">
        <v>1705</v>
      </c>
      <c r="B1710" s="12" t="s">
        <v>4383</v>
      </c>
      <c r="C1710" s="13" t="s">
        <v>4384</v>
      </c>
      <c r="D1710" s="14" t="s">
        <v>4343</v>
      </c>
      <c r="E1710" s="15" t="s">
        <v>154</v>
      </c>
      <c r="F1710" s="16" t="s">
        <v>16</v>
      </c>
      <c r="G1710" s="17">
        <v>7040000</v>
      </c>
      <c r="H1710" s="17">
        <v>708220</v>
      </c>
      <c r="I1710" s="17">
        <v>7748220</v>
      </c>
      <c r="J1710" s="18">
        <v>0</v>
      </c>
      <c r="K1710" s="19"/>
      <c r="L1710" s="20" t="str">
        <f>VLOOKUP(D1710,[1]Sheet1!$C$6:$H$856,6,0)</f>
        <v>Khoa Nhiệt – Lạnh</v>
      </c>
      <c r="M1710" s="19" t="str">
        <f t="shared" si="29"/>
        <v>19C1</v>
      </c>
    </row>
    <row r="1711" spans="1:13" s="21" customFormat="1" ht="18" customHeight="1" x14ac:dyDescent="0.2">
      <c r="A1711" s="11">
        <v>1706</v>
      </c>
      <c r="B1711" s="12" t="s">
        <v>4385</v>
      </c>
      <c r="C1711" s="13" t="s">
        <v>3284</v>
      </c>
      <c r="D1711" s="14" t="s">
        <v>4343</v>
      </c>
      <c r="E1711" s="15" t="s">
        <v>1165</v>
      </c>
      <c r="F1711" s="16" t="s">
        <v>16</v>
      </c>
      <c r="G1711" s="17">
        <v>7040000</v>
      </c>
      <c r="H1711" s="17">
        <v>708220</v>
      </c>
      <c r="I1711" s="17">
        <v>7748220</v>
      </c>
      <c r="J1711" s="18">
        <v>0</v>
      </c>
      <c r="K1711" s="19"/>
      <c r="L1711" s="20" t="str">
        <f>VLOOKUP(D1711,[1]Sheet1!$C$6:$H$856,6,0)</f>
        <v>Khoa Nhiệt – Lạnh</v>
      </c>
      <c r="M1711" s="19" t="str">
        <f t="shared" si="29"/>
        <v>19C1</v>
      </c>
    </row>
    <row r="1712" spans="1:13" s="21" customFormat="1" ht="18" customHeight="1" x14ac:dyDescent="0.2">
      <c r="A1712" s="11">
        <v>1707</v>
      </c>
      <c r="B1712" s="12" t="s">
        <v>4386</v>
      </c>
      <c r="C1712" s="13" t="s">
        <v>4387</v>
      </c>
      <c r="D1712" s="14" t="s">
        <v>4343</v>
      </c>
      <c r="E1712" s="15" t="s">
        <v>1893</v>
      </c>
      <c r="F1712" s="16" t="s">
        <v>16</v>
      </c>
      <c r="G1712" s="17">
        <v>7040000</v>
      </c>
      <c r="H1712" s="17">
        <v>708220</v>
      </c>
      <c r="I1712" s="17">
        <v>7748220</v>
      </c>
      <c r="J1712" s="18">
        <v>0</v>
      </c>
      <c r="K1712" s="19"/>
      <c r="L1712" s="20" t="str">
        <f>VLOOKUP(D1712,[1]Sheet1!$C$6:$H$856,6,0)</f>
        <v>Khoa Nhiệt – Lạnh</v>
      </c>
      <c r="M1712" s="19" t="str">
        <f t="shared" si="29"/>
        <v>19C1</v>
      </c>
    </row>
    <row r="1713" spans="1:13" s="21" customFormat="1" ht="18" customHeight="1" x14ac:dyDescent="0.2">
      <c r="A1713" s="11">
        <v>1708</v>
      </c>
      <c r="B1713" s="12" t="s">
        <v>4388</v>
      </c>
      <c r="C1713" s="13" t="s">
        <v>4389</v>
      </c>
      <c r="D1713" s="14" t="s">
        <v>4343</v>
      </c>
      <c r="E1713" s="15" t="s">
        <v>4390</v>
      </c>
      <c r="F1713" s="16" t="s">
        <v>16</v>
      </c>
      <c r="G1713" s="17">
        <v>7040000</v>
      </c>
      <c r="H1713" s="17">
        <v>708220</v>
      </c>
      <c r="I1713" s="17">
        <v>7748220</v>
      </c>
      <c r="J1713" s="18">
        <v>0</v>
      </c>
      <c r="K1713" s="19"/>
      <c r="L1713" s="20" t="str">
        <f>VLOOKUP(D1713,[1]Sheet1!$C$6:$H$856,6,0)</f>
        <v>Khoa Nhiệt – Lạnh</v>
      </c>
      <c r="M1713" s="19" t="str">
        <f t="shared" si="29"/>
        <v>19C1</v>
      </c>
    </row>
    <row r="1714" spans="1:13" s="21" customFormat="1" ht="18" customHeight="1" x14ac:dyDescent="0.2">
      <c r="A1714" s="11">
        <v>1709</v>
      </c>
      <c r="B1714" s="12" t="s">
        <v>4391</v>
      </c>
      <c r="C1714" s="13" t="s">
        <v>2177</v>
      </c>
      <c r="D1714" s="14" t="s">
        <v>4343</v>
      </c>
      <c r="E1714" s="15" t="s">
        <v>2992</v>
      </c>
      <c r="F1714" s="16" t="s">
        <v>16</v>
      </c>
      <c r="G1714" s="17">
        <v>7040000</v>
      </c>
      <c r="H1714" s="17">
        <v>708220</v>
      </c>
      <c r="I1714" s="17">
        <v>7748220</v>
      </c>
      <c r="J1714" s="18">
        <v>0</v>
      </c>
      <c r="K1714" s="19"/>
      <c r="L1714" s="20" t="str">
        <f>VLOOKUP(D1714,[1]Sheet1!$C$6:$H$856,6,0)</f>
        <v>Khoa Nhiệt – Lạnh</v>
      </c>
      <c r="M1714" s="19" t="str">
        <f t="shared" si="29"/>
        <v>19C1</v>
      </c>
    </row>
    <row r="1715" spans="1:13" s="21" customFormat="1" ht="18" customHeight="1" x14ac:dyDescent="0.2">
      <c r="A1715" s="11">
        <v>1710</v>
      </c>
      <c r="B1715" s="12" t="s">
        <v>4392</v>
      </c>
      <c r="C1715" s="13" t="s">
        <v>4393</v>
      </c>
      <c r="D1715" s="14" t="s">
        <v>4343</v>
      </c>
      <c r="E1715" s="15" t="s">
        <v>211</v>
      </c>
      <c r="F1715" s="16" t="s">
        <v>16</v>
      </c>
      <c r="G1715" s="17">
        <v>7040000</v>
      </c>
      <c r="H1715" s="17">
        <v>708220</v>
      </c>
      <c r="I1715" s="17">
        <v>7748220</v>
      </c>
      <c r="J1715" s="18">
        <v>0</v>
      </c>
      <c r="K1715" s="19"/>
      <c r="L1715" s="20" t="str">
        <f>VLOOKUP(D1715,[1]Sheet1!$C$6:$H$856,6,0)</f>
        <v>Khoa Nhiệt – Lạnh</v>
      </c>
      <c r="M1715" s="19" t="str">
        <f t="shared" si="29"/>
        <v>19C1</v>
      </c>
    </row>
    <row r="1716" spans="1:13" s="21" customFormat="1" ht="18" customHeight="1" x14ac:dyDescent="0.2">
      <c r="A1716" s="11">
        <v>1711</v>
      </c>
      <c r="B1716" s="12" t="s">
        <v>4394</v>
      </c>
      <c r="C1716" s="13" t="s">
        <v>3112</v>
      </c>
      <c r="D1716" s="14" t="s">
        <v>4343</v>
      </c>
      <c r="E1716" s="15" t="s">
        <v>4015</v>
      </c>
      <c r="F1716" s="16" t="s">
        <v>16</v>
      </c>
      <c r="G1716" s="17">
        <v>7040000</v>
      </c>
      <c r="H1716" s="17">
        <v>708220</v>
      </c>
      <c r="I1716" s="17">
        <v>7748220</v>
      </c>
      <c r="J1716" s="18">
        <v>0</v>
      </c>
      <c r="K1716" s="19"/>
      <c r="L1716" s="20" t="str">
        <f>VLOOKUP(D1716,[1]Sheet1!$C$6:$H$856,6,0)</f>
        <v>Khoa Nhiệt – Lạnh</v>
      </c>
      <c r="M1716" s="19" t="str">
        <f t="shared" si="29"/>
        <v>19C1</v>
      </c>
    </row>
    <row r="1717" spans="1:13" s="21" customFormat="1" ht="18" customHeight="1" x14ac:dyDescent="0.2">
      <c r="A1717" s="11">
        <v>1712</v>
      </c>
      <c r="B1717" s="12" t="s">
        <v>4395</v>
      </c>
      <c r="C1717" s="13" t="s">
        <v>4396</v>
      </c>
      <c r="D1717" s="14" t="s">
        <v>4343</v>
      </c>
      <c r="E1717" s="15" t="s">
        <v>1849</v>
      </c>
      <c r="F1717" s="16" t="s">
        <v>16</v>
      </c>
      <c r="G1717" s="17">
        <v>7040000</v>
      </c>
      <c r="H1717" s="17">
        <v>708220</v>
      </c>
      <c r="I1717" s="17">
        <v>7748220</v>
      </c>
      <c r="J1717" s="18">
        <v>0</v>
      </c>
      <c r="K1717" s="19"/>
      <c r="L1717" s="20" t="str">
        <f>VLOOKUP(D1717,[1]Sheet1!$C$6:$H$856,6,0)</f>
        <v>Khoa Nhiệt – Lạnh</v>
      </c>
      <c r="M1717" s="19" t="str">
        <f t="shared" si="29"/>
        <v>19C1</v>
      </c>
    </row>
    <row r="1718" spans="1:13" s="21" customFormat="1" ht="18" customHeight="1" x14ac:dyDescent="0.2">
      <c r="A1718" s="11">
        <v>1713</v>
      </c>
      <c r="B1718" s="12" t="s">
        <v>4397</v>
      </c>
      <c r="C1718" s="13" t="s">
        <v>4398</v>
      </c>
      <c r="D1718" s="14" t="s">
        <v>4343</v>
      </c>
      <c r="E1718" s="15" t="s">
        <v>580</v>
      </c>
      <c r="F1718" s="16" t="s">
        <v>16</v>
      </c>
      <c r="G1718" s="17">
        <v>7040000</v>
      </c>
      <c r="H1718" s="17">
        <v>708220</v>
      </c>
      <c r="I1718" s="17">
        <v>7748220</v>
      </c>
      <c r="J1718" s="18">
        <v>0</v>
      </c>
      <c r="K1718" s="19"/>
      <c r="L1718" s="20" t="str">
        <f>VLOOKUP(D1718,[1]Sheet1!$C$6:$H$856,6,0)</f>
        <v>Khoa Nhiệt – Lạnh</v>
      </c>
      <c r="M1718" s="19" t="str">
        <f t="shared" si="29"/>
        <v>19C1</v>
      </c>
    </row>
    <row r="1719" spans="1:13" s="21" customFormat="1" ht="18" customHeight="1" x14ac:dyDescent="0.2">
      <c r="A1719" s="11">
        <v>1714</v>
      </c>
      <c r="B1719" s="12" t="s">
        <v>4399</v>
      </c>
      <c r="C1719" s="13" t="s">
        <v>4400</v>
      </c>
      <c r="D1719" s="14" t="s">
        <v>4343</v>
      </c>
      <c r="E1719" s="15" t="s">
        <v>1685</v>
      </c>
      <c r="F1719" s="16" t="s">
        <v>16</v>
      </c>
      <c r="G1719" s="17">
        <v>7040000</v>
      </c>
      <c r="H1719" s="17">
        <v>708220</v>
      </c>
      <c r="I1719" s="17">
        <v>7748220</v>
      </c>
      <c r="J1719" s="18">
        <v>0</v>
      </c>
      <c r="K1719" s="19"/>
      <c r="L1719" s="20" t="str">
        <f>VLOOKUP(D1719,[1]Sheet1!$C$6:$H$856,6,0)</f>
        <v>Khoa Nhiệt – Lạnh</v>
      </c>
      <c r="M1719" s="19" t="str">
        <f t="shared" si="29"/>
        <v>19C1</v>
      </c>
    </row>
    <row r="1720" spans="1:13" s="21" customFormat="1" ht="18" customHeight="1" x14ac:dyDescent="0.2">
      <c r="A1720" s="11">
        <v>1715</v>
      </c>
      <c r="B1720" s="12" t="s">
        <v>4401</v>
      </c>
      <c r="C1720" s="13" t="s">
        <v>4402</v>
      </c>
      <c r="D1720" s="14" t="s">
        <v>4343</v>
      </c>
      <c r="E1720" s="15" t="s">
        <v>484</v>
      </c>
      <c r="F1720" s="16" t="s">
        <v>16</v>
      </c>
      <c r="G1720" s="17">
        <v>7040000</v>
      </c>
      <c r="H1720" s="17">
        <v>708220</v>
      </c>
      <c r="I1720" s="17">
        <v>7748220</v>
      </c>
      <c r="J1720" s="18">
        <v>0</v>
      </c>
      <c r="K1720" s="19"/>
      <c r="L1720" s="20" t="str">
        <f>VLOOKUP(D1720,[1]Sheet1!$C$6:$H$856,6,0)</f>
        <v>Khoa Nhiệt – Lạnh</v>
      </c>
      <c r="M1720" s="19" t="str">
        <f t="shared" si="29"/>
        <v>19C1</v>
      </c>
    </row>
    <row r="1721" spans="1:13" s="21" customFormat="1" ht="18" customHeight="1" x14ac:dyDescent="0.2">
      <c r="A1721" s="11">
        <v>1716</v>
      </c>
      <c r="B1721" s="12" t="s">
        <v>4403</v>
      </c>
      <c r="C1721" s="13" t="s">
        <v>4404</v>
      </c>
      <c r="D1721" s="14" t="s">
        <v>4343</v>
      </c>
      <c r="E1721" s="15" t="s">
        <v>2775</v>
      </c>
      <c r="F1721" s="16" t="s">
        <v>16</v>
      </c>
      <c r="G1721" s="17">
        <v>7040000</v>
      </c>
      <c r="H1721" s="17">
        <v>708220</v>
      </c>
      <c r="I1721" s="17">
        <v>7748220</v>
      </c>
      <c r="J1721" s="18">
        <v>0</v>
      </c>
      <c r="K1721" s="19"/>
      <c r="L1721" s="20" t="str">
        <f>VLOOKUP(D1721,[1]Sheet1!$C$6:$H$856,6,0)</f>
        <v>Khoa Nhiệt – Lạnh</v>
      </c>
      <c r="M1721" s="19" t="str">
        <f t="shared" si="29"/>
        <v>19C1</v>
      </c>
    </row>
    <row r="1722" spans="1:13" s="21" customFormat="1" ht="18" customHeight="1" x14ac:dyDescent="0.2">
      <c r="A1722" s="11">
        <v>1717</v>
      </c>
      <c r="B1722" s="12" t="s">
        <v>4405</v>
      </c>
      <c r="C1722" s="13" t="s">
        <v>4406</v>
      </c>
      <c r="D1722" s="14" t="s">
        <v>4343</v>
      </c>
      <c r="E1722" s="15" t="s">
        <v>1176</v>
      </c>
      <c r="F1722" s="16" t="s">
        <v>16</v>
      </c>
      <c r="G1722" s="17">
        <v>7040000</v>
      </c>
      <c r="H1722" s="17">
        <v>708220</v>
      </c>
      <c r="I1722" s="17">
        <v>7748220</v>
      </c>
      <c r="J1722" s="18">
        <v>0</v>
      </c>
      <c r="K1722" s="19"/>
      <c r="L1722" s="20" t="str">
        <f>VLOOKUP(D1722,[1]Sheet1!$C$6:$H$856,6,0)</f>
        <v>Khoa Nhiệt – Lạnh</v>
      </c>
      <c r="M1722" s="19" t="str">
        <f t="shared" si="29"/>
        <v>19C1</v>
      </c>
    </row>
    <row r="1723" spans="1:13" s="21" customFormat="1" ht="18" customHeight="1" x14ac:dyDescent="0.2">
      <c r="A1723" s="11">
        <v>1718</v>
      </c>
      <c r="B1723" s="12" t="s">
        <v>4407</v>
      </c>
      <c r="C1723" s="13" t="s">
        <v>4408</v>
      </c>
      <c r="D1723" s="14" t="s">
        <v>4343</v>
      </c>
      <c r="E1723" s="15" t="s">
        <v>3579</v>
      </c>
      <c r="F1723" s="16" t="s">
        <v>16</v>
      </c>
      <c r="G1723" s="17">
        <v>7040000</v>
      </c>
      <c r="H1723" s="17">
        <v>708220</v>
      </c>
      <c r="I1723" s="17">
        <v>7748220</v>
      </c>
      <c r="J1723" s="18">
        <v>0</v>
      </c>
      <c r="K1723" s="19"/>
      <c r="L1723" s="20" t="str">
        <f>VLOOKUP(D1723,[1]Sheet1!$C$6:$H$856,6,0)</f>
        <v>Khoa Nhiệt – Lạnh</v>
      </c>
      <c r="M1723" s="19" t="str">
        <f t="shared" si="29"/>
        <v>19C1</v>
      </c>
    </row>
    <row r="1724" spans="1:13" s="21" customFormat="1" ht="18" customHeight="1" x14ac:dyDescent="0.2">
      <c r="A1724" s="11">
        <v>1719</v>
      </c>
      <c r="B1724" s="12" t="s">
        <v>4409</v>
      </c>
      <c r="C1724" s="13" t="s">
        <v>4410</v>
      </c>
      <c r="D1724" s="14" t="s">
        <v>4343</v>
      </c>
      <c r="E1724" s="15" t="s">
        <v>1019</v>
      </c>
      <c r="F1724" s="16" t="s">
        <v>16</v>
      </c>
      <c r="G1724" s="17">
        <v>7040000</v>
      </c>
      <c r="H1724" s="17">
        <v>708220</v>
      </c>
      <c r="I1724" s="17">
        <v>7748220</v>
      </c>
      <c r="J1724" s="18">
        <v>0</v>
      </c>
      <c r="K1724" s="19"/>
      <c r="L1724" s="20" t="str">
        <f>VLOOKUP(D1724,[1]Sheet1!$C$6:$H$856,6,0)</f>
        <v>Khoa Nhiệt – Lạnh</v>
      </c>
      <c r="M1724" s="19" t="str">
        <f t="shared" si="29"/>
        <v>19C1</v>
      </c>
    </row>
    <row r="1725" spans="1:13" s="21" customFormat="1" ht="18" customHeight="1" x14ac:dyDescent="0.2">
      <c r="A1725" s="11">
        <v>1720</v>
      </c>
      <c r="B1725" s="12" t="s">
        <v>4411</v>
      </c>
      <c r="C1725" s="13" t="s">
        <v>635</v>
      </c>
      <c r="D1725" s="14" t="s">
        <v>4343</v>
      </c>
      <c r="E1725" s="15" t="s">
        <v>272</v>
      </c>
      <c r="F1725" s="16" t="s">
        <v>16</v>
      </c>
      <c r="G1725" s="17">
        <v>7040000</v>
      </c>
      <c r="H1725" s="17">
        <v>708220</v>
      </c>
      <c r="I1725" s="17">
        <v>7748220</v>
      </c>
      <c r="J1725" s="18">
        <v>0</v>
      </c>
      <c r="K1725" s="19"/>
      <c r="L1725" s="20" t="str">
        <f>VLOOKUP(D1725,[1]Sheet1!$C$6:$H$856,6,0)</f>
        <v>Khoa Nhiệt – Lạnh</v>
      </c>
      <c r="M1725" s="19" t="str">
        <f t="shared" si="29"/>
        <v>19C1</v>
      </c>
    </row>
    <row r="1726" spans="1:13" s="21" customFormat="1" ht="18" customHeight="1" x14ac:dyDescent="0.2">
      <c r="A1726" s="11">
        <v>1721</v>
      </c>
      <c r="B1726" s="12" t="s">
        <v>4412</v>
      </c>
      <c r="C1726" s="13" t="s">
        <v>4413</v>
      </c>
      <c r="D1726" s="14" t="s">
        <v>4414</v>
      </c>
      <c r="E1726" s="15" t="s">
        <v>4415</v>
      </c>
      <c r="F1726" s="16" t="s">
        <v>16</v>
      </c>
      <c r="G1726" s="17">
        <v>7040000</v>
      </c>
      <c r="H1726" s="17">
        <v>708220</v>
      </c>
      <c r="I1726" s="17">
        <v>7748220</v>
      </c>
      <c r="J1726" s="18">
        <v>0</v>
      </c>
      <c r="K1726" s="19"/>
      <c r="L1726" s="20" t="str">
        <f>VLOOKUP(D1726,[1]Sheet1!$C$6:$H$856,6,0)</f>
        <v>Khoa Nhiệt – Lạnh</v>
      </c>
      <c r="M1726" s="19" t="str">
        <f t="shared" si="29"/>
        <v>19C1</v>
      </c>
    </row>
    <row r="1727" spans="1:13" s="21" customFormat="1" ht="18" customHeight="1" x14ac:dyDescent="0.2">
      <c r="A1727" s="11">
        <v>1722</v>
      </c>
      <c r="B1727" s="12" t="s">
        <v>4416</v>
      </c>
      <c r="C1727" s="13" t="s">
        <v>4417</v>
      </c>
      <c r="D1727" s="14" t="s">
        <v>4414</v>
      </c>
      <c r="E1727" s="15" t="s">
        <v>4418</v>
      </c>
      <c r="F1727" s="16" t="s">
        <v>16</v>
      </c>
      <c r="G1727" s="17">
        <v>7040000</v>
      </c>
      <c r="H1727" s="17">
        <v>708220</v>
      </c>
      <c r="I1727" s="17">
        <v>7748220</v>
      </c>
      <c r="J1727" s="18">
        <v>0</v>
      </c>
      <c r="K1727" s="19"/>
      <c r="L1727" s="20" t="str">
        <f>VLOOKUP(D1727,[1]Sheet1!$C$6:$H$856,6,0)</f>
        <v>Khoa Nhiệt – Lạnh</v>
      </c>
      <c r="M1727" s="19" t="str">
        <f t="shared" si="29"/>
        <v>19C1</v>
      </c>
    </row>
    <row r="1728" spans="1:13" s="21" customFormat="1" ht="18" customHeight="1" x14ac:dyDescent="0.2">
      <c r="A1728" s="11">
        <v>1723</v>
      </c>
      <c r="B1728" s="12" t="s">
        <v>4419</v>
      </c>
      <c r="C1728" s="13" t="s">
        <v>4420</v>
      </c>
      <c r="D1728" s="14" t="s">
        <v>4414</v>
      </c>
      <c r="E1728" s="15" t="s">
        <v>1752</v>
      </c>
      <c r="F1728" s="16" t="s">
        <v>16</v>
      </c>
      <c r="G1728" s="17">
        <v>7040000</v>
      </c>
      <c r="H1728" s="17">
        <v>708220</v>
      </c>
      <c r="I1728" s="17">
        <v>7748220</v>
      </c>
      <c r="J1728" s="18">
        <v>0</v>
      </c>
      <c r="K1728" s="19"/>
      <c r="L1728" s="20" t="str">
        <f>VLOOKUP(D1728,[1]Sheet1!$C$6:$H$856,6,0)</f>
        <v>Khoa Nhiệt – Lạnh</v>
      </c>
      <c r="M1728" s="19" t="str">
        <f t="shared" si="29"/>
        <v>19C1</v>
      </c>
    </row>
    <row r="1729" spans="1:13" s="21" customFormat="1" ht="18" customHeight="1" x14ac:dyDescent="0.2">
      <c r="A1729" s="11">
        <v>1724</v>
      </c>
      <c r="B1729" s="12" t="s">
        <v>4421</v>
      </c>
      <c r="C1729" s="13" t="s">
        <v>4422</v>
      </c>
      <c r="D1729" s="14" t="s">
        <v>4414</v>
      </c>
      <c r="E1729" s="15" t="s">
        <v>1715</v>
      </c>
      <c r="F1729" s="16" t="s">
        <v>16</v>
      </c>
      <c r="G1729" s="17">
        <v>780000</v>
      </c>
      <c r="H1729" s="17">
        <v>0</v>
      </c>
      <c r="I1729" s="17">
        <v>780000</v>
      </c>
      <c r="J1729" s="18">
        <v>6260000</v>
      </c>
      <c r="K1729" s="19"/>
      <c r="L1729" s="20" t="str">
        <f>VLOOKUP(D1729,[1]Sheet1!$C$6:$H$856,6,0)</f>
        <v>Khoa Nhiệt – Lạnh</v>
      </c>
      <c r="M1729" s="19" t="str">
        <f t="shared" si="29"/>
        <v>19C1</v>
      </c>
    </row>
    <row r="1730" spans="1:13" s="21" customFormat="1" ht="18" customHeight="1" x14ac:dyDescent="0.2">
      <c r="A1730" s="11">
        <v>1725</v>
      </c>
      <c r="B1730" s="12" t="s">
        <v>4423</v>
      </c>
      <c r="C1730" s="13" t="s">
        <v>4424</v>
      </c>
      <c r="D1730" s="14" t="s">
        <v>4414</v>
      </c>
      <c r="E1730" s="15" t="s">
        <v>1392</v>
      </c>
      <c r="F1730" s="16" t="s">
        <v>16</v>
      </c>
      <c r="G1730" s="17">
        <v>7040000</v>
      </c>
      <c r="H1730" s="17">
        <v>708220</v>
      </c>
      <c r="I1730" s="17">
        <v>7748220</v>
      </c>
      <c r="J1730" s="18">
        <v>0</v>
      </c>
      <c r="K1730" s="19"/>
      <c r="L1730" s="20" t="str">
        <f>VLOOKUP(D1730,[1]Sheet1!$C$6:$H$856,6,0)</f>
        <v>Khoa Nhiệt – Lạnh</v>
      </c>
      <c r="M1730" s="19" t="str">
        <f t="shared" si="29"/>
        <v>19C1</v>
      </c>
    </row>
    <row r="1731" spans="1:13" s="21" customFormat="1" ht="18" customHeight="1" x14ac:dyDescent="0.2">
      <c r="A1731" s="11">
        <v>1726</v>
      </c>
      <c r="B1731" s="12" t="s">
        <v>4425</v>
      </c>
      <c r="C1731" s="13" t="s">
        <v>2630</v>
      </c>
      <c r="D1731" s="14" t="s">
        <v>4414</v>
      </c>
      <c r="E1731" s="15" t="s">
        <v>1024</v>
      </c>
      <c r="F1731" s="16" t="s">
        <v>16</v>
      </c>
      <c r="G1731" s="17">
        <v>7040000</v>
      </c>
      <c r="H1731" s="17">
        <v>708220</v>
      </c>
      <c r="I1731" s="17">
        <v>7748220</v>
      </c>
      <c r="J1731" s="18">
        <v>0</v>
      </c>
      <c r="K1731" s="19"/>
      <c r="L1731" s="20" t="str">
        <f>VLOOKUP(D1731,[1]Sheet1!$C$6:$H$856,6,0)</f>
        <v>Khoa Nhiệt – Lạnh</v>
      </c>
      <c r="M1731" s="19" t="str">
        <f t="shared" si="29"/>
        <v>19C1</v>
      </c>
    </row>
    <row r="1732" spans="1:13" s="21" customFormat="1" ht="18" customHeight="1" x14ac:dyDescent="0.2">
      <c r="A1732" s="11">
        <v>1727</v>
      </c>
      <c r="B1732" s="12" t="s">
        <v>4426</v>
      </c>
      <c r="C1732" s="13" t="s">
        <v>675</v>
      </c>
      <c r="D1732" s="14" t="s">
        <v>4414</v>
      </c>
      <c r="E1732" s="15" t="s">
        <v>4427</v>
      </c>
      <c r="F1732" s="16" t="s">
        <v>16</v>
      </c>
      <c r="G1732" s="17">
        <v>7040000</v>
      </c>
      <c r="H1732" s="17">
        <v>708220</v>
      </c>
      <c r="I1732" s="17">
        <v>7748220</v>
      </c>
      <c r="J1732" s="18">
        <v>0</v>
      </c>
      <c r="K1732" s="19"/>
      <c r="L1732" s="20" t="str">
        <f>VLOOKUP(D1732,[1]Sheet1!$C$6:$H$856,6,0)</f>
        <v>Khoa Nhiệt – Lạnh</v>
      </c>
      <c r="M1732" s="19" t="str">
        <f t="shared" si="29"/>
        <v>19C1</v>
      </c>
    </row>
    <row r="1733" spans="1:13" s="21" customFormat="1" ht="18" customHeight="1" x14ac:dyDescent="0.2">
      <c r="A1733" s="11">
        <v>1728</v>
      </c>
      <c r="B1733" s="12" t="s">
        <v>4428</v>
      </c>
      <c r="C1733" s="13" t="s">
        <v>4429</v>
      </c>
      <c r="D1733" s="14" t="s">
        <v>4414</v>
      </c>
      <c r="E1733" s="15" t="s">
        <v>4430</v>
      </c>
      <c r="F1733" s="16" t="s">
        <v>16</v>
      </c>
      <c r="G1733" s="17">
        <v>7040000</v>
      </c>
      <c r="H1733" s="17">
        <v>708220</v>
      </c>
      <c r="I1733" s="17">
        <v>7748220</v>
      </c>
      <c r="J1733" s="18">
        <v>0</v>
      </c>
      <c r="K1733" s="19"/>
      <c r="L1733" s="20" t="str">
        <f>VLOOKUP(D1733,[1]Sheet1!$C$6:$H$856,6,0)</f>
        <v>Khoa Nhiệt – Lạnh</v>
      </c>
      <c r="M1733" s="19" t="str">
        <f t="shared" si="29"/>
        <v>19C1</v>
      </c>
    </row>
    <row r="1734" spans="1:13" s="19" customFormat="1" ht="18" customHeight="1" x14ac:dyDescent="0.2">
      <c r="A1734" s="11">
        <v>1729</v>
      </c>
      <c r="B1734" s="12" t="s">
        <v>4431</v>
      </c>
      <c r="C1734" s="13" t="s">
        <v>4432</v>
      </c>
      <c r="D1734" s="14" t="s">
        <v>4414</v>
      </c>
      <c r="E1734" s="15" t="s">
        <v>1151</v>
      </c>
      <c r="F1734" s="16" t="s">
        <v>16</v>
      </c>
      <c r="G1734" s="17">
        <v>7040000</v>
      </c>
      <c r="H1734" s="17">
        <v>708220</v>
      </c>
      <c r="I1734" s="17">
        <v>7748220</v>
      </c>
      <c r="J1734" s="18">
        <v>0</v>
      </c>
      <c r="L1734" s="20" t="str">
        <f>VLOOKUP(D1734,[1]Sheet1!$C$6:$H$856,6,0)</f>
        <v>Khoa Nhiệt – Lạnh</v>
      </c>
      <c r="M1734" s="19" t="str">
        <f t="shared" ref="M1734:M1797" si="30">LEFT(D1734,4)</f>
        <v>19C1</v>
      </c>
    </row>
    <row r="1735" spans="1:13" s="21" customFormat="1" ht="18" customHeight="1" x14ac:dyDescent="0.2">
      <c r="A1735" s="11">
        <v>1730</v>
      </c>
      <c r="B1735" s="12" t="s">
        <v>4433</v>
      </c>
      <c r="C1735" s="13" t="s">
        <v>4434</v>
      </c>
      <c r="D1735" s="14" t="s">
        <v>4414</v>
      </c>
      <c r="E1735" s="15" t="s">
        <v>101</v>
      </c>
      <c r="F1735" s="16" t="s">
        <v>16</v>
      </c>
      <c r="G1735" s="17">
        <v>7040000</v>
      </c>
      <c r="H1735" s="17">
        <v>708220</v>
      </c>
      <c r="I1735" s="17">
        <v>7748220</v>
      </c>
      <c r="J1735" s="18">
        <v>0</v>
      </c>
      <c r="K1735" s="19"/>
      <c r="L1735" s="20" t="str">
        <f>VLOOKUP(D1735,[1]Sheet1!$C$6:$H$856,6,0)</f>
        <v>Khoa Nhiệt – Lạnh</v>
      </c>
      <c r="M1735" s="19" t="str">
        <f t="shared" si="30"/>
        <v>19C1</v>
      </c>
    </row>
    <row r="1736" spans="1:13" s="21" customFormat="1" ht="18" customHeight="1" x14ac:dyDescent="0.2">
      <c r="A1736" s="11">
        <v>1731</v>
      </c>
      <c r="B1736" s="12" t="s">
        <v>4435</v>
      </c>
      <c r="C1736" s="13" t="s">
        <v>4436</v>
      </c>
      <c r="D1736" s="14" t="s">
        <v>4414</v>
      </c>
      <c r="E1736" s="15" t="s">
        <v>4437</v>
      </c>
      <c r="F1736" s="16" t="s">
        <v>16</v>
      </c>
      <c r="G1736" s="17">
        <v>7040000</v>
      </c>
      <c r="H1736" s="17">
        <v>708220</v>
      </c>
      <c r="I1736" s="17">
        <v>7748220</v>
      </c>
      <c r="J1736" s="18">
        <v>0</v>
      </c>
      <c r="K1736" s="19"/>
      <c r="L1736" s="20" t="str">
        <f>VLOOKUP(D1736,[1]Sheet1!$C$6:$H$856,6,0)</f>
        <v>Khoa Nhiệt – Lạnh</v>
      </c>
      <c r="M1736" s="19" t="str">
        <f t="shared" si="30"/>
        <v>19C1</v>
      </c>
    </row>
    <row r="1737" spans="1:13" s="19" customFormat="1" ht="18" customHeight="1" x14ac:dyDescent="0.2">
      <c r="A1737" s="11">
        <v>1732</v>
      </c>
      <c r="B1737" s="12" t="s">
        <v>4438</v>
      </c>
      <c r="C1737" s="13" t="s">
        <v>4439</v>
      </c>
      <c r="D1737" s="14" t="s">
        <v>4414</v>
      </c>
      <c r="E1737" s="15" t="s">
        <v>469</v>
      </c>
      <c r="F1737" s="16" t="s">
        <v>16</v>
      </c>
      <c r="G1737" s="17">
        <v>7040000</v>
      </c>
      <c r="H1737" s="17">
        <v>708220</v>
      </c>
      <c r="I1737" s="17">
        <v>7748220</v>
      </c>
      <c r="J1737" s="18">
        <v>0</v>
      </c>
      <c r="L1737" s="20" t="str">
        <f>VLOOKUP(D1737,[1]Sheet1!$C$6:$H$856,6,0)</f>
        <v>Khoa Nhiệt – Lạnh</v>
      </c>
      <c r="M1737" s="19" t="str">
        <f t="shared" si="30"/>
        <v>19C1</v>
      </c>
    </row>
    <row r="1738" spans="1:13" s="19" customFormat="1" ht="18" customHeight="1" x14ac:dyDescent="0.2">
      <c r="A1738" s="11">
        <v>1733</v>
      </c>
      <c r="B1738" s="12" t="s">
        <v>4440</v>
      </c>
      <c r="C1738" s="13" t="s">
        <v>4441</v>
      </c>
      <c r="D1738" s="14" t="s">
        <v>4414</v>
      </c>
      <c r="E1738" s="15" t="s">
        <v>4442</v>
      </c>
      <c r="F1738" s="16" t="s">
        <v>16</v>
      </c>
      <c r="G1738" s="17">
        <v>7040000</v>
      </c>
      <c r="H1738" s="17">
        <v>708220</v>
      </c>
      <c r="I1738" s="17">
        <v>7748220</v>
      </c>
      <c r="J1738" s="18">
        <v>0</v>
      </c>
      <c r="L1738" s="20" t="str">
        <f>VLOOKUP(D1738,[1]Sheet1!$C$6:$H$856,6,0)</f>
        <v>Khoa Nhiệt – Lạnh</v>
      </c>
      <c r="M1738" s="19" t="str">
        <f t="shared" si="30"/>
        <v>19C1</v>
      </c>
    </row>
    <row r="1739" spans="1:13" s="19" customFormat="1" ht="18" customHeight="1" x14ac:dyDescent="0.2">
      <c r="A1739" s="11">
        <v>1734</v>
      </c>
      <c r="B1739" s="12" t="s">
        <v>4443</v>
      </c>
      <c r="C1739" s="13" t="s">
        <v>4444</v>
      </c>
      <c r="D1739" s="14" t="s">
        <v>4445</v>
      </c>
      <c r="E1739" s="15" t="s">
        <v>684</v>
      </c>
      <c r="F1739" s="16" t="s">
        <v>16</v>
      </c>
      <c r="G1739" s="17">
        <v>7040000</v>
      </c>
      <c r="H1739" s="17">
        <v>708220</v>
      </c>
      <c r="I1739" s="17">
        <v>7748220</v>
      </c>
      <c r="J1739" s="18">
        <v>0</v>
      </c>
      <c r="L1739" s="20" t="str">
        <f>VLOOKUP(D1739,[1]Sheet1!$C$6:$H$856,6,0)</f>
        <v>Khoa Nhiệt – Lạnh</v>
      </c>
      <c r="M1739" s="19" t="str">
        <f t="shared" si="30"/>
        <v>19C1</v>
      </c>
    </row>
    <row r="1740" spans="1:13" s="19" customFormat="1" ht="18" customHeight="1" x14ac:dyDescent="0.2">
      <c r="A1740" s="11">
        <v>1735</v>
      </c>
      <c r="B1740" s="12" t="s">
        <v>4446</v>
      </c>
      <c r="C1740" s="13" t="s">
        <v>4447</v>
      </c>
      <c r="D1740" s="14" t="s">
        <v>4445</v>
      </c>
      <c r="E1740" s="15" t="s">
        <v>650</v>
      </c>
      <c r="F1740" s="16" t="s">
        <v>16</v>
      </c>
      <c r="G1740" s="17">
        <v>7040000</v>
      </c>
      <c r="H1740" s="17">
        <v>708220</v>
      </c>
      <c r="I1740" s="17">
        <v>7748220</v>
      </c>
      <c r="J1740" s="18">
        <v>0</v>
      </c>
      <c r="L1740" s="20" t="str">
        <f>VLOOKUP(D1740,[1]Sheet1!$C$6:$H$856,6,0)</f>
        <v>Khoa Nhiệt – Lạnh</v>
      </c>
      <c r="M1740" s="19" t="str">
        <f t="shared" si="30"/>
        <v>19C1</v>
      </c>
    </row>
    <row r="1741" spans="1:13" s="19" customFormat="1" ht="18" customHeight="1" x14ac:dyDescent="0.2">
      <c r="A1741" s="11">
        <v>1736</v>
      </c>
      <c r="B1741" s="12" t="s">
        <v>4448</v>
      </c>
      <c r="C1741" s="13" t="s">
        <v>4449</v>
      </c>
      <c r="D1741" s="14" t="s">
        <v>4445</v>
      </c>
      <c r="E1741" s="15" t="s">
        <v>92</v>
      </c>
      <c r="F1741" s="16" t="s">
        <v>16</v>
      </c>
      <c r="G1741" s="17">
        <v>7040000</v>
      </c>
      <c r="H1741" s="17">
        <v>708220</v>
      </c>
      <c r="I1741" s="17">
        <v>7748220</v>
      </c>
      <c r="J1741" s="18">
        <v>0</v>
      </c>
      <c r="L1741" s="20" t="str">
        <f>VLOOKUP(D1741,[1]Sheet1!$C$6:$H$856,6,0)</f>
        <v>Khoa Nhiệt – Lạnh</v>
      </c>
      <c r="M1741" s="19" t="str">
        <f t="shared" si="30"/>
        <v>19C1</v>
      </c>
    </row>
    <row r="1742" spans="1:13" s="21" customFormat="1" ht="18" customHeight="1" x14ac:dyDescent="0.2">
      <c r="A1742" s="11">
        <v>1737</v>
      </c>
      <c r="B1742" s="12" t="s">
        <v>4450</v>
      </c>
      <c r="C1742" s="13" t="s">
        <v>4451</v>
      </c>
      <c r="D1742" s="14" t="s">
        <v>4445</v>
      </c>
      <c r="E1742" s="15" t="s">
        <v>627</v>
      </c>
      <c r="F1742" s="16" t="s">
        <v>16</v>
      </c>
      <c r="G1742" s="17">
        <v>7040000</v>
      </c>
      <c r="H1742" s="17">
        <v>708220</v>
      </c>
      <c r="I1742" s="17">
        <v>7748220</v>
      </c>
      <c r="J1742" s="18">
        <v>0</v>
      </c>
      <c r="K1742" s="19"/>
      <c r="L1742" s="20" t="str">
        <f>VLOOKUP(D1742,[1]Sheet1!$C$6:$H$856,6,0)</f>
        <v>Khoa Nhiệt – Lạnh</v>
      </c>
      <c r="M1742" s="19" t="str">
        <f t="shared" si="30"/>
        <v>19C1</v>
      </c>
    </row>
    <row r="1743" spans="1:13" s="19" customFormat="1" ht="18" customHeight="1" x14ac:dyDescent="0.2">
      <c r="A1743" s="11">
        <v>1738</v>
      </c>
      <c r="B1743" s="12" t="s">
        <v>4452</v>
      </c>
      <c r="C1743" s="13" t="s">
        <v>4453</v>
      </c>
      <c r="D1743" s="14" t="s">
        <v>4445</v>
      </c>
      <c r="E1743" s="15" t="s">
        <v>938</v>
      </c>
      <c r="F1743" s="16" t="s">
        <v>16</v>
      </c>
      <c r="G1743" s="17">
        <v>7040000</v>
      </c>
      <c r="H1743" s="17">
        <v>708220</v>
      </c>
      <c r="I1743" s="17">
        <v>7748220</v>
      </c>
      <c r="J1743" s="18">
        <v>0</v>
      </c>
      <c r="L1743" s="20" t="str">
        <f>VLOOKUP(D1743,[1]Sheet1!$C$6:$H$856,6,0)</f>
        <v>Khoa Nhiệt – Lạnh</v>
      </c>
      <c r="M1743" s="19" t="str">
        <f t="shared" si="30"/>
        <v>19C1</v>
      </c>
    </row>
    <row r="1744" spans="1:13" s="19" customFormat="1" ht="18" customHeight="1" x14ac:dyDescent="0.2">
      <c r="A1744" s="11">
        <v>1739</v>
      </c>
      <c r="B1744" s="12" t="s">
        <v>4454</v>
      </c>
      <c r="C1744" s="13" t="s">
        <v>4455</v>
      </c>
      <c r="D1744" s="14" t="s">
        <v>4445</v>
      </c>
      <c r="E1744" s="15" t="s">
        <v>1318</v>
      </c>
      <c r="F1744" s="16" t="s">
        <v>16</v>
      </c>
      <c r="G1744" s="17">
        <v>7040000</v>
      </c>
      <c r="H1744" s="17">
        <v>708220</v>
      </c>
      <c r="I1744" s="17">
        <v>7748220</v>
      </c>
      <c r="J1744" s="18">
        <v>0</v>
      </c>
      <c r="L1744" s="20" t="str">
        <f>VLOOKUP(D1744,[1]Sheet1!$C$6:$H$856,6,0)</f>
        <v>Khoa Nhiệt – Lạnh</v>
      </c>
      <c r="M1744" s="19" t="str">
        <f t="shared" si="30"/>
        <v>19C1</v>
      </c>
    </row>
    <row r="1745" spans="1:13" s="19" customFormat="1" ht="18" customHeight="1" x14ac:dyDescent="0.2">
      <c r="A1745" s="11">
        <v>1740</v>
      </c>
      <c r="B1745" s="12" t="s">
        <v>4456</v>
      </c>
      <c r="C1745" s="13" t="s">
        <v>4457</v>
      </c>
      <c r="D1745" s="14" t="s">
        <v>4445</v>
      </c>
      <c r="E1745" s="15" t="s">
        <v>1600</v>
      </c>
      <c r="F1745" s="16" t="s">
        <v>16</v>
      </c>
      <c r="G1745" s="17">
        <v>7040000</v>
      </c>
      <c r="H1745" s="17">
        <v>708220</v>
      </c>
      <c r="I1745" s="17">
        <v>7748220</v>
      </c>
      <c r="J1745" s="18">
        <v>0</v>
      </c>
      <c r="L1745" s="20" t="str">
        <f>VLOOKUP(D1745,[1]Sheet1!$C$6:$H$856,6,0)</f>
        <v>Khoa Nhiệt – Lạnh</v>
      </c>
      <c r="M1745" s="19" t="str">
        <f t="shared" si="30"/>
        <v>19C1</v>
      </c>
    </row>
    <row r="1746" spans="1:13" s="21" customFormat="1" ht="18" customHeight="1" x14ac:dyDescent="0.2">
      <c r="A1746" s="11">
        <v>1741</v>
      </c>
      <c r="B1746" s="12" t="s">
        <v>4458</v>
      </c>
      <c r="C1746" s="13" t="s">
        <v>4459</v>
      </c>
      <c r="D1746" s="14" t="s">
        <v>4445</v>
      </c>
      <c r="E1746" s="15" t="s">
        <v>1992</v>
      </c>
      <c r="F1746" s="16" t="s">
        <v>16</v>
      </c>
      <c r="G1746" s="17">
        <v>7040000</v>
      </c>
      <c r="H1746" s="17">
        <v>708220</v>
      </c>
      <c r="I1746" s="17">
        <v>7748220</v>
      </c>
      <c r="J1746" s="18">
        <v>0</v>
      </c>
      <c r="K1746" s="19"/>
      <c r="L1746" s="20" t="str">
        <f>VLOOKUP(D1746,[1]Sheet1!$C$6:$H$856,6,0)</f>
        <v>Khoa Nhiệt – Lạnh</v>
      </c>
      <c r="M1746" s="19" t="str">
        <f t="shared" si="30"/>
        <v>19C1</v>
      </c>
    </row>
    <row r="1747" spans="1:13" s="19" customFormat="1" ht="18" customHeight="1" x14ac:dyDescent="0.2">
      <c r="A1747" s="11">
        <v>1742</v>
      </c>
      <c r="B1747" s="12" t="s">
        <v>4460</v>
      </c>
      <c r="C1747" s="13" t="s">
        <v>4461</v>
      </c>
      <c r="D1747" s="14" t="s">
        <v>4445</v>
      </c>
      <c r="E1747" s="15" t="s">
        <v>3107</v>
      </c>
      <c r="F1747" s="16" t="s">
        <v>16</v>
      </c>
      <c r="G1747" s="17">
        <v>7040000</v>
      </c>
      <c r="H1747" s="17">
        <v>708220</v>
      </c>
      <c r="I1747" s="17">
        <v>7748220</v>
      </c>
      <c r="J1747" s="18">
        <v>0</v>
      </c>
      <c r="L1747" s="20" t="str">
        <f>VLOOKUP(D1747,[1]Sheet1!$C$6:$H$856,6,0)</f>
        <v>Khoa Nhiệt – Lạnh</v>
      </c>
      <c r="M1747" s="19" t="str">
        <f t="shared" si="30"/>
        <v>19C1</v>
      </c>
    </row>
    <row r="1748" spans="1:13" s="21" customFormat="1" ht="18" customHeight="1" x14ac:dyDescent="0.2">
      <c r="A1748" s="11">
        <v>1743</v>
      </c>
      <c r="B1748" s="12" t="s">
        <v>4462</v>
      </c>
      <c r="C1748" s="13" t="s">
        <v>4463</v>
      </c>
      <c r="D1748" s="14" t="s">
        <v>4445</v>
      </c>
      <c r="E1748" s="15" t="s">
        <v>323</v>
      </c>
      <c r="F1748" s="16" t="s">
        <v>16</v>
      </c>
      <c r="G1748" s="17">
        <v>7040000</v>
      </c>
      <c r="H1748" s="17">
        <v>708220</v>
      </c>
      <c r="I1748" s="17">
        <v>7748220</v>
      </c>
      <c r="J1748" s="18">
        <v>0</v>
      </c>
      <c r="K1748" s="19"/>
      <c r="L1748" s="20" t="str">
        <f>VLOOKUP(D1748,[1]Sheet1!$C$6:$H$856,6,0)</f>
        <v>Khoa Nhiệt – Lạnh</v>
      </c>
      <c r="M1748" s="19" t="str">
        <f t="shared" si="30"/>
        <v>19C1</v>
      </c>
    </row>
    <row r="1749" spans="1:13" s="21" customFormat="1" ht="18" customHeight="1" x14ac:dyDescent="0.2">
      <c r="A1749" s="11">
        <v>1744</v>
      </c>
      <c r="B1749" s="12" t="s">
        <v>4464</v>
      </c>
      <c r="C1749" s="13" t="s">
        <v>4465</v>
      </c>
      <c r="D1749" s="14" t="s">
        <v>4445</v>
      </c>
      <c r="E1749" s="15" t="s">
        <v>3600</v>
      </c>
      <c r="F1749" s="16" t="s">
        <v>16</v>
      </c>
      <c r="G1749" s="17">
        <v>7040000</v>
      </c>
      <c r="H1749" s="17">
        <v>708220</v>
      </c>
      <c r="I1749" s="17">
        <v>7748220</v>
      </c>
      <c r="J1749" s="18">
        <v>0</v>
      </c>
      <c r="K1749" s="19"/>
      <c r="L1749" s="20" t="str">
        <f>VLOOKUP(D1749,[1]Sheet1!$C$6:$H$856,6,0)</f>
        <v>Khoa Nhiệt – Lạnh</v>
      </c>
      <c r="M1749" s="19" t="str">
        <f t="shared" si="30"/>
        <v>19C1</v>
      </c>
    </row>
    <row r="1750" spans="1:13" s="19" customFormat="1" ht="18" customHeight="1" x14ac:dyDescent="0.2">
      <c r="A1750" s="11">
        <v>1745</v>
      </c>
      <c r="B1750" s="12" t="s">
        <v>4466</v>
      </c>
      <c r="C1750" s="13" t="s">
        <v>4467</v>
      </c>
      <c r="D1750" s="14" t="s">
        <v>4445</v>
      </c>
      <c r="E1750" s="15" t="s">
        <v>1268</v>
      </c>
      <c r="F1750" s="16" t="s">
        <v>16</v>
      </c>
      <c r="G1750" s="17">
        <v>7040000</v>
      </c>
      <c r="H1750" s="17">
        <v>708220</v>
      </c>
      <c r="I1750" s="17">
        <v>7748220</v>
      </c>
      <c r="J1750" s="18">
        <v>0</v>
      </c>
      <c r="L1750" s="20" t="str">
        <f>VLOOKUP(D1750,[1]Sheet1!$C$6:$H$856,6,0)</f>
        <v>Khoa Nhiệt – Lạnh</v>
      </c>
      <c r="M1750" s="19" t="str">
        <f t="shared" si="30"/>
        <v>19C1</v>
      </c>
    </row>
    <row r="1751" spans="1:13" s="21" customFormat="1" ht="18" customHeight="1" x14ac:dyDescent="0.2">
      <c r="A1751" s="11">
        <v>1746</v>
      </c>
      <c r="B1751" s="12" t="s">
        <v>4468</v>
      </c>
      <c r="C1751" s="13" t="s">
        <v>4469</v>
      </c>
      <c r="D1751" s="14" t="s">
        <v>4445</v>
      </c>
      <c r="E1751" s="15" t="s">
        <v>3503</v>
      </c>
      <c r="F1751" s="16" t="s">
        <v>16</v>
      </c>
      <c r="G1751" s="17">
        <v>7040000</v>
      </c>
      <c r="H1751" s="17">
        <v>708220</v>
      </c>
      <c r="I1751" s="17">
        <v>7748220</v>
      </c>
      <c r="J1751" s="18">
        <v>0</v>
      </c>
      <c r="K1751" s="19"/>
      <c r="L1751" s="20" t="str">
        <f>VLOOKUP(D1751,[1]Sheet1!$C$6:$H$856,6,0)</f>
        <v>Khoa Nhiệt – Lạnh</v>
      </c>
      <c r="M1751" s="19" t="str">
        <f t="shared" si="30"/>
        <v>19C1</v>
      </c>
    </row>
    <row r="1752" spans="1:13" s="19" customFormat="1" ht="18" customHeight="1" x14ac:dyDescent="0.2">
      <c r="A1752" s="11">
        <v>1747</v>
      </c>
      <c r="B1752" s="12" t="s">
        <v>4470</v>
      </c>
      <c r="C1752" s="13" t="s">
        <v>4471</v>
      </c>
      <c r="D1752" s="14" t="s">
        <v>4445</v>
      </c>
      <c r="E1752" s="15" t="s">
        <v>1817</v>
      </c>
      <c r="F1752" s="16" t="s">
        <v>16</v>
      </c>
      <c r="G1752" s="17">
        <v>7040000</v>
      </c>
      <c r="H1752" s="17">
        <v>708220</v>
      </c>
      <c r="I1752" s="17">
        <v>7748220</v>
      </c>
      <c r="J1752" s="18">
        <v>0</v>
      </c>
      <c r="L1752" s="20" t="str">
        <f>VLOOKUP(D1752,[1]Sheet1!$C$6:$H$856,6,0)</f>
        <v>Khoa Nhiệt – Lạnh</v>
      </c>
      <c r="M1752" s="19" t="str">
        <f t="shared" si="30"/>
        <v>19C1</v>
      </c>
    </row>
    <row r="1753" spans="1:13" s="19" customFormat="1" ht="18" customHeight="1" x14ac:dyDescent="0.2">
      <c r="A1753" s="11">
        <v>1748</v>
      </c>
      <c r="B1753" s="12" t="s">
        <v>4472</v>
      </c>
      <c r="C1753" s="13" t="s">
        <v>4473</v>
      </c>
      <c r="D1753" s="14" t="s">
        <v>4445</v>
      </c>
      <c r="E1753" s="15" t="s">
        <v>4334</v>
      </c>
      <c r="F1753" s="16" t="s">
        <v>16</v>
      </c>
      <c r="G1753" s="17">
        <v>7040000</v>
      </c>
      <c r="H1753" s="17">
        <v>708220</v>
      </c>
      <c r="I1753" s="17">
        <v>7748220</v>
      </c>
      <c r="J1753" s="18">
        <v>0</v>
      </c>
      <c r="L1753" s="20" t="str">
        <f>VLOOKUP(D1753,[1]Sheet1!$C$6:$H$856,6,0)</f>
        <v>Khoa Nhiệt – Lạnh</v>
      </c>
      <c r="M1753" s="19" t="str">
        <f t="shared" si="30"/>
        <v>19C1</v>
      </c>
    </row>
    <row r="1754" spans="1:13" s="19" customFormat="1" ht="18" customHeight="1" x14ac:dyDescent="0.2">
      <c r="A1754" s="11">
        <v>1749</v>
      </c>
      <c r="B1754" s="12" t="s">
        <v>4474</v>
      </c>
      <c r="C1754" s="13" t="s">
        <v>4475</v>
      </c>
      <c r="D1754" s="14" t="s">
        <v>4445</v>
      </c>
      <c r="E1754" s="15" t="s">
        <v>2250</v>
      </c>
      <c r="F1754" s="16" t="s">
        <v>16</v>
      </c>
      <c r="G1754" s="17">
        <v>7040000</v>
      </c>
      <c r="H1754" s="17">
        <v>708220</v>
      </c>
      <c r="I1754" s="17">
        <v>7748220</v>
      </c>
      <c r="J1754" s="18">
        <v>0</v>
      </c>
      <c r="L1754" s="20" t="str">
        <f>VLOOKUP(D1754,[1]Sheet1!$C$6:$H$856,6,0)</f>
        <v>Khoa Nhiệt – Lạnh</v>
      </c>
      <c r="M1754" s="19" t="str">
        <f t="shared" si="30"/>
        <v>19C1</v>
      </c>
    </row>
    <row r="1755" spans="1:13" s="19" customFormat="1" ht="18" customHeight="1" x14ac:dyDescent="0.2">
      <c r="A1755" s="11">
        <v>1750</v>
      </c>
      <c r="B1755" s="12" t="s">
        <v>4476</v>
      </c>
      <c r="C1755" s="13" t="s">
        <v>4477</v>
      </c>
      <c r="D1755" s="14" t="s">
        <v>4478</v>
      </c>
      <c r="E1755" s="15" t="s">
        <v>4479</v>
      </c>
      <c r="F1755" s="16" t="s">
        <v>16</v>
      </c>
      <c r="G1755" s="17">
        <v>7040000</v>
      </c>
      <c r="H1755" s="17">
        <v>708220</v>
      </c>
      <c r="I1755" s="17">
        <v>7748220</v>
      </c>
      <c r="J1755" s="18">
        <v>0</v>
      </c>
      <c r="L1755" s="20" t="str">
        <f>VLOOKUP(D1755,[1]Sheet1!$C$6:$H$856,6,0)</f>
        <v>Khoa Nhiệt – Lạnh</v>
      </c>
      <c r="M1755" s="19" t="str">
        <f t="shared" si="30"/>
        <v>19C1</v>
      </c>
    </row>
    <row r="1756" spans="1:13" s="21" customFormat="1" ht="18" customHeight="1" x14ac:dyDescent="0.2">
      <c r="A1756" s="11">
        <v>1751</v>
      </c>
      <c r="B1756" s="12" t="s">
        <v>4480</v>
      </c>
      <c r="C1756" s="13" t="s">
        <v>4481</v>
      </c>
      <c r="D1756" s="14" t="s">
        <v>4478</v>
      </c>
      <c r="E1756" s="15" t="s">
        <v>3313</v>
      </c>
      <c r="F1756" s="16" t="s">
        <v>16</v>
      </c>
      <c r="G1756" s="17">
        <v>7040000</v>
      </c>
      <c r="H1756" s="17">
        <v>708220</v>
      </c>
      <c r="I1756" s="17">
        <v>7748220</v>
      </c>
      <c r="J1756" s="18">
        <v>0</v>
      </c>
      <c r="K1756" s="19"/>
      <c r="L1756" s="20" t="str">
        <f>VLOOKUP(D1756,[1]Sheet1!$C$6:$H$856,6,0)</f>
        <v>Khoa Nhiệt – Lạnh</v>
      </c>
      <c r="M1756" s="19" t="str">
        <f t="shared" si="30"/>
        <v>19C1</v>
      </c>
    </row>
    <row r="1757" spans="1:13" s="21" customFormat="1" ht="18" customHeight="1" x14ac:dyDescent="0.2">
      <c r="A1757" s="11">
        <v>1752</v>
      </c>
      <c r="B1757" s="12" t="s">
        <v>4482</v>
      </c>
      <c r="C1757" s="13" t="s">
        <v>4483</v>
      </c>
      <c r="D1757" s="14" t="s">
        <v>4478</v>
      </c>
      <c r="E1757" s="15" t="s">
        <v>1073</v>
      </c>
      <c r="F1757" s="16" t="s">
        <v>16</v>
      </c>
      <c r="G1757" s="17">
        <v>7040000</v>
      </c>
      <c r="H1757" s="17">
        <v>708220</v>
      </c>
      <c r="I1757" s="17">
        <v>7748220</v>
      </c>
      <c r="J1757" s="18">
        <v>0</v>
      </c>
      <c r="K1757" s="19"/>
      <c r="L1757" s="20" t="str">
        <f>VLOOKUP(D1757,[1]Sheet1!$C$6:$H$856,6,0)</f>
        <v>Khoa Nhiệt – Lạnh</v>
      </c>
      <c r="M1757" s="19" t="str">
        <f t="shared" si="30"/>
        <v>19C1</v>
      </c>
    </row>
    <row r="1758" spans="1:13" s="21" customFormat="1" ht="18" customHeight="1" x14ac:dyDescent="0.2">
      <c r="A1758" s="11">
        <v>1753</v>
      </c>
      <c r="B1758" s="12" t="s">
        <v>4484</v>
      </c>
      <c r="C1758" s="13" t="s">
        <v>4485</v>
      </c>
      <c r="D1758" s="14" t="s">
        <v>4478</v>
      </c>
      <c r="E1758" s="15" t="s">
        <v>1947</v>
      </c>
      <c r="F1758" s="16" t="s">
        <v>16</v>
      </c>
      <c r="G1758" s="17">
        <v>7040000</v>
      </c>
      <c r="H1758" s="17">
        <v>708220</v>
      </c>
      <c r="I1758" s="17">
        <v>7748220</v>
      </c>
      <c r="J1758" s="18">
        <v>0</v>
      </c>
      <c r="K1758" s="19"/>
      <c r="L1758" s="20" t="str">
        <f>VLOOKUP(D1758,[1]Sheet1!$C$6:$H$856,6,0)</f>
        <v>Khoa Nhiệt – Lạnh</v>
      </c>
      <c r="M1758" s="19" t="str">
        <f t="shared" si="30"/>
        <v>19C1</v>
      </c>
    </row>
    <row r="1759" spans="1:13" s="21" customFormat="1" ht="18" customHeight="1" x14ac:dyDescent="0.2">
      <c r="A1759" s="11">
        <v>1754</v>
      </c>
      <c r="B1759" s="12" t="s">
        <v>4486</v>
      </c>
      <c r="C1759" s="13" t="s">
        <v>4487</v>
      </c>
      <c r="D1759" s="14" t="s">
        <v>4478</v>
      </c>
      <c r="E1759" s="15" t="s">
        <v>2722</v>
      </c>
      <c r="F1759" s="16" t="s">
        <v>16</v>
      </c>
      <c r="G1759" s="17">
        <v>7040000</v>
      </c>
      <c r="H1759" s="17">
        <v>708220</v>
      </c>
      <c r="I1759" s="17">
        <v>7748220</v>
      </c>
      <c r="J1759" s="18">
        <v>0</v>
      </c>
      <c r="K1759" s="19"/>
      <c r="L1759" s="20" t="str">
        <f>VLOOKUP(D1759,[1]Sheet1!$C$6:$H$856,6,0)</f>
        <v>Khoa Nhiệt – Lạnh</v>
      </c>
      <c r="M1759" s="19" t="str">
        <f t="shared" si="30"/>
        <v>19C1</v>
      </c>
    </row>
    <row r="1760" spans="1:13" s="21" customFormat="1" ht="18" customHeight="1" x14ac:dyDescent="0.2">
      <c r="A1760" s="11">
        <v>1755</v>
      </c>
      <c r="B1760" s="12" t="s">
        <v>4488</v>
      </c>
      <c r="C1760" s="13" t="s">
        <v>4489</v>
      </c>
      <c r="D1760" s="14" t="s">
        <v>4478</v>
      </c>
      <c r="E1760" s="15" t="s">
        <v>656</v>
      </c>
      <c r="F1760" s="16" t="s">
        <v>16</v>
      </c>
      <c r="G1760" s="17">
        <v>7040000</v>
      </c>
      <c r="H1760" s="17">
        <v>708220</v>
      </c>
      <c r="I1760" s="17">
        <v>7748220</v>
      </c>
      <c r="J1760" s="18">
        <v>0</v>
      </c>
      <c r="K1760" s="19"/>
      <c r="L1760" s="20" t="str">
        <f>VLOOKUP(D1760,[1]Sheet1!$C$6:$H$856,6,0)</f>
        <v>Khoa Nhiệt – Lạnh</v>
      </c>
      <c r="M1760" s="19" t="str">
        <f t="shared" si="30"/>
        <v>19C1</v>
      </c>
    </row>
    <row r="1761" spans="1:13" s="21" customFormat="1" ht="18" customHeight="1" x14ac:dyDescent="0.2">
      <c r="A1761" s="11">
        <v>1756</v>
      </c>
      <c r="B1761" s="12" t="s">
        <v>4490</v>
      </c>
      <c r="C1761" s="13" t="s">
        <v>4491</v>
      </c>
      <c r="D1761" s="14" t="s">
        <v>4478</v>
      </c>
      <c r="E1761" s="15" t="s">
        <v>484</v>
      </c>
      <c r="F1761" s="16" t="s">
        <v>16</v>
      </c>
      <c r="G1761" s="17">
        <v>7040000</v>
      </c>
      <c r="H1761" s="17">
        <v>708220</v>
      </c>
      <c r="I1761" s="17">
        <v>7748220</v>
      </c>
      <c r="J1761" s="18">
        <v>0</v>
      </c>
      <c r="K1761" s="19"/>
      <c r="L1761" s="20" t="str">
        <f>VLOOKUP(D1761,[1]Sheet1!$C$6:$H$856,6,0)</f>
        <v>Khoa Nhiệt – Lạnh</v>
      </c>
      <c r="M1761" s="19" t="str">
        <f t="shared" si="30"/>
        <v>19C1</v>
      </c>
    </row>
    <row r="1762" spans="1:13" s="19" customFormat="1" ht="18" customHeight="1" x14ac:dyDescent="0.2">
      <c r="A1762" s="11">
        <v>1757</v>
      </c>
      <c r="B1762" s="12" t="s">
        <v>4492</v>
      </c>
      <c r="C1762" s="13" t="s">
        <v>4493</v>
      </c>
      <c r="D1762" s="14" t="s">
        <v>4478</v>
      </c>
      <c r="E1762" s="15" t="s">
        <v>1916</v>
      </c>
      <c r="F1762" s="16" t="s">
        <v>16</v>
      </c>
      <c r="G1762" s="17">
        <v>780000</v>
      </c>
      <c r="H1762" s="17">
        <v>0</v>
      </c>
      <c r="I1762" s="17">
        <v>780000</v>
      </c>
      <c r="J1762" s="18">
        <v>6260000</v>
      </c>
      <c r="L1762" s="20" t="str">
        <f>VLOOKUP(D1762,[1]Sheet1!$C$6:$H$856,6,0)</f>
        <v>Khoa Nhiệt – Lạnh</v>
      </c>
      <c r="M1762" s="19" t="str">
        <f t="shared" si="30"/>
        <v>19C1</v>
      </c>
    </row>
    <row r="1763" spans="1:13" s="19" customFormat="1" ht="18" customHeight="1" x14ac:dyDescent="0.2">
      <c r="A1763" s="11">
        <v>1758</v>
      </c>
      <c r="B1763" s="12" t="s">
        <v>4494</v>
      </c>
      <c r="C1763" s="13" t="s">
        <v>4495</v>
      </c>
      <c r="D1763" s="14" t="s">
        <v>4478</v>
      </c>
      <c r="E1763" s="15" t="s">
        <v>2270</v>
      </c>
      <c r="F1763" s="16" t="s">
        <v>16</v>
      </c>
      <c r="G1763" s="17">
        <v>7040000</v>
      </c>
      <c r="H1763" s="17">
        <v>708220</v>
      </c>
      <c r="I1763" s="17">
        <v>7748220</v>
      </c>
      <c r="J1763" s="18">
        <v>0</v>
      </c>
      <c r="L1763" s="20" t="str">
        <f>VLOOKUP(D1763,[1]Sheet1!$C$6:$H$856,6,0)</f>
        <v>Khoa Nhiệt – Lạnh</v>
      </c>
      <c r="M1763" s="19" t="str">
        <f t="shared" si="30"/>
        <v>19C1</v>
      </c>
    </row>
    <row r="1764" spans="1:13" s="21" customFormat="1" ht="18" customHeight="1" x14ac:dyDescent="0.2">
      <c r="A1764" s="11">
        <v>1759</v>
      </c>
      <c r="B1764" s="12" t="s">
        <v>4496</v>
      </c>
      <c r="C1764" s="13" t="s">
        <v>4497</v>
      </c>
      <c r="D1764" s="14" t="s">
        <v>4478</v>
      </c>
      <c r="E1764" s="15" t="s">
        <v>3565</v>
      </c>
      <c r="F1764" s="16" t="s">
        <v>16</v>
      </c>
      <c r="G1764" s="17">
        <v>7040000</v>
      </c>
      <c r="H1764" s="17">
        <v>708220</v>
      </c>
      <c r="I1764" s="17">
        <v>7748220</v>
      </c>
      <c r="J1764" s="18">
        <v>0</v>
      </c>
      <c r="K1764" s="19"/>
      <c r="L1764" s="20" t="str">
        <f>VLOOKUP(D1764,[1]Sheet1!$C$6:$H$856,6,0)</f>
        <v>Khoa Nhiệt – Lạnh</v>
      </c>
      <c r="M1764" s="19" t="str">
        <f t="shared" si="30"/>
        <v>19C1</v>
      </c>
    </row>
    <row r="1765" spans="1:13" s="21" customFormat="1" ht="18" customHeight="1" x14ac:dyDescent="0.2">
      <c r="A1765" s="11">
        <v>1760</v>
      </c>
      <c r="B1765" s="12" t="s">
        <v>4498</v>
      </c>
      <c r="C1765" s="13" t="s">
        <v>4499</v>
      </c>
      <c r="D1765" s="14" t="s">
        <v>4478</v>
      </c>
      <c r="E1765" s="15" t="s">
        <v>645</v>
      </c>
      <c r="F1765" s="16" t="s">
        <v>16</v>
      </c>
      <c r="G1765" s="17">
        <v>7040000</v>
      </c>
      <c r="H1765" s="17">
        <v>708220</v>
      </c>
      <c r="I1765" s="17">
        <v>7748220</v>
      </c>
      <c r="J1765" s="18">
        <v>0</v>
      </c>
      <c r="K1765" s="19"/>
      <c r="L1765" s="20" t="str">
        <f>VLOOKUP(D1765,[1]Sheet1!$C$6:$H$856,6,0)</f>
        <v>Khoa Nhiệt – Lạnh</v>
      </c>
      <c r="M1765" s="19" t="str">
        <f t="shared" si="30"/>
        <v>19C1</v>
      </c>
    </row>
    <row r="1766" spans="1:13" s="19" customFormat="1" ht="18" customHeight="1" x14ac:dyDescent="0.2">
      <c r="A1766" s="11">
        <v>1761</v>
      </c>
      <c r="B1766" s="12" t="s">
        <v>4500</v>
      </c>
      <c r="C1766" s="13" t="s">
        <v>422</v>
      </c>
      <c r="D1766" s="14" t="s">
        <v>4478</v>
      </c>
      <c r="E1766" s="15" t="s">
        <v>3117</v>
      </c>
      <c r="F1766" s="16" t="s">
        <v>16</v>
      </c>
      <c r="G1766" s="17">
        <v>7040000</v>
      </c>
      <c r="H1766" s="17">
        <v>708220</v>
      </c>
      <c r="I1766" s="17">
        <v>7748220</v>
      </c>
      <c r="J1766" s="18">
        <v>0</v>
      </c>
      <c r="L1766" s="20" t="str">
        <f>VLOOKUP(D1766,[1]Sheet1!$C$6:$H$856,6,0)</f>
        <v>Khoa Nhiệt – Lạnh</v>
      </c>
      <c r="M1766" s="19" t="str">
        <f t="shared" si="30"/>
        <v>19C1</v>
      </c>
    </row>
    <row r="1767" spans="1:13" s="19" customFormat="1" ht="18" customHeight="1" x14ac:dyDescent="0.2">
      <c r="A1767" s="11">
        <v>1762</v>
      </c>
      <c r="B1767" s="12" t="s">
        <v>4501</v>
      </c>
      <c r="C1767" s="13" t="s">
        <v>4502</v>
      </c>
      <c r="D1767" s="14" t="s">
        <v>4478</v>
      </c>
      <c r="E1767" s="15" t="s">
        <v>1013</v>
      </c>
      <c r="F1767" s="16" t="s">
        <v>16</v>
      </c>
      <c r="G1767" s="17">
        <v>7040000</v>
      </c>
      <c r="H1767" s="17">
        <v>708220</v>
      </c>
      <c r="I1767" s="17">
        <v>7748220</v>
      </c>
      <c r="J1767" s="18">
        <v>0</v>
      </c>
      <c r="L1767" s="20" t="str">
        <f>VLOOKUP(D1767,[1]Sheet1!$C$6:$H$856,6,0)</f>
        <v>Khoa Nhiệt – Lạnh</v>
      </c>
      <c r="M1767" s="19" t="str">
        <f t="shared" si="30"/>
        <v>19C1</v>
      </c>
    </row>
    <row r="1768" spans="1:13" s="19" customFormat="1" ht="18" customHeight="1" x14ac:dyDescent="0.2">
      <c r="A1768" s="11">
        <v>1763</v>
      </c>
      <c r="B1768" s="12" t="s">
        <v>4503</v>
      </c>
      <c r="C1768" s="13" t="s">
        <v>4504</v>
      </c>
      <c r="D1768" s="14" t="s">
        <v>4478</v>
      </c>
      <c r="E1768" s="15" t="s">
        <v>580</v>
      </c>
      <c r="F1768" s="16" t="s">
        <v>16</v>
      </c>
      <c r="G1768" s="17">
        <v>7040000</v>
      </c>
      <c r="H1768" s="17">
        <v>708220</v>
      </c>
      <c r="I1768" s="17">
        <v>7748220</v>
      </c>
      <c r="J1768" s="18">
        <v>0</v>
      </c>
      <c r="L1768" s="20" t="str">
        <f>VLOOKUP(D1768,[1]Sheet1!$C$6:$H$856,6,0)</f>
        <v>Khoa Nhiệt – Lạnh</v>
      </c>
      <c r="M1768" s="19" t="str">
        <f t="shared" si="30"/>
        <v>19C1</v>
      </c>
    </row>
    <row r="1769" spans="1:13" s="19" customFormat="1" ht="18" customHeight="1" x14ac:dyDescent="0.2">
      <c r="A1769" s="11">
        <v>1764</v>
      </c>
      <c r="B1769" s="12" t="s">
        <v>4505</v>
      </c>
      <c r="C1769" s="13" t="s">
        <v>4506</v>
      </c>
      <c r="D1769" s="14" t="s">
        <v>4478</v>
      </c>
      <c r="E1769" s="15" t="s">
        <v>4507</v>
      </c>
      <c r="F1769" s="16" t="s">
        <v>16</v>
      </c>
      <c r="G1769" s="17">
        <v>7040000</v>
      </c>
      <c r="H1769" s="17">
        <v>708220</v>
      </c>
      <c r="I1769" s="17">
        <v>7748220</v>
      </c>
      <c r="J1769" s="18">
        <v>0</v>
      </c>
      <c r="L1769" s="20" t="str">
        <f>VLOOKUP(D1769,[1]Sheet1!$C$6:$H$856,6,0)</f>
        <v>Khoa Nhiệt – Lạnh</v>
      </c>
      <c r="M1769" s="19" t="str">
        <f t="shared" si="30"/>
        <v>19C1</v>
      </c>
    </row>
    <row r="1770" spans="1:13" s="19" customFormat="1" ht="18" customHeight="1" x14ac:dyDescent="0.2">
      <c r="A1770" s="11">
        <v>1765</v>
      </c>
      <c r="B1770" s="12" t="s">
        <v>4508</v>
      </c>
      <c r="C1770" s="13" t="s">
        <v>1083</v>
      </c>
      <c r="D1770" s="14" t="s">
        <v>4478</v>
      </c>
      <c r="E1770" s="15" t="s">
        <v>2484</v>
      </c>
      <c r="F1770" s="16" t="s">
        <v>16</v>
      </c>
      <c r="G1770" s="17">
        <v>6260000</v>
      </c>
      <c r="H1770" s="17">
        <v>708220</v>
      </c>
      <c r="I1770" s="17">
        <v>6968220</v>
      </c>
      <c r="J1770" s="18">
        <v>780000</v>
      </c>
      <c r="L1770" s="20" t="str">
        <f>VLOOKUP(D1770,[1]Sheet1!$C$6:$H$856,6,0)</f>
        <v>Khoa Nhiệt – Lạnh</v>
      </c>
      <c r="M1770" s="19" t="str">
        <f t="shared" si="30"/>
        <v>19C1</v>
      </c>
    </row>
    <row r="1771" spans="1:13" s="21" customFormat="1" ht="18" customHeight="1" x14ac:dyDescent="0.2">
      <c r="A1771" s="11">
        <v>1766</v>
      </c>
      <c r="B1771" s="12" t="s">
        <v>4509</v>
      </c>
      <c r="C1771" s="13" t="s">
        <v>4510</v>
      </c>
      <c r="D1771" s="14" t="s">
        <v>4478</v>
      </c>
      <c r="E1771" s="15" t="s">
        <v>999</v>
      </c>
      <c r="F1771" s="16" t="s">
        <v>16</v>
      </c>
      <c r="G1771" s="17">
        <v>7040000</v>
      </c>
      <c r="H1771" s="17">
        <v>708220</v>
      </c>
      <c r="I1771" s="17">
        <v>7748220</v>
      </c>
      <c r="J1771" s="18">
        <v>0</v>
      </c>
      <c r="K1771" s="19"/>
      <c r="L1771" s="20" t="str">
        <f>VLOOKUP(D1771,[1]Sheet1!$C$6:$H$856,6,0)</f>
        <v>Khoa Nhiệt – Lạnh</v>
      </c>
      <c r="M1771" s="19" t="str">
        <f t="shared" si="30"/>
        <v>19C1</v>
      </c>
    </row>
    <row r="1772" spans="1:13" s="21" customFormat="1" ht="18" customHeight="1" x14ac:dyDescent="0.2">
      <c r="A1772" s="11">
        <v>1767</v>
      </c>
      <c r="B1772" s="12" t="s">
        <v>4511</v>
      </c>
      <c r="C1772" s="13" t="s">
        <v>4512</v>
      </c>
      <c r="D1772" s="14" t="s">
        <v>4478</v>
      </c>
      <c r="E1772" s="15" t="s">
        <v>463</v>
      </c>
      <c r="F1772" s="16" t="s">
        <v>16</v>
      </c>
      <c r="G1772" s="17">
        <v>7040000</v>
      </c>
      <c r="H1772" s="17">
        <v>708220</v>
      </c>
      <c r="I1772" s="17">
        <v>7748220</v>
      </c>
      <c r="J1772" s="18">
        <v>0</v>
      </c>
      <c r="K1772" s="19"/>
      <c r="L1772" s="20" t="str">
        <f>VLOOKUP(D1772,[1]Sheet1!$C$6:$H$856,6,0)</f>
        <v>Khoa Nhiệt – Lạnh</v>
      </c>
      <c r="M1772" s="19" t="str">
        <f t="shared" si="30"/>
        <v>19C1</v>
      </c>
    </row>
    <row r="1773" spans="1:13" s="21" customFormat="1" ht="18" customHeight="1" x14ac:dyDescent="0.2">
      <c r="A1773" s="11">
        <v>1768</v>
      </c>
      <c r="B1773" s="12" t="s">
        <v>4513</v>
      </c>
      <c r="C1773" s="13" t="s">
        <v>4514</v>
      </c>
      <c r="D1773" s="14" t="s">
        <v>4478</v>
      </c>
      <c r="E1773" s="15" t="s">
        <v>92</v>
      </c>
      <c r="F1773" s="16" t="s">
        <v>16</v>
      </c>
      <c r="G1773" s="17">
        <v>6260000</v>
      </c>
      <c r="H1773" s="17">
        <v>708220</v>
      </c>
      <c r="I1773" s="17">
        <v>6968220</v>
      </c>
      <c r="J1773" s="18">
        <v>780000</v>
      </c>
      <c r="K1773" s="19"/>
      <c r="L1773" s="20" t="str">
        <f>VLOOKUP(D1773,[1]Sheet1!$C$6:$H$856,6,0)</f>
        <v>Khoa Nhiệt – Lạnh</v>
      </c>
      <c r="M1773" s="19" t="str">
        <f t="shared" si="30"/>
        <v>19C1</v>
      </c>
    </row>
    <row r="1774" spans="1:13" s="19" customFormat="1" ht="18" customHeight="1" x14ac:dyDescent="0.2">
      <c r="A1774" s="11">
        <v>1769</v>
      </c>
      <c r="B1774" s="12" t="s">
        <v>4515</v>
      </c>
      <c r="C1774" s="13" t="s">
        <v>4516</v>
      </c>
      <c r="D1774" s="14" t="s">
        <v>4478</v>
      </c>
      <c r="E1774" s="15" t="s">
        <v>373</v>
      </c>
      <c r="F1774" s="16" t="s">
        <v>16</v>
      </c>
      <c r="G1774" s="17">
        <v>7040000</v>
      </c>
      <c r="H1774" s="17">
        <v>708220</v>
      </c>
      <c r="I1774" s="17">
        <v>7748220</v>
      </c>
      <c r="J1774" s="18">
        <v>0</v>
      </c>
      <c r="L1774" s="20" t="str">
        <f>VLOOKUP(D1774,[1]Sheet1!$C$6:$H$856,6,0)</f>
        <v>Khoa Nhiệt – Lạnh</v>
      </c>
      <c r="M1774" s="19" t="str">
        <f t="shared" si="30"/>
        <v>19C1</v>
      </c>
    </row>
    <row r="1775" spans="1:13" s="19" customFormat="1" ht="18" customHeight="1" x14ac:dyDescent="0.2">
      <c r="A1775" s="11">
        <v>1770</v>
      </c>
      <c r="B1775" s="12" t="s">
        <v>4517</v>
      </c>
      <c r="C1775" s="13" t="s">
        <v>4518</v>
      </c>
      <c r="D1775" s="14" t="s">
        <v>4478</v>
      </c>
      <c r="E1775" s="15" t="s">
        <v>627</v>
      </c>
      <c r="F1775" s="16" t="s">
        <v>16</v>
      </c>
      <c r="G1775" s="17">
        <v>7040000</v>
      </c>
      <c r="H1775" s="17">
        <v>708220</v>
      </c>
      <c r="I1775" s="17">
        <v>7748220</v>
      </c>
      <c r="J1775" s="18">
        <v>0</v>
      </c>
      <c r="L1775" s="20" t="str">
        <f>VLOOKUP(D1775,[1]Sheet1!$C$6:$H$856,6,0)</f>
        <v>Khoa Nhiệt – Lạnh</v>
      </c>
      <c r="M1775" s="19" t="str">
        <f t="shared" si="30"/>
        <v>19C1</v>
      </c>
    </row>
    <row r="1776" spans="1:13" s="21" customFormat="1" ht="18" customHeight="1" x14ac:dyDescent="0.2">
      <c r="A1776" s="11">
        <v>1771</v>
      </c>
      <c r="B1776" s="12" t="s">
        <v>4519</v>
      </c>
      <c r="C1776" s="13" t="s">
        <v>4520</v>
      </c>
      <c r="D1776" s="14" t="s">
        <v>4478</v>
      </c>
      <c r="E1776" s="15" t="s">
        <v>338</v>
      </c>
      <c r="F1776" s="16" t="s">
        <v>16</v>
      </c>
      <c r="G1776" s="17">
        <v>7040000</v>
      </c>
      <c r="H1776" s="17">
        <v>708220</v>
      </c>
      <c r="I1776" s="17">
        <v>7748220</v>
      </c>
      <c r="J1776" s="18">
        <v>0</v>
      </c>
      <c r="K1776" s="19"/>
      <c r="L1776" s="20" t="str">
        <f>VLOOKUP(D1776,[1]Sheet1!$C$6:$H$856,6,0)</f>
        <v>Khoa Nhiệt – Lạnh</v>
      </c>
      <c r="M1776" s="19" t="str">
        <f t="shared" si="30"/>
        <v>19C1</v>
      </c>
    </row>
    <row r="1777" spans="1:13" s="21" customFormat="1" ht="18" customHeight="1" x14ac:dyDescent="0.2">
      <c r="A1777" s="11">
        <v>1772</v>
      </c>
      <c r="B1777" s="12" t="s">
        <v>4521</v>
      </c>
      <c r="C1777" s="13" t="s">
        <v>4522</v>
      </c>
      <c r="D1777" s="14" t="s">
        <v>4478</v>
      </c>
      <c r="E1777" s="15" t="s">
        <v>3194</v>
      </c>
      <c r="F1777" s="16" t="s">
        <v>16</v>
      </c>
      <c r="G1777" s="17">
        <v>7040000</v>
      </c>
      <c r="H1777" s="17">
        <v>708220</v>
      </c>
      <c r="I1777" s="17">
        <v>7748220</v>
      </c>
      <c r="J1777" s="18">
        <v>0</v>
      </c>
      <c r="K1777" s="19"/>
      <c r="L1777" s="20" t="str">
        <f>VLOOKUP(D1777,[1]Sheet1!$C$6:$H$856,6,0)</f>
        <v>Khoa Nhiệt – Lạnh</v>
      </c>
      <c r="M1777" s="19" t="str">
        <f t="shared" si="30"/>
        <v>19C1</v>
      </c>
    </row>
    <row r="1778" spans="1:13" s="21" customFormat="1" ht="18" customHeight="1" x14ac:dyDescent="0.2">
      <c r="A1778" s="11">
        <v>1773</v>
      </c>
      <c r="B1778" s="12" t="s">
        <v>4523</v>
      </c>
      <c r="C1778" s="13" t="s">
        <v>4524</v>
      </c>
      <c r="D1778" s="14" t="s">
        <v>4478</v>
      </c>
      <c r="E1778" s="15" t="s">
        <v>865</v>
      </c>
      <c r="F1778" s="16" t="s">
        <v>16</v>
      </c>
      <c r="G1778" s="17">
        <v>7040000</v>
      </c>
      <c r="H1778" s="17">
        <v>708220</v>
      </c>
      <c r="I1778" s="17">
        <v>7748220</v>
      </c>
      <c r="J1778" s="18">
        <v>0</v>
      </c>
      <c r="K1778" s="19"/>
      <c r="L1778" s="20" t="str">
        <f>VLOOKUP(D1778,[1]Sheet1!$C$6:$H$856,6,0)</f>
        <v>Khoa Nhiệt – Lạnh</v>
      </c>
      <c r="M1778" s="19" t="str">
        <f t="shared" si="30"/>
        <v>19C1</v>
      </c>
    </row>
    <row r="1779" spans="1:13" s="21" customFormat="1" ht="18" customHeight="1" x14ac:dyDescent="0.2">
      <c r="A1779" s="11">
        <v>1774</v>
      </c>
      <c r="B1779" s="12" t="s">
        <v>4525</v>
      </c>
      <c r="C1779" s="13" t="s">
        <v>4526</v>
      </c>
      <c r="D1779" s="14" t="s">
        <v>4478</v>
      </c>
      <c r="E1779" s="15" t="s">
        <v>3308</v>
      </c>
      <c r="F1779" s="16" t="s">
        <v>16</v>
      </c>
      <c r="G1779" s="17">
        <v>7040000</v>
      </c>
      <c r="H1779" s="17">
        <v>708220</v>
      </c>
      <c r="I1779" s="17">
        <v>7748220</v>
      </c>
      <c r="J1779" s="18">
        <v>0</v>
      </c>
      <c r="K1779" s="19"/>
      <c r="L1779" s="20" t="str">
        <f>VLOOKUP(D1779,[1]Sheet1!$C$6:$H$856,6,0)</f>
        <v>Khoa Nhiệt – Lạnh</v>
      </c>
      <c r="M1779" s="19" t="str">
        <f t="shared" si="30"/>
        <v>19C1</v>
      </c>
    </row>
    <row r="1780" spans="1:13" s="21" customFormat="1" ht="18" customHeight="1" x14ac:dyDescent="0.2">
      <c r="A1780" s="11">
        <v>1775</v>
      </c>
      <c r="B1780" s="12" t="s">
        <v>4527</v>
      </c>
      <c r="C1780" s="13" t="s">
        <v>4528</v>
      </c>
      <c r="D1780" s="14" t="s">
        <v>4478</v>
      </c>
      <c r="E1780" s="15" t="s">
        <v>255</v>
      </c>
      <c r="F1780" s="16" t="s">
        <v>16</v>
      </c>
      <c r="G1780" s="17">
        <v>7040000</v>
      </c>
      <c r="H1780" s="17">
        <v>708220</v>
      </c>
      <c r="I1780" s="17">
        <v>7748220</v>
      </c>
      <c r="J1780" s="18">
        <v>0</v>
      </c>
      <c r="K1780" s="19"/>
      <c r="L1780" s="20" t="str">
        <f>VLOOKUP(D1780,[1]Sheet1!$C$6:$H$856,6,0)</f>
        <v>Khoa Nhiệt – Lạnh</v>
      </c>
      <c r="M1780" s="19" t="str">
        <f t="shared" si="30"/>
        <v>19C1</v>
      </c>
    </row>
    <row r="1781" spans="1:13" s="21" customFormat="1" ht="18" customHeight="1" x14ac:dyDescent="0.2">
      <c r="A1781" s="11">
        <v>1776</v>
      </c>
      <c r="B1781" s="12" t="s">
        <v>4529</v>
      </c>
      <c r="C1781" s="13" t="s">
        <v>4530</v>
      </c>
      <c r="D1781" s="14" t="s">
        <v>4478</v>
      </c>
      <c r="E1781" s="15" t="s">
        <v>1804</v>
      </c>
      <c r="F1781" s="16" t="s">
        <v>16</v>
      </c>
      <c r="G1781" s="17">
        <v>7040000</v>
      </c>
      <c r="H1781" s="17">
        <v>708220</v>
      </c>
      <c r="I1781" s="17">
        <v>7748220</v>
      </c>
      <c r="J1781" s="18">
        <v>0</v>
      </c>
      <c r="K1781" s="19"/>
      <c r="L1781" s="20" t="str">
        <f>VLOOKUP(D1781,[1]Sheet1!$C$6:$H$856,6,0)</f>
        <v>Khoa Nhiệt – Lạnh</v>
      </c>
      <c r="M1781" s="19" t="str">
        <f t="shared" si="30"/>
        <v>19C1</v>
      </c>
    </row>
    <row r="1782" spans="1:13" s="19" customFormat="1" ht="18" customHeight="1" x14ac:dyDescent="0.2">
      <c r="A1782" s="11">
        <v>1777</v>
      </c>
      <c r="B1782" s="12" t="s">
        <v>4531</v>
      </c>
      <c r="C1782" s="13" t="s">
        <v>4532</v>
      </c>
      <c r="D1782" s="14" t="s">
        <v>4533</v>
      </c>
      <c r="E1782" s="15" t="s">
        <v>4534</v>
      </c>
      <c r="F1782" s="16" t="s">
        <v>16</v>
      </c>
      <c r="G1782" s="17">
        <v>6414000</v>
      </c>
      <c r="H1782" s="17">
        <v>708220</v>
      </c>
      <c r="I1782" s="17">
        <v>7122220</v>
      </c>
      <c r="J1782" s="18">
        <v>0</v>
      </c>
      <c r="L1782" s="20" t="str">
        <f>VLOOKUP(D1782,[1]Sheet1!$C$6:$H$856,6,0)</f>
        <v>Khoa Nhiệt – Lạnh</v>
      </c>
      <c r="M1782" s="19" t="str">
        <f t="shared" si="30"/>
        <v>19C1</v>
      </c>
    </row>
    <row r="1783" spans="1:13" s="21" customFormat="1" ht="18" customHeight="1" x14ac:dyDescent="0.2">
      <c r="A1783" s="11">
        <v>1778</v>
      </c>
      <c r="B1783" s="12" t="s">
        <v>4535</v>
      </c>
      <c r="C1783" s="13" t="s">
        <v>4536</v>
      </c>
      <c r="D1783" s="14" t="s">
        <v>4533</v>
      </c>
      <c r="E1783" s="15" t="s">
        <v>151</v>
      </c>
      <c r="F1783" s="16" t="s">
        <v>16</v>
      </c>
      <c r="G1783" s="17">
        <v>6414000</v>
      </c>
      <c r="H1783" s="17">
        <v>708220</v>
      </c>
      <c r="I1783" s="17">
        <v>7122220</v>
      </c>
      <c r="J1783" s="18">
        <v>0</v>
      </c>
      <c r="K1783" s="19"/>
      <c r="L1783" s="20" t="str">
        <f>VLOOKUP(D1783,[1]Sheet1!$C$6:$H$856,6,0)</f>
        <v>Khoa Nhiệt – Lạnh</v>
      </c>
      <c r="M1783" s="19" t="str">
        <f t="shared" si="30"/>
        <v>19C1</v>
      </c>
    </row>
    <row r="1784" spans="1:13" s="19" customFormat="1" ht="18" customHeight="1" x14ac:dyDescent="0.2">
      <c r="A1784" s="11">
        <v>1779</v>
      </c>
      <c r="B1784" s="12" t="s">
        <v>4537</v>
      </c>
      <c r="C1784" s="13" t="s">
        <v>4538</v>
      </c>
      <c r="D1784" s="14" t="s">
        <v>4533</v>
      </c>
      <c r="E1784" s="15" t="s">
        <v>4539</v>
      </c>
      <c r="F1784" s="16" t="s">
        <v>16</v>
      </c>
      <c r="G1784" s="17">
        <v>6414000</v>
      </c>
      <c r="H1784" s="17">
        <v>708220</v>
      </c>
      <c r="I1784" s="17">
        <v>7122220</v>
      </c>
      <c r="J1784" s="18">
        <v>0</v>
      </c>
      <c r="L1784" s="20" t="str">
        <f>VLOOKUP(D1784,[1]Sheet1!$C$6:$H$856,6,0)</f>
        <v>Khoa Nhiệt – Lạnh</v>
      </c>
      <c r="M1784" s="19" t="str">
        <f t="shared" si="30"/>
        <v>19C1</v>
      </c>
    </row>
    <row r="1785" spans="1:13" s="19" customFormat="1" ht="18" customHeight="1" x14ac:dyDescent="0.2">
      <c r="A1785" s="11">
        <v>1780</v>
      </c>
      <c r="B1785" s="12" t="s">
        <v>4540</v>
      </c>
      <c r="C1785" s="13" t="s">
        <v>4541</v>
      </c>
      <c r="D1785" s="14" t="s">
        <v>4533</v>
      </c>
      <c r="E1785" s="15" t="s">
        <v>157</v>
      </c>
      <c r="F1785" s="16" t="s">
        <v>16</v>
      </c>
      <c r="G1785" s="17">
        <v>5634000</v>
      </c>
      <c r="H1785" s="17">
        <v>708220</v>
      </c>
      <c r="I1785" s="17">
        <v>6342220</v>
      </c>
      <c r="J1785" s="18">
        <v>780000</v>
      </c>
      <c r="L1785" s="20" t="str">
        <f>VLOOKUP(D1785,[1]Sheet1!$C$6:$H$856,6,0)</f>
        <v>Khoa Nhiệt – Lạnh</v>
      </c>
      <c r="M1785" s="19" t="str">
        <f t="shared" si="30"/>
        <v>19C1</v>
      </c>
    </row>
    <row r="1786" spans="1:13" s="19" customFormat="1" ht="18" customHeight="1" x14ac:dyDescent="0.2">
      <c r="A1786" s="11">
        <v>1781</v>
      </c>
      <c r="B1786" s="12" t="s">
        <v>4542</v>
      </c>
      <c r="C1786" s="13" t="s">
        <v>4543</v>
      </c>
      <c r="D1786" s="14" t="s">
        <v>4533</v>
      </c>
      <c r="E1786" s="15" t="s">
        <v>3677</v>
      </c>
      <c r="F1786" s="16" t="s">
        <v>16</v>
      </c>
      <c r="G1786" s="17">
        <v>6414000</v>
      </c>
      <c r="H1786" s="17">
        <v>708220</v>
      </c>
      <c r="I1786" s="17">
        <v>7122220</v>
      </c>
      <c r="J1786" s="18">
        <v>0</v>
      </c>
      <c r="L1786" s="20" t="str">
        <f>VLOOKUP(D1786,[1]Sheet1!$C$6:$H$856,6,0)</f>
        <v>Khoa Nhiệt – Lạnh</v>
      </c>
      <c r="M1786" s="19" t="str">
        <f t="shared" si="30"/>
        <v>19C1</v>
      </c>
    </row>
    <row r="1787" spans="1:13" s="19" customFormat="1" ht="18" customHeight="1" x14ac:dyDescent="0.2">
      <c r="A1787" s="11">
        <v>1782</v>
      </c>
      <c r="B1787" s="12" t="s">
        <v>4544</v>
      </c>
      <c r="C1787" s="13" t="s">
        <v>4545</v>
      </c>
      <c r="D1787" s="14" t="s">
        <v>4533</v>
      </c>
      <c r="E1787" s="15" t="s">
        <v>3565</v>
      </c>
      <c r="F1787" s="16" t="s">
        <v>16</v>
      </c>
      <c r="G1787" s="17">
        <v>6414000</v>
      </c>
      <c r="H1787" s="17">
        <v>708220</v>
      </c>
      <c r="I1787" s="17">
        <v>7122220</v>
      </c>
      <c r="J1787" s="18">
        <v>0</v>
      </c>
      <c r="L1787" s="20" t="str">
        <f>VLOOKUP(D1787,[1]Sheet1!$C$6:$H$856,6,0)</f>
        <v>Khoa Nhiệt – Lạnh</v>
      </c>
      <c r="M1787" s="19" t="str">
        <f t="shared" si="30"/>
        <v>19C1</v>
      </c>
    </row>
    <row r="1788" spans="1:13" s="19" customFormat="1" ht="18" customHeight="1" x14ac:dyDescent="0.2">
      <c r="A1788" s="11">
        <v>1783</v>
      </c>
      <c r="B1788" s="12" t="s">
        <v>4546</v>
      </c>
      <c r="C1788" s="13" t="s">
        <v>4547</v>
      </c>
      <c r="D1788" s="14" t="s">
        <v>4533</v>
      </c>
      <c r="E1788" s="15" t="s">
        <v>2911</v>
      </c>
      <c r="F1788" s="16" t="s">
        <v>16</v>
      </c>
      <c r="G1788" s="17">
        <v>3248220</v>
      </c>
      <c r="H1788" s="17">
        <v>0</v>
      </c>
      <c r="I1788" s="17">
        <v>3248220</v>
      </c>
      <c r="J1788" s="18">
        <v>3165780</v>
      </c>
      <c r="L1788" s="20" t="str">
        <f>VLOOKUP(D1788,[1]Sheet1!$C$6:$H$856,6,0)</f>
        <v>Khoa Nhiệt – Lạnh</v>
      </c>
      <c r="M1788" s="19" t="str">
        <f t="shared" si="30"/>
        <v>19C1</v>
      </c>
    </row>
    <row r="1789" spans="1:13" s="19" customFormat="1" ht="18" customHeight="1" x14ac:dyDescent="0.2">
      <c r="A1789" s="11">
        <v>1784</v>
      </c>
      <c r="B1789" s="12" t="s">
        <v>4548</v>
      </c>
      <c r="C1789" s="13" t="s">
        <v>4549</v>
      </c>
      <c r="D1789" s="14" t="s">
        <v>4533</v>
      </c>
      <c r="E1789" s="15" t="s">
        <v>4550</v>
      </c>
      <c r="F1789" s="16" t="s">
        <v>16</v>
      </c>
      <c r="G1789" s="17">
        <v>6414000</v>
      </c>
      <c r="H1789" s="17">
        <v>708220</v>
      </c>
      <c r="I1789" s="17">
        <v>7122220</v>
      </c>
      <c r="J1789" s="18">
        <v>0</v>
      </c>
      <c r="L1789" s="20" t="str">
        <f>VLOOKUP(D1789,[1]Sheet1!$C$6:$H$856,6,0)</f>
        <v>Khoa Nhiệt – Lạnh</v>
      </c>
      <c r="M1789" s="19" t="str">
        <f t="shared" si="30"/>
        <v>19C1</v>
      </c>
    </row>
    <row r="1790" spans="1:13" s="19" customFormat="1" ht="18" customHeight="1" x14ac:dyDescent="0.2">
      <c r="A1790" s="11">
        <v>1785</v>
      </c>
      <c r="B1790" s="12" t="s">
        <v>4551</v>
      </c>
      <c r="C1790" s="13" t="s">
        <v>4552</v>
      </c>
      <c r="D1790" s="14" t="s">
        <v>4533</v>
      </c>
      <c r="E1790" s="15" t="s">
        <v>2076</v>
      </c>
      <c r="F1790" s="16" t="s">
        <v>16</v>
      </c>
      <c r="G1790" s="17">
        <v>6414000</v>
      </c>
      <c r="H1790" s="17">
        <v>708220</v>
      </c>
      <c r="I1790" s="17">
        <v>7122220</v>
      </c>
      <c r="J1790" s="18">
        <v>0</v>
      </c>
      <c r="L1790" s="20" t="str">
        <f>VLOOKUP(D1790,[1]Sheet1!$C$6:$H$856,6,0)</f>
        <v>Khoa Nhiệt – Lạnh</v>
      </c>
      <c r="M1790" s="19" t="str">
        <f t="shared" si="30"/>
        <v>19C1</v>
      </c>
    </row>
    <row r="1791" spans="1:13" s="21" customFormat="1" ht="18" customHeight="1" x14ac:dyDescent="0.2">
      <c r="A1791" s="11">
        <v>1786</v>
      </c>
      <c r="B1791" s="12" t="s">
        <v>4553</v>
      </c>
      <c r="C1791" s="13" t="s">
        <v>468</v>
      </c>
      <c r="D1791" s="14" t="s">
        <v>4533</v>
      </c>
      <c r="E1791" s="15" t="s">
        <v>258</v>
      </c>
      <c r="F1791" s="16" t="s">
        <v>16</v>
      </c>
      <c r="G1791" s="17">
        <v>6414000</v>
      </c>
      <c r="H1791" s="17">
        <v>708220</v>
      </c>
      <c r="I1791" s="17">
        <v>7122220</v>
      </c>
      <c r="J1791" s="18">
        <v>0</v>
      </c>
      <c r="K1791" s="19"/>
      <c r="L1791" s="20" t="str">
        <f>VLOOKUP(D1791,[1]Sheet1!$C$6:$H$856,6,0)</f>
        <v>Khoa Nhiệt – Lạnh</v>
      </c>
      <c r="M1791" s="19" t="str">
        <f t="shared" si="30"/>
        <v>19C1</v>
      </c>
    </row>
    <row r="1792" spans="1:13" s="19" customFormat="1" ht="18" customHeight="1" x14ac:dyDescent="0.2">
      <c r="A1792" s="11">
        <v>1787</v>
      </c>
      <c r="B1792" s="12" t="s">
        <v>4554</v>
      </c>
      <c r="C1792" s="13" t="s">
        <v>4555</v>
      </c>
      <c r="D1792" s="14" t="s">
        <v>4533</v>
      </c>
      <c r="E1792" s="15" t="s">
        <v>4556</v>
      </c>
      <c r="F1792" s="16" t="s">
        <v>16</v>
      </c>
      <c r="G1792" s="17">
        <v>6414000</v>
      </c>
      <c r="H1792" s="17">
        <v>708220</v>
      </c>
      <c r="I1792" s="17">
        <v>7122220</v>
      </c>
      <c r="J1792" s="18">
        <v>0</v>
      </c>
      <c r="L1792" s="20" t="str">
        <f>VLOOKUP(D1792,[1]Sheet1!$C$6:$H$856,6,0)</f>
        <v>Khoa Nhiệt – Lạnh</v>
      </c>
      <c r="M1792" s="19" t="str">
        <f t="shared" si="30"/>
        <v>19C1</v>
      </c>
    </row>
    <row r="1793" spans="1:13" s="19" customFormat="1" ht="18" customHeight="1" x14ac:dyDescent="0.2">
      <c r="A1793" s="11">
        <v>1788</v>
      </c>
      <c r="B1793" s="12" t="s">
        <v>4557</v>
      </c>
      <c r="C1793" s="13" t="s">
        <v>4558</v>
      </c>
      <c r="D1793" s="14" t="s">
        <v>4533</v>
      </c>
      <c r="E1793" s="15" t="s">
        <v>1992</v>
      </c>
      <c r="F1793" s="16" t="s">
        <v>16</v>
      </c>
      <c r="G1793" s="17">
        <v>6414000</v>
      </c>
      <c r="H1793" s="17">
        <v>708220</v>
      </c>
      <c r="I1793" s="17">
        <v>7122220</v>
      </c>
      <c r="J1793" s="18">
        <v>0</v>
      </c>
      <c r="L1793" s="20" t="str">
        <f>VLOOKUP(D1793,[1]Sheet1!$C$6:$H$856,6,0)</f>
        <v>Khoa Nhiệt – Lạnh</v>
      </c>
      <c r="M1793" s="19" t="str">
        <f t="shared" si="30"/>
        <v>19C1</v>
      </c>
    </row>
    <row r="1794" spans="1:13" s="21" customFormat="1" ht="18" customHeight="1" x14ac:dyDescent="0.2">
      <c r="A1794" s="11">
        <v>1789</v>
      </c>
      <c r="B1794" s="12" t="s">
        <v>4559</v>
      </c>
      <c r="C1794" s="13" t="s">
        <v>4560</v>
      </c>
      <c r="D1794" s="14" t="s">
        <v>4533</v>
      </c>
      <c r="E1794" s="15" t="s">
        <v>484</v>
      </c>
      <c r="F1794" s="16" t="s">
        <v>16</v>
      </c>
      <c r="G1794" s="17">
        <v>6414000</v>
      </c>
      <c r="H1794" s="17">
        <v>708220</v>
      </c>
      <c r="I1794" s="17">
        <v>7122220</v>
      </c>
      <c r="J1794" s="18">
        <v>0</v>
      </c>
      <c r="K1794" s="19"/>
      <c r="L1794" s="20" t="str">
        <f>VLOOKUP(D1794,[1]Sheet1!$C$6:$H$856,6,0)</f>
        <v>Khoa Nhiệt – Lạnh</v>
      </c>
      <c r="M1794" s="19" t="str">
        <f t="shared" si="30"/>
        <v>19C1</v>
      </c>
    </row>
    <row r="1795" spans="1:13" s="19" customFormat="1" ht="18" customHeight="1" x14ac:dyDescent="0.2">
      <c r="A1795" s="11">
        <v>1790</v>
      </c>
      <c r="B1795" s="12" t="s">
        <v>4561</v>
      </c>
      <c r="C1795" s="13" t="s">
        <v>4562</v>
      </c>
      <c r="D1795" s="14" t="s">
        <v>4533</v>
      </c>
      <c r="E1795" s="15" t="s">
        <v>4563</v>
      </c>
      <c r="F1795" s="16" t="s">
        <v>16</v>
      </c>
      <c r="G1795" s="17">
        <v>6414000</v>
      </c>
      <c r="H1795" s="17">
        <v>708220</v>
      </c>
      <c r="I1795" s="17">
        <v>7122220</v>
      </c>
      <c r="J1795" s="18">
        <v>0</v>
      </c>
      <c r="L1795" s="20" t="str">
        <f>VLOOKUP(D1795,[1]Sheet1!$C$6:$H$856,6,0)</f>
        <v>Khoa Nhiệt – Lạnh</v>
      </c>
      <c r="M1795" s="19" t="str">
        <f t="shared" si="30"/>
        <v>19C1</v>
      </c>
    </row>
    <row r="1796" spans="1:13" s="19" customFormat="1" ht="18" customHeight="1" x14ac:dyDescent="0.2">
      <c r="A1796" s="11">
        <v>1791</v>
      </c>
      <c r="B1796" s="12" t="s">
        <v>4564</v>
      </c>
      <c r="C1796" s="13" t="s">
        <v>4565</v>
      </c>
      <c r="D1796" s="14" t="s">
        <v>4533</v>
      </c>
      <c r="E1796" s="15" t="s">
        <v>3600</v>
      </c>
      <c r="F1796" s="16" t="s">
        <v>16</v>
      </c>
      <c r="G1796" s="17">
        <v>6414000</v>
      </c>
      <c r="H1796" s="17">
        <v>708220</v>
      </c>
      <c r="I1796" s="17">
        <v>7122220</v>
      </c>
      <c r="J1796" s="18">
        <v>0</v>
      </c>
      <c r="L1796" s="20" t="str">
        <f>VLOOKUP(D1796,[1]Sheet1!$C$6:$H$856,6,0)</f>
        <v>Khoa Nhiệt – Lạnh</v>
      </c>
      <c r="M1796" s="19" t="str">
        <f t="shared" si="30"/>
        <v>19C1</v>
      </c>
    </row>
    <row r="1797" spans="1:13" s="21" customFormat="1" ht="18" customHeight="1" x14ac:dyDescent="0.2">
      <c r="A1797" s="11">
        <v>1792</v>
      </c>
      <c r="B1797" s="12" t="s">
        <v>4566</v>
      </c>
      <c r="C1797" s="13" t="s">
        <v>4567</v>
      </c>
      <c r="D1797" s="14" t="s">
        <v>4533</v>
      </c>
      <c r="E1797" s="15" t="s">
        <v>2057</v>
      </c>
      <c r="F1797" s="16" t="s">
        <v>16</v>
      </c>
      <c r="G1797" s="17">
        <v>6414000</v>
      </c>
      <c r="H1797" s="17">
        <v>708220</v>
      </c>
      <c r="I1797" s="17">
        <v>7122220</v>
      </c>
      <c r="J1797" s="18">
        <v>0</v>
      </c>
      <c r="K1797" s="19"/>
      <c r="L1797" s="20" t="str">
        <f>VLOOKUP(D1797,[1]Sheet1!$C$6:$H$856,6,0)</f>
        <v>Khoa Nhiệt – Lạnh</v>
      </c>
      <c r="M1797" s="19" t="str">
        <f t="shared" si="30"/>
        <v>19C1</v>
      </c>
    </row>
    <row r="1798" spans="1:13" s="19" customFormat="1" ht="18" customHeight="1" x14ac:dyDescent="0.2">
      <c r="A1798" s="11">
        <v>1793</v>
      </c>
      <c r="B1798" s="12" t="s">
        <v>4568</v>
      </c>
      <c r="C1798" s="13" t="s">
        <v>4569</v>
      </c>
      <c r="D1798" s="14" t="s">
        <v>4533</v>
      </c>
      <c r="E1798" s="15" t="s">
        <v>1432</v>
      </c>
      <c r="F1798" s="16" t="s">
        <v>16</v>
      </c>
      <c r="G1798" s="17">
        <v>6414000</v>
      </c>
      <c r="H1798" s="17">
        <v>708220</v>
      </c>
      <c r="I1798" s="17">
        <v>7122220</v>
      </c>
      <c r="J1798" s="18">
        <v>0</v>
      </c>
      <c r="L1798" s="20" t="str">
        <f>VLOOKUP(D1798,[1]Sheet1!$C$6:$H$856,6,0)</f>
        <v>Khoa Nhiệt – Lạnh</v>
      </c>
      <c r="M1798" s="19" t="str">
        <f t="shared" ref="M1798:M1847" si="31">LEFT(D1798,4)</f>
        <v>19C1</v>
      </c>
    </row>
    <row r="1799" spans="1:13" s="21" customFormat="1" ht="18" customHeight="1" x14ac:dyDescent="0.2">
      <c r="A1799" s="11">
        <v>1794</v>
      </c>
      <c r="B1799" s="12" t="s">
        <v>4570</v>
      </c>
      <c r="C1799" s="13" t="s">
        <v>4571</v>
      </c>
      <c r="D1799" s="14" t="s">
        <v>4533</v>
      </c>
      <c r="E1799" s="15" t="s">
        <v>2188</v>
      </c>
      <c r="F1799" s="16" t="s">
        <v>16</v>
      </c>
      <c r="G1799" s="17">
        <v>6414000</v>
      </c>
      <c r="H1799" s="17">
        <v>708220</v>
      </c>
      <c r="I1799" s="17">
        <v>7122220</v>
      </c>
      <c r="J1799" s="18">
        <v>0</v>
      </c>
      <c r="K1799" s="19"/>
      <c r="L1799" s="20" t="str">
        <f>VLOOKUP(D1799,[1]Sheet1!$C$6:$H$856,6,0)</f>
        <v>Khoa Nhiệt – Lạnh</v>
      </c>
      <c r="M1799" s="19" t="str">
        <f t="shared" si="31"/>
        <v>19C1</v>
      </c>
    </row>
    <row r="1800" spans="1:13" s="19" customFormat="1" ht="18" customHeight="1" x14ac:dyDescent="0.2">
      <c r="A1800" s="11">
        <v>1795</v>
      </c>
      <c r="B1800" s="12" t="s">
        <v>4572</v>
      </c>
      <c r="C1800" s="13" t="s">
        <v>4573</v>
      </c>
      <c r="D1800" s="14" t="s">
        <v>4533</v>
      </c>
      <c r="E1800" s="15" t="s">
        <v>289</v>
      </c>
      <c r="F1800" s="16" t="s">
        <v>16</v>
      </c>
      <c r="G1800" s="17">
        <v>6414000</v>
      </c>
      <c r="H1800" s="17">
        <v>708220</v>
      </c>
      <c r="I1800" s="17">
        <v>7122220</v>
      </c>
      <c r="J1800" s="18">
        <v>0</v>
      </c>
      <c r="L1800" s="20" t="str">
        <f>VLOOKUP(D1800,[1]Sheet1!$C$6:$H$856,6,0)</f>
        <v>Khoa Nhiệt – Lạnh</v>
      </c>
      <c r="M1800" s="19" t="str">
        <f t="shared" si="31"/>
        <v>19C1</v>
      </c>
    </row>
    <row r="1801" spans="1:13" s="19" customFormat="1" ht="18" customHeight="1" x14ac:dyDescent="0.2">
      <c r="A1801" s="11">
        <v>1796</v>
      </c>
      <c r="B1801" s="12" t="s">
        <v>4574</v>
      </c>
      <c r="C1801" s="13" t="s">
        <v>556</v>
      </c>
      <c r="D1801" s="14" t="s">
        <v>4533</v>
      </c>
      <c r="E1801" s="15" t="s">
        <v>2170</v>
      </c>
      <c r="F1801" s="16" t="s">
        <v>16</v>
      </c>
      <c r="G1801" s="17">
        <v>6414000</v>
      </c>
      <c r="H1801" s="17">
        <v>708220</v>
      </c>
      <c r="I1801" s="17">
        <v>7122220</v>
      </c>
      <c r="J1801" s="18">
        <v>0</v>
      </c>
      <c r="L1801" s="20" t="str">
        <f>VLOOKUP(D1801,[1]Sheet1!$C$6:$H$856,6,0)</f>
        <v>Khoa Nhiệt – Lạnh</v>
      </c>
      <c r="M1801" s="19" t="str">
        <f t="shared" si="31"/>
        <v>19C1</v>
      </c>
    </row>
    <row r="1802" spans="1:13" s="21" customFormat="1" ht="18" customHeight="1" x14ac:dyDescent="0.2">
      <c r="A1802" s="11">
        <v>1797</v>
      </c>
      <c r="B1802" s="12" t="s">
        <v>4575</v>
      </c>
      <c r="C1802" s="13" t="s">
        <v>168</v>
      </c>
      <c r="D1802" s="14" t="s">
        <v>4533</v>
      </c>
      <c r="E1802" s="15" t="s">
        <v>110</v>
      </c>
      <c r="F1802" s="16" t="s">
        <v>16</v>
      </c>
      <c r="G1802" s="17">
        <v>6414000</v>
      </c>
      <c r="H1802" s="17">
        <v>708220</v>
      </c>
      <c r="I1802" s="17">
        <v>7122220</v>
      </c>
      <c r="J1802" s="18">
        <v>0</v>
      </c>
      <c r="K1802" s="19"/>
      <c r="L1802" s="20" t="str">
        <f>VLOOKUP(D1802,[1]Sheet1!$C$6:$H$856,6,0)</f>
        <v>Khoa Nhiệt – Lạnh</v>
      </c>
      <c r="M1802" s="19" t="str">
        <f t="shared" si="31"/>
        <v>19C1</v>
      </c>
    </row>
    <row r="1803" spans="1:13" s="19" customFormat="1" ht="18" customHeight="1" x14ac:dyDescent="0.2">
      <c r="A1803" s="11">
        <v>1798</v>
      </c>
      <c r="B1803" s="12" t="s">
        <v>4576</v>
      </c>
      <c r="C1803" s="13" t="s">
        <v>4577</v>
      </c>
      <c r="D1803" s="14" t="s">
        <v>4533</v>
      </c>
      <c r="E1803" s="15" t="s">
        <v>883</v>
      </c>
      <c r="F1803" s="16" t="s">
        <v>16</v>
      </c>
      <c r="G1803" s="17">
        <v>6414000</v>
      </c>
      <c r="H1803" s="17">
        <v>708220</v>
      </c>
      <c r="I1803" s="17">
        <v>7122220</v>
      </c>
      <c r="J1803" s="18">
        <v>0</v>
      </c>
      <c r="L1803" s="20" t="str">
        <f>VLOOKUP(D1803,[1]Sheet1!$C$6:$H$856,6,0)</f>
        <v>Khoa Nhiệt – Lạnh</v>
      </c>
      <c r="M1803" s="19" t="str">
        <f t="shared" si="31"/>
        <v>19C1</v>
      </c>
    </row>
    <row r="1804" spans="1:13" s="21" customFormat="1" ht="18" customHeight="1" x14ac:dyDescent="0.2">
      <c r="A1804" s="11">
        <v>1799</v>
      </c>
      <c r="B1804" s="12" t="s">
        <v>4578</v>
      </c>
      <c r="C1804" s="13" t="s">
        <v>4579</v>
      </c>
      <c r="D1804" s="14" t="s">
        <v>4533</v>
      </c>
      <c r="E1804" s="15" t="s">
        <v>494</v>
      </c>
      <c r="F1804" s="16" t="s">
        <v>16</v>
      </c>
      <c r="G1804" s="17">
        <v>6414000</v>
      </c>
      <c r="H1804" s="17">
        <v>708220</v>
      </c>
      <c r="I1804" s="17">
        <v>7122220</v>
      </c>
      <c r="J1804" s="18">
        <v>0</v>
      </c>
      <c r="K1804" s="19"/>
      <c r="L1804" s="20" t="str">
        <f>VLOOKUP(D1804,[1]Sheet1!$C$6:$H$856,6,0)</f>
        <v>Khoa Nhiệt – Lạnh</v>
      </c>
      <c r="M1804" s="19" t="str">
        <f t="shared" si="31"/>
        <v>19C1</v>
      </c>
    </row>
    <row r="1805" spans="1:13" s="21" customFormat="1" ht="18" customHeight="1" x14ac:dyDescent="0.2">
      <c r="A1805" s="11">
        <v>1800</v>
      </c>
      <c r="B1805" s="12" t="s">
        <v>4580</v>
      </c>
      <c r="C1805" s="13" t="s">
        <v>4581</v>
      </c>
      <c r="D1805" s="14" t="s">
        <v>4582</v>
      </c>
      <c r="E1805" s="15" t="s">
        <v>4583</v>
      </c>
      <c r="F1805" s="16" t="s">
        <v>16</v>
      </c>
      <c r="G1805" s="17">
        <v>4807000</v>
      </c>
      <c r="H1805" s="17">
        <v>708220</v>
      </c>
      <c r="I1805" s="17">
        <v>5515220</v>
      </c>
      <c r="J1805" s="18">
        <v>0</v>
      </c>
      <c r="K1805" s="19"/>
      <c r="L1805" s="20" t="str">
        <f>VLOOKUP(D1805,[1]Sheet1!$C$6:$H$856,6,0)</f>
        <v>Khoa Nhiệt – Lạnh</v>
      </c>
      <c r="M1805" s="19" t="str">
        <f t="shared" si="31"/>
        <v>19C2</v>
      </c>
    </row>
    <row r="1806" spans="1:13" s="21" customFormat="1" ht="18" customHeight="1" x14ac:dyDescent="0.2">
      <c r="A1806" s="11">
        <v>1801</v>
      </c>
      <c r="B1806" s="12" t="s">
        <v>4584</v>
      </c>
      <c r="C1806" s="13" t="s">
        <v>4585</v>
      </c>
      <c r="D1806" s="14" t="s">
        <v>4582</v>
      </c>
      <c r="E1806" s="15" t="s">
        <v>1123</v>
      </c>
      <c r="F1806" s="16" t="s">
        <v>16</v>
      </c>
      <c r="G1806" s="17">
        <v>4807000</v>
      </c>
      <c r="H1806" s="17">
        <v>708220</v>
      </c>
      <c r="I1806" s="17">
        <v>5515220</v>
      </c>
      <c r="J1806" s="18">
        <v>0</v>
      </c>
      <c r="K1806" s="19"/>
      <c r="L1806" s="20" t="str">
        <f>VLOOKUP(D1806,[1]Sheet1!$C$6:$H$856,6,0)</f>
        <v>Khoa Nhiệt – Lạnh</v>
      </c>
      <c r="M1806" s="19" t="str">
        <f t="shared" si="31"/>
        <v>19C2</v>
      </c>
    </row>
    <row r="1807" spans="1:13" s="21" customFormat="1" ht="18" customHeight="1" x14ac:dyDescent="0.2">
      <c r="A1807" s="11">
        <v>1802</v>
      </c>
      <c r="B1807" s="12" t="s">
        <v>4586</v>
      </c>
      <c r="C1807" s="13" t="s">
        <v>4587</v>
      </c>
      <c r="D1807" s="14" t="s">
        <v>4582</v>
      </c>
      <c r="E1807" s="15" t="s">
        <v>4057</v>
      </c>
      <c r="F1807" s="16" t="s">
        <v>16</v>
      </c>
      <c r="G1807" s="17">
        <v>4807000</v>
      </c>
      <c r="H1807" s="17">
        <v>708220</v>
      </c>
      <c r="I1807" s="17">
        <v>5515220</v>
      </c>
      <c r="J1807" s="18">
        <v>0</v>
      </c>
      <c r="K1807" s="19"/>
      <c r="L1807" s="20" t="str">
        <f>VLOOKUP(D1807,[1]Sheet1!$C$6:$H$856,6,0)</f>
        <v>Khoa Nhiệt – Lạnh</v>
      </c>
      <c r="M1807" s="19" t="str">
        <f t="shared" si="31"/>
        <v>19C2</v>
      </c>
    </row>
    <row r="1808" spans="1:13" s="21" customFormat="1" ht="18" customHeight="1" x14ac:dyDescent="0.2">
      <c r="A1808" s="11">
        <v>1803</v>
      </c>
      <c r="B1808" s="12" t="s">
        <v>4588</v>
      </c>
      <c r="C1808" s="13" t="s">
        <v>4589</v>
      </c>
      <c r="D1808" s="14" t="s">
        <v>4582</v>
      </c>
      <c r="E1808" s="15" t="s">
        <v>4590</v>
      </c>
      <c r="F1808" s="16" t="s">
        <v>16</v>
      </c>
      <c r="G1808" s="17">
        <v>4807000</v>
      </c>
      <c r="H1808" s="17">
        <v>708220</v>
      </c>
      <c r="I1808" s="17">
        <v>5515220</v>
      </c>
      <c r="J1808" s="18">
        <v>0</v>
      </c>
      <c r="K1808" s="19"/>
      <c r="L1808" s="20" t="str">
        <f>VLOOKUP(D1808,[1]Sheet1!$C$6:$H$856,6,0)</f>
        <v>Khoa Nhiệt – Lạnh</v>
      </c>
      <c r="M1808" s="19" t="str">
        <f t="shared" si="31"/>
        <v>19C2</v>
      </c>
    </row>
    <row r="1809" spans="1:13" s="21" customFormat="1" ht="18" customHeight="1" x14ac:dyDescent="0.2">
      <c r="A1809" s="11">
        <v>1804</v>
      </c>
      <c r="B1809" s="12" t="s">
        <v>4591</v>
      </c>
      <c r="C1809" s="13" t="s">
        <v>219</v>
      </c>
      <c r="D1809" s="14" t="s">
        <v>4582</v>
      </c>
      <c r="E1809" s="15" t="s">
        <v>341</v>
      </c>
      <c r="F1809" s="16" t="s">
        <v>16</v>
      </c>
      <c r="G1809" s="17">
        <v>4807000</v>
      </c>
      <c r="H1809" s="17">
        <v>708220</v>
      </c>
      <c r="I1809" s="17">
        <v>5515220</v>
      </c>
      <c r="J1809" s="18">
        <v>0</v>
      </c>
      <c r="K1809" s="19"/>
      <c r="L1809" s="20" t="str">
        <f>VLOOKUP(D1809,[1]Sheet1!$C$6:$H$856,6,0)</f>
        <v>Khoa Nhiệt – Lạnh</v>
      </c>
      <c r="M1809" s="19" t="str">
        <f t="shared" si="31"/>
        <v>19C2</v>
      </c>
    </row>
    <row r="1810" spans="1:13" s="21" customFormat="1" ht="18" customHeight="1" x14ac:dyDescent="0.2">
      <c r="A1810" s="11">
        <v>1805</v>
      </c>
      <c r="B1810" s="12" t="s">
        <v>4592</v>
      </c>
      <c r="C1810" s="13" t="s">
        <v>4593</v>
      </c>
      <c r="D1810" s="14" t="s">
        <v>4582</v>
      </c>
      <c r="E1810" s="15" t="s">
        <v>395</v>
      </c>
      <c r="F1810" s="16" t="s">
        <v>16</v>
      </c>
      <c r="G1810" s="17">
        <v>4807000</v>
      </c>
      <c r="H1810" s="17">
        <v>708220</v>
      </c>
      <c r="I1810" s="17">
        <v>5515220</v>
      </c>
      <c r="J1810" s="18">
        <v>0</v>
      </c>
      <c r="K1810" s="19"/>
      <c r="L1810" s="20" t="str">
        <f>VLOOKUP(D1810,[1]Sheet1!$C$6:$H$856,6,0)</f>
        <v>Khoa Nhiệt – Lạnh</v>
      </c>
      <c r="M1810" s="19" t="str">
        <f t="shared" si="31"/>
        <v>19C2</v>
      </c>
    </row>
    <row r="1811" spans="1:13" s="19" customFormat="1" ht="18" customHeight="1" x14ac:dyDescent="0.2">
      <c r="A1811" s="11">
        <v>1806</v>
      </c>
      <c r="B1811" s="12" t="s">
        <v>4594</v>
      </c>
      <c r="C1811" s="13" t="s">
        <v>4595</v>
      </c>
      <c r="D1811" s="14" t="s">
        <v>4582</v>
      </c>
      <c r="E1811" s="15" t="s">
        <v>880</v>
      </c>
      <c r="F1811" s="16" t="s">
        <v>16</v>
      </c>
      <c r="G1811" s="17">
        <v>4807000</v>
      </c>
      <c r="H1811" s="17">
        <v>708220</v>
      </c>
      <c r="I1811" s="17">
        <v>5515220</v>
      </c>
      <c r="J1811" s="18">
        <v>0</v>
      </c>
      <c r="L1811" s="20" t="str">
        <f>VLOOKUP(D1811,[1]Sheet1!$C$6:$H$856,6,0)</f>
        <v>Khoa Nhiệt – Lạnh</v>
      </c>
      <c r="M1811" s="19" t="str">
        <f t="shared" si="31"/>
        <v>19C2</v>
      </c>
    </row>
    <row r="1812" spans="1:13" s="19" customFormat="1" ht="18" customHeight="1" x14ac:dyDescent="0.2">
      <c r="A1812" s="11">
        <v>1807</v>
      </c>
      <c r="B1812" s="12" t="s">
        <v>4596</v>
      </c>
      <c r="C1812" s="13" t="s">
        <v>4597</v>
      </c>
      <c r="D1812" s="14" t="s">
        <v>4582</v>
      </c>
      <c r="E1812" s="15" t="s">
        <v>1039</v>
      </c>
      <c r="F1812" s="16" t="s">
        <v>16</v>
      </c>
      <c r="G1812" s="17">
        <v>4807000</v>
      </c>
      <c r="H1812" s="17">
        <v>708220</v>
      </c>
      <c r="I1812" s="17">
        <v>5515220</v>
      </c>
      <c r="J1812" s="18">
        <v>0</v>
      </c>
      <c r="L1812" s="20" t="str">
        <f>VLOOKUP(D1812,[1]Sheet1!$C$6:$H$856,6,0)</f>
        <v>Khoa Nhiệt – Lạnh</v>
      </c>
      <c r="M1812" s="19" t="str">
        <f t="shared" si="31"/>
        <v>19C2</v>
      </c>
    </row>
    <row r="1813" spans="1:13" s="19" customFormat="1" ht="18" customHeight="1" x14ac:dyDescent="0.2">
      <c r="A1813" s="11">
        <v>1808</v>
      </c>
      <c r="B1813" s="12" t="s">
        <v>4598</v>
      </c>
      <c r="C1813" s="13" t="s">
        <v>4599</v>
      </c>
      <c r="D1813" s="14" t="s">
        <v>4582</v>
      </c>
      <c r="E1813" s="15" t="s">
        <v>4600</v>
      </c>
      <c r="F1813" s="16" t="s">
        <v>16</v>
      </c>
      <c r="G1813" s="17">
        <v>4807000</v>
      </c>
      <c r="H1813" s="17">
        <v>708220</v>
      </c>
      <c r="I1813" s="17">
        <v>5515220</v>
      </c>
      <c r="J1813" s="18">
        <v>0</v>
      </c>
      <c r="L1813" s="20" t="str">
        <f>VLOOKUP(D1813,[1]Sheet1!$C$6:$H$856,6,0)</f>
        <v>Khoa Nhiệt – Lạnh</v>
      </c>
      <c r="M1813" s="19" t="str">
        <f t="shared" si="31"/>
        <v>19C2</v>
      </c>
    </row>
    <row r="1814" spans="1:13" s="19" customFormat="1" ht="18" customHeight="1" x14ac:dyDescent="0.2">
      <c r="A1814" s="11">
        <v>1809</v>
      </c>
      <c r="B1814" s="12" t="s">
        <v>4601</v>
      </c>
      <c r="C1814" s="13" t="s">
        <v>4602</v>
      </c>
      <c r="D1814" s="14" t="s">
        <v>4582</v>
      </c>
      <c r="E1814" s="15" t="s">
        <v>4603</v>
      </c>
      <c r="F1814" s="16" t="s">
        <v>16</v>
      </c>
      <c r="G1814" s="17">
        <v>4807000</v>
      </c>
      <c r="H1814" s="17">
        <v>708220</v>
      </c>
      <c r="I1814" s="17">
        <v>5515220</v>
      </c>
      <c r="J1814" s="18">
        <v>0</v>
      </c>
      <c r="L1814" s="20" t="str">
        <f>VLOOKUP(D1814,[1]Sheet1!$C$6:$H$856,6,0)</f>
        <v>Khoa Nhiệt – Lạnh</v>
      </c>
      <c r="M1814" s="19" t="str">
        <f t="shared" si="31"/>
        <v>19C2</v>
      </c>
    </row>
    <row r="1815" spans="1:13" s="19" customFormat="1" ht="18" customHeight="1" x14ac:dyDescent="0.2">
      <c r="A1815" s="11">
        <v>1810</v>
      </c>
      <c r="B1815" s="12" t="s">
        <v>4604</v>
      </c>
      <c r="C1815" s="13" t="s">
        <v>4605</v>
      </c>
      <c r="D1815" s="14" t="s">
        <v>4606</v>
      </c>
      <c r="E1815" s="15" t="s">
        <v>3753</v>
      </c>
      <c r="F1815" s="16" t="s">
        <v>16</v>
      </c>
      <c r="G1815" s="17">
        <v>919000</v>
      </c>
      <c r="H1815" s="17">
        <v>0</v>
      </c>
      <c r="I1815" s="17">
        <v>919000</v>
      </c>
      <c r="J1815" s="18">
        <v>4715000</v>
      </c>
      <c r="L1815" s="20" t="str">
        <f>VLOOKUP(D1815,[1]Sheet1!$C$6:$H$856,6,0)</f>
        <v>Khoa Nhiệt – Lạnh</v>
      </c>
      <c r="M1815" s="19" t="str">
        <f t="shared" si="31"/>
        <v>20C1</v>
      </c>
    </row>
    <row r="1816" spans="1:13" s="21" customFormat="1" ht="18" customHeight="1" x14ac:dyDescent="0.2">
      <c r="A1816" s="11">
        <v>1811</v>
      </c>
      <c r="B1816" s="12" t="s">
        <v>4607</v>
      </c>
      <c r="C1816" s="13" t="s">
        <v>4608</v>
      </c>
      <c r="D1816" s="14" t="s">
        <v>4609</v>
      </c>
      <c r="E1816" s="15" t="s">
        <v>645</v>
      </c>
      <c r="F1816" s="16" t="s">
        <v>16</v>
      </c>
      <c r="G1816" s="17">
        <v>2919000</v>
      </c>
      <c r="H1816" s="17">
        <v>0</v>
      </c>
      <c r="I1816" s="17">
        <v>2919000</v>
      </c>
      <c r="J1816" s="18">
        <v>2715000</v>
      </c>
      <c r="K1816" s="19"/>
      <c r="L1816" s="20" t="str">
        <f>VLOOKUP(D1816,[1]Sheet1!$C$6:$H$856,6,0)</f>
        <v>Khoa Nhiệt – Lạnh</v>
      </c>
      <c r="M1816" s="19" t="str">
        <f t="shared" si="31"/>
        <v>20C1</v>
      </c>
    </row>
    <row r="1817" spans="1:13" s="21" customFormat="1" ht="18" customHeight="1" x14ac:dyDescent="0.2">
      <c r="A1817" s="11">
        <v>1812</v>
      </c>
      <c r="B1817" s="12" t="s">
        <v>4610</v>
      </c>
      <c r="C1817" s="13" t="s">
        <v>4611</v>
      </c>
      <c r="D1817" s="14" t="s">
        <v>4612</v>
      </c>
      <c r="E1817" s="15" t="s">
        <v>4613</v>
      </c>
      <c r="F1817" s="16" t="s">
        <v>16</v>
      </c>
      <c r="G1817" s="17">
        <v>3419000</v>
      </c>
      <c r="H1817" s="17">
        <v>0</v>
      </c>
      <c r="I1817" s="17">
        <v>3419000</v>
      </c>
      <c r="J1817" s="18">
        <v>2215000</v>
      </c>
      <c r="K1817" s="19"/>
      <c r="L1817" s="20" t="str">
        <f>VLOOKUP(D1817,[1]Sheet1!$C$6:$H$856,6,0)</f>
        <v>Khoa Nhiệt – Lạnh</v>
      </c>
      <c r="M1817" s="19" t="str">
        <f t="shared" si="31"/>
        <v>20C1</v>
      </c>
    </row>
    <row r="1818" spans="1:13" s="21" customFormat="1" ht="18" customHeight="1" x14ac:dyDescent="0.2">
      <c r="A1818" s="11">
        <v>1813</v>
      </c>
      <c r="B1818" s="12" t="s">
        <v>4614</v>
      </c>
      <c r="C1818" s="13" t="s">
        <v>4615</v>
      </c>
      <c r="D1818" s="14" t="s">
        <v>4616</v>
      </c>
      <c r="E1818" s="15" t="s">
        <v>409</v>
      </c>
      <c r="F1818" s="16" t="s">
        <v>16</v>
      </c>
      <c r="G1818" s="17">
        <v>3919000</v>
      </c>
      <c r="H1818" s="17">
        <v>0</v>
      </c>
      <c r="I1818" s="17">
        <v>3919000</v>
      </c>
      <c r="J1818" s="18">
        <v>1715000</v>
      </c>
      <c r="K1818" s="19"/>
      <c r="L1818" s="20" t="str">
        <f>VLOOKUP(D1818,[1]Sheet1!$C$6:$H$856,6,0)</f>
        <v>Khoa Nhiệt – Lạnh</v>
      </c>
      <c r="M1818" s="19" t="str">
        <f t="shared" si="31"/>
        <v>20C1</v>
      </c>
    </row>
    <row r="1819" spans="1:13" s="21" customFormat="1" ht="18" customHeight="1" x14ac:dyDescent="0.2">
      <c r="A1819" s="11">
        <v>1814</v>
      </c>
      <c r="B1819" s="12" t="s">
        <v>4617</v>
      </c>
      <c r="C1819" s="13" t="s">
        <v>4618</v>
      </c>
      <c r="D1819" s="14" t="s">
        <v>4616</v>
      </c>
      <c r="E1819" s="15" t="s">
        <v>409</v>
      </c>
      <c r="F1819" s="16" t="s">
        <v>16</v>
      </c>
      <c r="G1819" s="17">
        <v>3919000</v>
      </c>
      <c r="H1819" s="17">
        <v>0</v>
      </c>
      <c r="I1819" s="17">
        <v>3919000</v>
      </c>
      <c r="J1819" s="18">
        <v>1715000</v>
      </c>
      <c r="K1819" s="19"/>
      <c r="L1819" s="20" t="str">
        <f>VLOOKUP(D1819,[1]Sheet1!$C$6:$H$856,6,0)</f>
        <v>Khoa Nhiệt – Lạnh</v>
      </c>
      <c r="M1819" s="19" t="str">
        <f t="shared" si="31"/>
        <v>20C1</v>
      </c>
    </row>
    <row r="1820" spans="1:13" s="21" customFormat="1" ht="18" customHeight="1" x14ac:dyDescent="0.2">
      <c r="A1820" s="11">
        <v>1815</v>
      </c>
      <c r="B1820" s="12" t="s">
        <v>4619</v>
      </c>
      <c r="C1820" s="13" t="s">
        <v>4620</v>
      </c>
      <c r="D1820" s="14" t="s">
        <v>4621</v>
      </c>
      <c r="E1820" s="15" t="s">
        <v>4622</v>
      </c>
      <c r="F1820" s="16" t="s">
        <v>16</v>
      </c>
      <c r="G1820" s="17">
        <v>7866000</v>
      </c>
      <c r="H1820" s="17">
        <v>848220</v>
      </c>
      <c r="I1820" s="17">
        <v>8714220</v>
      </c>
      <c r="J1820" s="18">
        <v>0</v>
      </c>
      <c r="K1820" s="19"/>
      <c r="L1820" s="20" t="str">
        <f>VLOOKUP(D1820,[1]Sheet1!$C$6:$H$856,6,0)</f>
        <v>Khoa Nhiệt – Lạnh</v>
      </c>
      <c r="M1820" s="19" t="str">
        <f t="shared" si="31"/>
        <v>20C2</v>
      </c>
    </row>
    <row r="1821" spans="1:13" s="19" customFormat="1" ht="18" customHeight="1" x14ac:dyDescent="0.2">
      <c r="A1821" s="11">
        <v>1816</v>
      </c>
      <c r="B1821" s="12" t="s">
        <v>4623</v>
      </c>
      <c r="C1821" s="13" t="s">
        <v>4624</v>
      </c>
      <c r="D1821" s="14" t="s">
        <v>4621</v>
      </c>
      <c r="E1821" s="15" t="s">
        <v>4625</v>
      </c>
      <c r="F1821" s="16" t="s">
        <v>16</v>
      </c>
      <c r="G1821" s="17">
        <v>7866000</v>
      </c>
      <c r="H1821" s="17">
        <v>848220</v>
      </c>
      <c r="I1821" s="17">
        <v>8714220</v>
      </c>
      <c r="J1821" s="18">
        <v>0</v>
      </c>
      <c r="L1821" s="20" t="str">
        <f>VLOOKUP(D1821,[1]Sheet1!$C$6:$H$856,6,0)</f>
        <v>Khoa Nhiệt – Lạnh</v>
      </c>
      <c r="M1821" s="19" t="str">
        <f t="shared" si="31"/>
        <v>20C2</v>
      </c>
    </row>
    <row r="1822" spans="1:13" s="21" customFormat="1" ht="18" customHeight="1" x14ac:dyDescent="0.2">
      <c r="A1822" s="11">
        <v>1817</v>
      </c>
      <c r="B1822" s="12" t="s">
        <v>4626</v>
      </c>
      <c r="C1822" s="13" t="s">
        <v>3383</v>
      </c>
      <c r="D1822" s="14" t="s">
        <v>4627</v>
      </c>
      <c r="E1822" s="15" t="s">
        <v>1388</v>
      </c>
      <c r="F1822" s="16" t="s">
        <v>16</v>
      </c>
      <c r="G1822" s="17">
        <v>7866000</v>
      </c>
      <c r="H1822" s="17">
        <v>848220</v>
      </c>
      <c r="I1822" s="17">
        <v>8714220</v>
      </c>
      <c r="J1822" s="18">
        <v>0</v>
      </c>
      <c r="K1822" s="19"/>
      <c r="L1822" s="20" t="str">
        <f>VLOOKUP(D1822,[1]Sheet1!$C$6:$H$856,6,0)</f>
        <v>Khoa Nhiệt – Lạnh</v>
      </c>
      <c r="M1822" s="19" t="str">
        <f t="shared" si="31"/>
        <v>20C2</v>
      </c>
    </row>
    <row r="1823" spans="1:13" s="21" customFormat="1" ht="18" customHeight="1" x14ac:dyDescent="0.2">
      <c r="A1823" s="11">
        <v>1818</v>
      </c>
      <c r="B1823" s="12" t="s">
        <v>4628</v>
      </c>
      <c r="C1823" s="13" t="s">
        <v>4629</v>
      </c>
      <c r="D1823" s="14" t="s">
        <v>4627</v>
      </c>
      <c r="E1823" s="15" t="s">
        <v>4630</v>
      </c>
      <c r="F1823" s="16" t="s">
        <v>16</v>
      </c>
      <c r="G1823" s="17">
        <v>7866000</v>
      </c>
      <c r="H1823" s="17">
        <v>848220</v>
      </c>
      <c r="I1823" s="17">
        <v>8714220</v>
      </c>
      <c r="J1823" s="18">
        <v>0</v>
      </c>
      <c r="K1823" s="19"/>
      <c r="L1823" s="20" t="str">
        <f>VLOOKUP(D1823,[1]Sheet1!$C$6:$H$856,6,0)</f>
        <v>Khoa Nhiệt – Lạnh</v>
      </c>
      <c r="M1823" s="19" t="str">
        <f t="shared" si="31"/>
        <v>20C2</v>
      </c>
    </row>
    <row r="1824" spans="1:13" s="21" customFormat="1" ht="18" customHeight="1" x14ac:dyDescent="0.2">
      <c r="A1824" s="11">
        <v>1819</v>
      </c>
      <c r="B1824" s="12" t="s">
        <v>4631</v>
      </c>
      <c r="C1824" s="13" t="s">
        <v>2272</v>
      </c>
      <c r="D1824" s="14" t="s">
        <v>4627</v>
      </c>
      <c r="E1824" s="15" t="s">
        <v>537</v>
      </c>
      <c r="F1824" s="16" t="s">
        <v>16</v>
      </c>
      <c r="G1824" s="17">
        <v>7866000</v>
      </c>
      <c r="H1824" s="17">
        <v>848220</v>
      </c>
      <c r="I1824" s="17">
        <v>8714220</v>
      </c>
      <c r="J1824" s="18">
        <v>0</v>
      </c>
      <c r="K1824" s="19"/>
      <c r="L1824" s="20" t="str">
        <f>VLOOKUP(D1824,[1]Sheet1!$C$6:$H$856,6,0)</f>
        <v>Khoa Nhiệt – Lạnh</v>
      </c>
      <c r="M1824" s="19" t="str">
        <f t="shared" si="31"/>
        <v>20C2</v>
      </c>
    </row>
    <row r="1825" spans="1:13" s="21" customFormat="1" ht="18" customHeight="1" x14ac:dyDescent="0.2">
      <c r="A1825" s="11">
        <v>1820</v>
      </c>
      <c r="B1825" s="12" t="s">
        <v>4632</v>
      </c>
      <c r="C1825" s="13" t="s">
        <v>4633</v>
      </c>
      <c r="D1825" s="14" t="s">
        <v>4634</v>
      </c>
      <c r="E1825" s="15" t="s">
        <v>4635</v>
      </c>
      <c r="F1825" s="16" t="s">
        <v>16</v>
      </c>
      <c r="G1825" s="17">
        <v>4814000</v>
      </c>
      <c r="H1825" s="17">
        <v>0</v>
      </c>
      <c r="I1825" s="17">
        <v>4814000</v>
      </c>
      <c r="J1825" s="18">
        <v>100000</v>
      </c>
      <c r="K1825" s="22">
        <f>I1825+J1825</f>
        <v>4914000</v>
      </c>
      <c r="L1825" s="20" t="str">
        <f>VLOOKUP(D1825,[1]Sheet1!$C$6:$H$856,6,0)</f>
        <v>Khoa Nhiệt – Lạnh</v>
      </c>
      <c r="M1825" s="19" t="str">
        <f t="shared" si="31"/>
        <v>20T4</v>
      </c>
    </row>
    <row r="1826" spans="1:13" s="21" customFormat="1" ht="18" customHeight="1" x14ac:dyDescent="0.2">
      <c r="A1826" s="11">
        <v>1821</v>
      </c>
      <c r="B1826" s="12" t="s">
        <v>4636</v>
      </c>
      <c r="C1826" s="13" t="s">
        <v>4637</v>
      </c>
      <c r="D1826" s="14" t="s">
        <v>4634</v>
      </c>
      <c r="E1826" s="15" t="s">
        <v>4638</v>
      </c>
      <c r="F1826" s="16" t="s">
        <v>16</v>
      </c>
      <c r="G1826" s="17">
        <v>895000</v>
      </c>
      <c r="H1826" s="17">
        <v>0</v>
      </c>
      <c r="I1826" s="17">
        <v>895000</v>
      </c>
      <c r="J1826" s="18">
        <v>4019000</v>
      </c>
      <c r="K1826" s="22">
        <f>I1826+J1826</f>
        <v>4914000</v>
      </c>
      <c r="L1826" s="20" t="str">
        <f>VLOOKUP(D1826,[1]Sheet1!$C$6:$H$856,6,0)</f>
        <v>Khoa Nhiệt – Lạnh</v>
      </c>
      <c r="M1826" s="19" t="str">
        <f t="shared" si="31"/>
        <v>20T4</v>
      </c>
    </row>
    <row r="1827" spans="1:13" s="21" customFormat="1" ht="18" customHeight="1" x14ac:dyDescent="0.2">
      <c r="A1827" s="11">
        <v>1822</v>
      </c>
      <c r="B1827" s="12" t="s">
        <v>4639</v>
      </c>
      <c r="C1827" s="13" t="s">
        <v>4640</v>
      </c>
      <c r="D1827" s="14" t="s">
        <v>4641</v>
      </c>
      <c r="E1827" s="15" t="s">
        <v>4642</v>
      </c>
      <c r="F1827" s="16" t="s">
        <v>16</v>
      </c>
      <c r="G1827" s="17">
        <v>4814000</v>
      </c>
      <c r="H1827" s="17">
        <v>0</v>
      </c>
      <c r="I1827" s="17">
        <v>4814000</v>
      </c>
      <c r="J1827" s="18">
        <v>100000</v>
      </c>
      <c r="K1827" s="22">
        <f>I1827+J1827</f>
        <v>4914000</v>
      </c>
      <c r="L1827" s="20" t="str">
        <f>VLOOKUP(D1827,[1]Sheet1!$C$6:$H$856,6,0)</f>
        <v>Khoa Nhiệt – Lạnh</v>
      </c>
      <c r="M1827" s="19" t="str">
        <f t="shared" si="31"/>
        <v>20T4</v>
      </c>
    </row>
    <row r="1828" spans="1:13" s="21" customFormat="1" ht="18" customHeight="1" x14ac:dyDescent="0.2">
      <c r="A1828" s="11">
        <v>1823</v>
      </c>
      <c r="B1828" s="12" t="s">
        <v>4643</v>
      </c>
      <c r="C1828" s="13" t="s">
        <v>1225</v>
      </c>
      <c r="D1828" s="14" t="s">
        <v>4641</v>
      </c>
      <c r="E1828" s="15" t="s">
        <v>4644</v>
      </c>
      <c r="F1828" s="16" t="s">
        <v>16</v>
      </c>
      <c r="G1828" s="17">
        <v>2249000</v>
      </c>
      <c r="H1828" s="17">
        <v>0</v>
      </c>
      <c r="I1828" s="17">
        <v>2249000</v>
      </c>
      <c r="J1828" s="18">
        <v>2665000</v>
      </c>
      <c r="K1828" s="22">
        <f>I1828+J1828</f>
        <v>4914000</v>
      </c>
      <c r="L1828" s="20" t="str">
        <f>VLOOKUP(D1828,[1]Sheet1!$C$6:$H$856,6,0)</f>
        <v>Khoa Nhiệt – Lạnh</v>
      </c>
      <c r="M1828" s="19" t="str">
        <f t="shared" si="31"/>
        <v>20T4</v>
      </c>
    </row>
    <row r="1829" spans="1:13" s="19" customFormat="1" ht="18" customHeight="1" x14ac:dyDescent="0.2">
      <c r="A1829" s="11">
        <v>1824</v>
      </c>
      <c r="B1829" s="12" t="s">
        <v>4645</v>
      </c>
      <c r="C1829" s="13" t="s">
        <v>4646</v>
      </c>
      <c r="D1829" s="14" t="s">
        <v>4647</v>
      </c>
      <c r="E1829" s="15" t="s">
        <v>4648</v>
      </c>
      <c r="F1829" s="16" t="s">
        <v>16</v>
      </c>
      <c r="G1829" s="17">
        <v>2249000</v>
      </c>
      <c r="H1829" s="17">
        <v>0</v>
      </c>
      <c r="I1829" s="17">
        <v>2249000</v>
      </c>
      <c r="J1829" s="18">
        <v>2665000</v>
      </c>
      <c r="K1829" s="22">
        <f>I1829+J1829</f>
        <v>4914000</v>
      </c>
      <c r="L1829" s="20" t="str">
        <f>VLOOKUP(D1829,[1]Sheet1!$C$6:$H$856,6,0)</f>
        <v>Khoa Nhiệt – Lạnh</v>
      </c>
      <c r="M1829" s="19" t="str">
        <f t="shared" si="31"/>
        <v>20T4</v>
      </c>
    </row>
    <row r="1830" spans="1:13" s="21" customFormat="1" ht="18" customHeight="1" x14ac:dyDescent="0.2">
      <c r="A1830" s="11">
        <v>1825</v>
      </c>
      <c r="B1830" s="12" t="s">
        <v>4649</v>
      </c>
      <c r="C1830" s="13" t="s">
        <v>4650</v>
      </c>
      <c r="D1830" s="14" t="s">
        <v>4651</v>
      </c>
      <c r="E1830" s="15" t="s">
        <v>65</v>
      </c>
      <c r="F1830" s="16" t="s">
        <v>16</v>
      </c>
      <c r="G1830" s="17">
        <v>1878000</v>
      </c>
      <c r="H1830" s="17">
        <v>105000</v>
      </c>
      <c r="I1830" s="17">
        <v>1983000</v>
      </c>
      <c r="J1830" s="18">
        <v>0</v>
      </c>
      <c r="K1830" s="19"/>
      <c r="L1830" s="20" t="str">
        <f>VLOOKUP(D1830,[1]Sheet1!$C$6:$H$856,6,0)</f>
        <v>Khoa Xây dựng</v>
      </c>
      <c r="M1830" s="19" t="str">
        <f t="shared" si="31"/>
        <v>18C1</v>
      </c>
    </row>
    <row r="1831" spans="1:13" s="21" customFormat="1" ht="18" customHeight="1" x14ac:dyDescent="0.2">
      <c r="A1831" s="11">
        <v>1826</v>
      </c>
      <c r="B1831" s="12" t="s">
        <v>4652</v>
      </c>
      <c r="C1831" s="13" t="s">
        <v>3291</v>
      </c>
      <c r="D1831" s="14" t="s">
        <v>4651</v>
      </c>
      <c r="E1831" s="15" t="s">
        <v>2256</v>
      </c>
      <c r="F1831" s="16" t="s">
        <v>16</v>
      </c>
      <c r="G1831" s="17">
        <v>1878000</v>
      </c>
      <c r="H1831" s="17">
        <v>105000</v>
      </c>
      <c r="I1831" s="17">
        <v>1983000</v>
      </c>
      <c r="J1831" s="18">
        <v>0</v>
      </c>
      <c r="K1831" s="19"/>
      <c r="L1831" s="20" t="str">
        <f>VLOOKUP(D1831,[1]Sheet1!$C$6:$H$856,6,0)</f>
        <v>Khoa Xây dựng</v>
      </c>
      <c r="M1831" s="19" t="str">
        <f t="shared" si="31"/>
        <v>18C1</v>
      </c>
    </row>
    <row r="1832" spans="1:13" s="21" customFormat="1" ht="18" customHeight="1" x14ac:dyDescent="0.2">
      <c r="A1832" s="11">
        <v>1827</v>
      </c>
      <c r="B1832" s="12" t="s">
        <v>4653</v>
      </c>
      <c r="C1832" s="13" t="s">
        <v>4654</v>
      </c>
      <c r="D1832" s="14" t="s">
        <v>4651</v>
      </c>
      <c r="E1832" s="15" t="s">
        <v>799</v>
      </c>
      <c r="F1832" s="16" t="s">
        <v>16</v>
      </c>
      <c r="G1832" s="17">
        <v>1878000</v>
      </c>
      <c r="H1832" s="17">
        <v>105000</v>
      </c>
      <c r="I1832" s="17">
        <v>1983000</v>
      </c>
      <c r="J1832" s="18">
        <v>0</v>
      </c>
      <c r="L1832" s="20" t="str">
        <f>VLOOKUP(D1832,[1]Sheet1!$C$6:$H$856,6,0)</f>
        <v>Khoa Xây dựng</v>
      </c>
      <c r="M1832" s="19" t="str">
        <f t="shared" si="31"/>
        <v>18C1</v>
      </c>
    </row>
    <row r="1833" spans="1:13" s="19" customFormat="1" ht="18" customHeight="1" x14ac:dyDescent="0.2">
      <c r="A1833" s="11">
        <v>1828</v>
      </c>
      <c r="B1833" s="12" t="s">
        <v>4655</v>
      </c>
      <c r="C1833" s="13" t="s">
        <v>4656</v>
      </c>
      <c r="D1833" s="14" t="s">
        <v>4657</v>
      </c>
      <c r="E1833" s="15" t="s">
        <v>1073</v>
      </c>
      <c r="F1833" s="16" t="s">
        <v>16</v>
      </c>
      <c r="G1833" s="17">
        <v>6727000</v>
      </c>
      <c r="H1833" s="17">
        <v>708220</v>
      </c>
      <c r="I1833" s="17">
        <v>7435220</v>
      </c>
      <c r="J1833" s="18">
        <v>0</v>
      </c>
      <c r="L1833" s="20" t="str">
        <f>VLOOKUP(D1833,[1]Sheet1!$C$6:$H$856,6,0)</f>
        <v>Khoa Xây dựng</v>
      </c>
      <c r="M1833" s="19" t="str">
        <f t="shared" si="31"/>
        <v>19C1</v>
      </c>
    </row>
    <row r="1834" spans="1:13" s="19" customFormat="1" ht="18" customHeight="1" x14ac:dyDescent="0.2">
      <c r="A1834" s="11">
        <v>1829</v>
      </c>
      <c r="B1834" s="12" t="s">
        <v>4658</v>
      </c>
      <c r="C1834" s="13" t="s">
        <v>4659</v>
      </c>
      <c r="D1834" s="14" t="s">
        <v>4657</v>
      </c>
      <c r="E1834" s="15" t="s">
        <v>4660</v>
      </c>
      <c r="F1834" s="16" t="s">
        <v>16</v>
      </c>
      <c r="G1834" s="17">
        <v>6727000</v>
      </c>
      <c r="H1834" s="17">
        <v>708220</v>
      </c>
      <c r="I1834" s="17">
        <v>7435220</v>
      </c>
      <c r="J1834" s="18">
        <v>0</v>
      </c>
      <c r="L1834" s="20" t="str">
        <f>VLOOKUP(D1834,[1]Sheet1!$C$6:$H$856,6,0)</f>
        <v>Khoa Xây dựng</v>
      </c>
      <c r="M1834" s="19" t="str">
        <f t="shared" si="31"/>
        <v>19C1</v>
      </c>
    </row>
    <row r="1835" spans="1:13" s="21" customFormat="1" ht="18" customHeight="1" x14ac:dyDescent="0.2">
      <c r="A1835" s="11">
        <v>1830</v>
      </c>
      <c r="B1835" s="12" t="s">
        <v>4661</v>
      </c>
      <c r="C1835" s="13" t="s">
        <v>4662</v>
      </c>
      <c r="D1835" s="14" t="s">
        <v>4657</v>
      </c>
      <c r="E1835" s="15" t="s">
        <v>4302</v>
      </c>
      <c r="F1835" s="16" t="s">
        <v>16</v>
      </c>
      <c r="G1835" s="17">
        <v>6727000</v>
      </c>
      <c r="H1835" s="17">
        <v>708220</v>
      </c>
      <c r="I1835" s="17">
        <v>7435220</v>
      </c>
      <c r="J1835" s="18">
        <v>0</v>
      </c>
      <c r="K1835" s="19"/>
      <c r="L1835" s="20" t="str">
        <f>VLOOKUP(D1835,[1]Sheet1!$C$6:$H$856,6,0)</f>
        <v>Khoa Xây dựng</v>
      </c>
      <c r="M1835" s="19" t="str">
        <f t="shared" si="31"/>
        <v>19C1</v>
      </c>
    </row>
    <row r="1836" spans="1:13" s="19" customFormat="1" ht="18" customHeight="1" x14ac:dyDescent="0.2">
      <c r="A1836" s="11">
        <v>1831</v>
      </c>
      <c r="B1836" s="12" t="s">
        <v>4663</v>
      </c>
      <c r="C1836" s="13" t="s">
        <v>4664</v>
      </c>
      <c r="D1836" s="14" t="s">
        <v>4657</v>
      </c>
      <c r="E1836" s="15" t="s">
        <v>4665</v>
      </c>
      <c r="F1836" s="16" t="s">
        <v>16</v>
      </c>
      <c r="G1836" s="17">
        <v>6727000</v>
      </c>
      <c r="H1836" s="17">
        <v>708220</v>
      </c>
      <c r="I1836" s="17">
        <v>7435220</v>
      </c>
      <c r="J1836" s="18">
        <v>0</v>
      </c>
      <c r="L1836" s="20" t="str">
        <f>VLOOKUP(D1836,[1]Sheet1!$C$6:$H$856,6,0)</f>
        <v>Khoa Xây dựng</v>
      </c>
      <c r="M1836" s="19" t="str">
        <f t="shared" si="31"/>
        <v>19C1</v>
      </c>
    </row>
    <row r="1837" spans="1:13" s="21" customFormat="1" ht="18" customHeight="1" x14ac:dyDescent="0.2">
      <c r="A1837" s="11">
        <v>1832</v>
      </c>
      <c r="B1837" s="12" t="s">
        <v>4666</v>
      </c>
      <c r="C1837" s="13" t="s">
        <v>4667</v>
      </c>
      <c r="D1837" s="14" t="s">
        <v>4657</v>
      </c>
      <c r="E1837" s="15" t="s">
        <v>2247</v>
      </c>
      <c r="F1837" s="16" t="s">
        <v>16</v>
      </c>
      <c r="G1837" s="17">
        <v>6727000</v>
      </c>
      <c r="H1837" s="17">
        <v>708220</v>
      </c>
      <c r="I1837" s="17">
        <v>7435220</v>
      </c>
      <c r="J1837" s="18">
        <v>0</v>
      </c>
      <c r="K1837" s="19"/>
      <c r="L1837" s="20" t="str">
        <f>VLOOKUP(D1837,[1]Sheet1!$C$6:$H$856,6,0)</f>
        <v>Khoa Xây dựng</v>
      </c>
      <c r="M1837" s="19" t="str">
        <f t="shared" si="31"/>
        <v>19C1</v>
      </c>
    </row>
    <row r="1838" spans="1:13" s="21" customFormat="1" ht="18" customHeight="1" x14ac:dyDescent="0.2">
      <c r="A1838" s="11">
        <v>1833</v>
      </c>
      <c r="B1838" s="12" t="s">
        <v>4668</v>
      </c>
      <c r="C1838" s="13" t="s">
        <v>1780</v>
      </c>
      <c r="D1838" s="14" t="s">
        <v>4657</v>
      </c>
      <c r="E1838" s="15" t="s">
        <v>1392</v>
      </c>
      <c r="F1838" s="16" t="s">
        <v>16</v>
      </c>
      <c r="G1838" s="17">
        <v>5947000</v>
      </c>
      <c r="H1838" s="17">
        <v>708220</v>
      </c>
      <c r="I1838" s="17">
        <v>6655220</v>
      </c>
      <c r="J1838" s="18">
        <v>0</v>
      </c>
      <c r="K1838" s="19"/>
      <c r="L1838" s="20" t="str">
        <f>VLOOKUP(D1838,[1]Sheet1!$C$6:$H$856,6,0)</f>
        <v>Khoa Xây dựng</v>
      </c>
      <c r="M1838" s="19" t="str">
        <f t="shared" si="31"/>
        <v>19C1</v>
      </c>
    </row>
    <row r="1839" spans="1:13" s="21" customFormat="1" ht="18" customHeight="1" x14ac:dyDescent="0.2">
      <c r="A1839" s="11">
        <v>1834</v>
      </c>
      <c r="B1839" s="12" t="s">
        <v>4669</v>
      </c>
      <c r="C1839" s="13" t="s">
        <v>425</v>
      </c>
      <c r="D1839" s="14" t="s">
        <v>4657</v>
      </c>
      <c r="E1839" s="15" t="s">
        <v>4670</v>
      </c>
      <c r="F1839" s="16" t="s">
        <v>16</v>
      </c>
      <c r="G1839" s="17">
        <v>6727000</v>
      </c>
      <c r="H1839" s="17">
        <v>708220</v>
      </c>
      <c r="I1839" s="17">
        <v>7435220</v>
      </c>
      <c r="J1839" s="18">
        <v>0</v>
      </c>
      <c r="K1839" s="19"/>
      <c r="L1839" s="20" t="str">
        <f>VLOOKUP(D1839,[1]Sheet1!$C$6:$H$856,6,0)</f>
        <v>Khoa Xây dựng</v>
      </c>
      <c r="M1839" s="19" t="str">
        <f t="shared" si="31"/>
        <v>19C1</v>
      </c>
    </row>
    <row r="1840" spans="1:13" s="19" customFormat="1" ht="18" customHeight="1" x14ac:dyDescent="0.2">
      <c r="A1840" s="11">
        <v>1835</v>
      </c>
      <c r="B1840" s="12" t="s">
        <v>4671</v>
      </c>
      <c r="C1840" s="13" t="s">
        <v>4672</v>
      </c>
      <c r="D1840" s="14" t="s">
        <v>4657</v>
      </c>
      <c r="E1840" s="15" t="s">
        <v>81</v>
      </c>
      <c r="F1840" s="16" t="s">
        <v>16</v>
      </c>
      <c r="G1840" s="17">
        <v>6727000</v>
      </c>
      <c r="H1840" s="17">
        <v>708220</v>
      </c>
      <c r="I1840" s="17">
        <v>7435220</v>
      </c>
      <c r="J1840" s="18">
        <v>0</v>
      </c>
      <c r="L1840" s="20" t="str">
        <f>VLOOKUP(D1840,[1]Sheet1!$C$6:$H$856,6,0)</f>
        <v>Khoa Xây dựng</v>
      </c>
      <c r="M1840" s="19" t="str">
        <f t="shared" si="31"/>
        <v>19C1</v>
      </c>
    </row>
    <row r="1841" spans="1:13" s="21" customFormat="1" ht="18" customHeight="1" x14ac:dyDescent="0.2">
      <c r="A1841" s="11">
        <v>1836</v>
      </c>
      <c r="B1841" s="12" t="s">
        <v>4673</v>
      </c>
      <c r="C1841" s="13" t="s">
        <v>4674</v>
      </c>
      <c r="D1841" s="14" t="s">
        <v>4657</v>
      </c>
      <c r="E1841" s="15" t="s">
        <v>275</v>
      </c>
      <c r="F1841" s="16" t="s">
        <v>16</v>
      </c>
      <c r="G1841" s="17">
        <v>6727000</v>
      </c>
      <c r="H1841" s="17">
        <v>708220</v>
      </c>
      <c r="I1841" s="17">
        <v>7435220</v>
      </c>
      <c r="J1841" s="18">
        <v>0</v>
      </c>
      <c r="K1841" s="19"/>
      <c r="L1841" s="20" t="str">
        <f>VLOOKUP(D1841,[1]Sheet1!$C$6:$H$856,6,0)</f>
        <v>Khoa Xây dựng</v>
      </c>
      <c r="M1841" s="19" t="str">
        <f t="shared" si="31"/>
        <v>19C1</v>
      </c>
    </row>
    <row r="1842" spans="1:13" s="21" customFormat="1" ht="18" customHeight="1" x14ac:dyDescent="0.2">
      <c r="A1842" s="11">
        <v>1837</v>
      </c>
      <c r="B1842" s="12" t="s">
        <v>4675</v>
      </c>
      <c r="C1842" s="13" t="s">
        <v>4676</v>
      </c>
      <c r="D1842" s="14" t="s">
        <v>4657</v>
      </c>
      <c r="E1842" s="15" t="s">
        <v>3308</v>
      </c>
      <c r="F1842" s="16" t="s">
        <v>16</v>
      </c>
      <c r="G1842" s="17">
        <v>5947000</v>
      </c>
      <c r="H1842" s="17">
        <v>708220</v>
      </c>
      <c r="I1842" s="17">
        <v>6655220</v>
      </c>
      <c r="J1842" s="18">
        <v>780000</v>
      </c>
      <c r="K1842" s="19"/>
      <c r="L1842" s="20" t="str">
        <f>VLOOKUP(D1842,[1]Sheet1!$C$6:$H$856,6,0)</f>
        <v>Khoa Xây dựng</v>
      </c>
      <c r="M1842" s="19" t="str">
        <f t="shared" si="31"/>
        <v>19C1</v>
      </c>
    </row>
    <row r="1843" spans="1:13" s="21" customFormat="1" ht="18" customHeight="1" x14ac:dyDescent="0.2">
      <c r="A1843" s="11">
        <v>1838</v>
      </c>
      <c r="B1843" s="12" t="s">
        <v>4677</v>
      </c>
      <c r="C1843" s="13" t="s">
        <v>4678</v>
      </c>
      <c r="D1843" s="14" t="s">
        <v>4657</v>
      </c>
      <c r="E1843" s="15" t="s">
        <v>3316</v>
      </c>
      <c r="F1843" s="16" t="s">
        <v>16</v>
      </c>
      <c r="G1843" s="17">
        <v>6727000</v>
      </c>
      <c r="H1843" s="17">
        <v>708220</v>
      </c>
      <c r="I1843" s="17">
        <v>7435220</v>
      </c>
      <c r="J1843" s="18">
        <v>0</v>
      </c>
      <c r="K1843" s="19"/>
      <c r="L1843" s="20" t="str">
        <f>VLOOKUP(D1843,[1]Sheet1!$C$6:$H$856,6,0)</f>
        <v>Khoa Xây dựng</v>
      </c>
      <c r="M1843" s="19" t="str">
        <f t="shared" si="31"/>
        <v>19C1</v>
      </c>
    </row>
    <row r="1844" spans="1:13" s="21" customFormat="1" ht="18" customHeight="1" x14ac:dyDescent="0.2">
      <c r="A1844" s="11">
        <v>1839</v>
      </c>
      <c r="B1844" s="12" t="s">
        <v>4679</v>
      </c>
      <c r="C1844" s="13" t="s">
        <v>4680</v>
      </c>
      <c r="D1844" s="14" t="s">
        <v>4657</v>
      </c>
      <c r="E1844" s="15" t="s">
        <v>4681</v>
      </c>
      <c r="F1844" s="16" t="s">
        <v>16</v>
      </c>
      <c r="G1844" s="17">
        <v>5947000</v>
      </c>
      <c r="H1844" s="17">
        <v>708220</v>
      </c>
      <c r="I1844" s="17">
        <v>6655220</v>
      </c>
      <c r="J1844" s="18">
        <v>0</v>
      </c>
      <c r="K1844" s="19"/>
      <c r="L1844" s="20" t="str">
        <f>VLOOKUP(D1844,[1]Sheet1!$C$6:$H$856,6,0)</f>
        <v>Khoa Xây dựng</v>
      </c>
      <c r="M1844" s="19" t="str">
        <f t="shared" si="31"/>
        <v>19C1</v>
      </c>
    </row>
    <row r="1845" spans="1:13" s="21" customFormat="1" ht="18" customHeight="1" x14ac:dyDescent="0.2">
      <c r="A1845" s="11">
        <v>1840</v>
      </c>
      <c r="B1845" s="12" t="s">
        <v>4682</v>
      </c>
      <c r="C1845" s="13" t="s">
        <v>4683</v>
      </c>
      <c r="D1845" s="14" t="s">
        <v>4657</v>
      </c>
      <c r="E1845" s="15" t="s">
        <v>1013</v>
      </c>
      <c r="F1845" s="16" t="s">
        <v>16</v>
      </c>
      <c r="G1845" s="17">
        <v>6727000</v>
      </c>
      <c r="H1845" s="17">
        <v>708220</v>
      </c>
      <c r="I1845" s="17">
        <v>7435220</v>
      </c>
      <c r="J1845" s="18">
        <v>0</v>
      </c>
      <c r="K1845" s="19"/>
      <c r="L1845" s="20" t="str">
        <f>VLOOKUP(D1845,[1]Sheet1!$C$6:$H$856,6,0)</f>
        <v>Khoa Xây dựng</v>
      </c>
      <c r="M1845" s="19" t="str">
        <f t="shared" si="31"/>
        <v>19C1</v>
      </c>
    </row>
    <row r="1846" spans="1:13" s="19" customFormat="1" ht="18" customHeight="1" x14ac:dyDescent="0.2">
      <c r="A1846" s="11">
        <v>1841</v>
      </c>
      <c r="B1846" s="12" t="s">
        <v>4684</v>
      </c>
      <c r="C1846" s="13" t="s">
        <v>4685</v>
      </c>
      <c r="D1846" s="14" t="s">
        <v>4686</v>
      </c>
      <c r="E1846" s="15" t="s">
        <v>4687</v>
      </c>
      <c r="F1846" s="16" t="s">
        <v>16</v>
      </c>
      <c r="G1846" s="17">
        <v>3249000</v>
      </c>
      <c r="H1846" s="17">
        <v>0</v>
      </c>
      <c r="I1846" s="17">
        <v>3249000</v>
      </c>
      <c r="J1846" s="18">
        <v>1665000</v>
      </c>
      <c r="K1846" s="22">
        <f>I1846+J1846</f>
        <v>4914000</v>
      </c>
      <c r="L1846" s="20" t="str">
        <f>VLOOKUP(D1846,[1]Sheet1!$C$6:$H$856,6,0)</f>
        <v>Khoa Xây dựng</v>
      </c>
      <c r="M1846" s="19" t="str">
        <f t="shared" si="31"/>
        <v>20T4</v>
      </c>
    </row>
    <row r="1847" spans="1:13" s="21" customFormat="1" ht="18" customHeight="1" x14ac:dyDescent="0.2">
      <c r="A1847" s="23">
        <v>1842</v>
      </c>
      <c r="B1847" s="24" t="s">
        <v>4688</v>
      </c>
      <c r="C1847" s="25" t="s">
        <v>3681</v>
      </c>
      <c r="D1847" s="26" t="s">
        <v>4686</v>
      </c>
      <c r="E1847" s="27" t="s">
        <v>4689</v>
      </c>
      <c r="F1847" s="28" t="s">
        <v>16</v>
      </c>
      <c r="G1847" s="29">
        <v>2249000</v>
      </c>
      <c r="H1847" s="29">
        <v>0</v>
      </c>
      <c r="I1847" s="29">
        <v>2249000</v>
      </c>
      <c r="J1847" s="30">
        <v>2665000</v>
      </c>
      <c r="K1847" s="22">
        <f>I1847+J1847</f>
        <v>4914000</v>
      </c>
      <c r="L1847" s="31" t="str">
        <f>VLOOKUP(D1847,[1]Sheet1!$C$6:$H$856,6,0)</f>
        <v>Khoa Xây dựng</v>
      </c>
      <c r="M1847" s="19" t="str">
        <f t="shared" si="31"/>
        <v>20T4</v>
      </c>
    </row>
    <row r="1848" spans="1:13" s="19" customFormat="1" ht="18" customHeight="1" x14ac:dyDescent="0.2">
      <c r="A1848" s="54"/>
      <c r="B1848" s="55"/>
      <c r="C1848" s="55" t="s">
        <v>4696</v>
      </c>
      <c r="D1848" s="56">
        <f>A1847</f>
        <v>1842</v>
      </c>
      <c r="E1848" s="32">
        <f>A1847</f>
        <v>1842</v>
      </c>
      <c r="F1848" s="33" t="s">
        <v>4690</v>
      </c>
      <c r="G1848" s="34" t="s">
        <v>4697</v>
      </c>
      <c r="H1848" s="34"/>
      <c r="I1848" s="34"/>
      <c r="J1848" s="18"/>
      <c r="K1848" s="35"/>
      <c r="L1848" s="36"/>
    </row>
    <row r="1849" spans="1:13" s="19" customFormat="1" ht="18" hidden="1" customHeight="1" x14ac:dyDescent="0.2">
      <c r="A1849" s="61" t="s">
        <v>4691</v>
      </c>
      <c r="B1849" s="61"/>
      <c r="C1849" s="61"/>
      <c r="D1849" s="61"/>
      <c r="E1849" s="61"/>
      <c r="F1849" s="61"/>
      <c r="G1849" s="61"/>
      <c r="H1849" s="61"/>
      <c r="I1849" s="61"/>
      <c r="J1849" s="61"/>
      <c r="K1849" s="61"/>
      <c r="L1849" s="61"/>
    </row>
    <row r="1850" spans="1:13" s="39" customFormat="1" ht="15.75" hidden="1" customHeight="1" x14ac:dyDescent="0.2">
      <c r="A1850" s="37"/>
      <c r="B1850" s="37"/>
      <c r="C1850" s="37"/>
      <c r="D1850" s="38"/>
      <c r="E1850" s="37"/>
      <c r="G1850" s="40"/>
      <c r="H1850" s="62" t="s">
        <v>4692</v>
      </c>
      <c r="I1850" s="62"/>
      <c r="J1850" s="62"/>
      <c r="K1850" s="62"/>
      <c r="L1850" s="62"/>
    </row>
    <row r="1851" spans="1:13" s="41" customFormat="1" ht="15.75" hidden="1" customHeight="1" x14ac:dyDescent="0.25">
      <c r="A1851" s="63" t="s">
        <v>4693</v>
      </c>
      <c r="B1851" s="63"/>
      <c r="C1851" s="63"/>
      <c r="D1851" s="63" t="s">
        <v>4694</v>
      </c>
      <c r="E1851" s="63"/>
      <c r="F1851" s="63"/>
      <c r="G1851" s="63"/>
      <c r="H1851" s="63"/>
      <c r="I1851" s="64" t="s">
        <v>4695</v>
      </c>
      <c r="J1851" s="64"/>
      <c r="K1851" s="64"/>
      <c r="L1851" s="64"/>
    </row>
    <row r="1852" spans="1:13" s="39" customFormat="1" ht="15.75" hidden="1" customHeight="1" x14ac:dyDescent="0.2">
      <c r="A1852" s="42"/>
      <c r="B1852" s="42"/>
      <c r="C1852" s="42"/>
      <c r="D1852" s="43"/>
      <c r="G1852" s="57"/>
      <c r="H1852" s="57"/>
      <c r="I1852" s="57"/>
      <c r="J1852" s="44"/>
      <c r="L1852" s="45"/>
    </row>
    <row r="1853" spans="1:13" s="39" customFormat="1" ht="15.75" hidden="1" customHeight="1" x14ac:dyDescent="0.2">
      <c r="A1853" s="42"/>
      <c r="B1853" s="42"/>
      <c r="C1853" s="42"/>
      <c r="D1853" s="43"/>
      <c r="E1853" s="42"/>
      <c r="G1853" s="40"/>
      <c r="H1853" s="40"/>
      <c r="I1853" s="40"/>
      <c r="J1853" s="44"/>
      <c r="L1853" s="46"/>
    </row>
    <row r="1854" spans="1:13" s="39" customFormat="1" ht="15.75" hidden="1" customHeight="1" x14ac:dyDescent="0.2">
      <c r="A1854" s="42"/>
      <c r="B1854" s="42"/>
      <c r="C1854" s="42"/>
      <c r="D1854" s="43"/>
      <c r="E1854" s="42"/>
      <c r="G1854" s="40"/>
      <c r="H1854" s="40"/>
      <c r="I1854" s="40"/>
      <c r="J1854" s="44"/>
      <c r="L1854" s="46"/>
    </row>
    <row r="1855" spans="1:13" s="39" customFormat="1" ht="15.75" hidden="1" customHeight="1" x14ac:dyDescent="0.2">
      <c r="A1855" s="42"/>
      <c r="B1855" s="42"/>
      <c r="C1855" s="42"/>
      <c r="D1855" s="43"/>
      <c r="E1855" s="42"/>
      <c r="F1855" s="47"/>
      <c r="G1855" s="48"/>
      <c r="H1855" s="48"/>
      <c r="I1855" s="48"/>
      <c r="J1855" s="49"/>
      <c r="L1855" s="46"/>
    </row>
    <row r="1856" spans="1:13" s="39" customFormat="1" ht="15.75" hidden="1" customHeight="1" x14ac:dyDescent="0.2">
      <c r="A1856" s="42"/>
      <c r="B1856" s="42"/>
      <c r="C1856" s="42"/>
      <c r="D1856" s="43"/>
      <c r="E1856" s="42"/>
      <c r="F1856" s="47"/>
      <c r="G1856" s="48"/>
      <c r="H1856" s="48"/>
      <c r="I1856" s="48"/>
      <c r="J1856" s="49"/>
      <c r="L1856" s="46"/>
    </row>
    <row r="1857" spans="1:12" s="39" customFormat="1" ht="15.75" hidden="1" customHeight="1" x14ac:dyDescent="0.2">
      <c r="A1857" s="42"/>
      <c r="B1857" s="42"/>
      <c r="C1857" s="42"/>
      <c r="D1857" s="43"/>
      <c r="G1857" s="58"/>
      <c r="H1857" s="58"/>
      <c r="I1857" s="58"/>
      <c r="J1857" s="44"/>
      <c r="L1857" s="45"/>
    </row>
    <row r="1858" spans="1:12" s="3" customFormat="1" x14ac:dyDescent="0.25">
      <c r="A1858" s="50"/>
      <c r="B1858" s="51"/>
      <c r="C1858" s="51"/>
      <c r="D1858" s="52"/>
      <c r="E1858" s="51"/>
      <c r="F1858" s="51"/>
      <c r="G1858" s="53"/>
      <c r="H1858" s="53"/>
      <c r="J1858" s="4"/>
      <c r="L1858" s="5"/>
    </row>
    <row r="1859" spans="1:12" s="3" customFormat="1" x14ac:dyDescent="0.25">
      <c r="A1859" s="50"/>
      <c r="B1859" s="51"/>
      <c r="C1859" s="51"/>
      <c r="D1859" s="52"/>
      <c r="E1859" s="51"/>
      <c r="F1859" s="51"/>
      <c r="G1859" s="53"/>
      <c r="H1859" s="53"/>
      <c r="J1859" s="4"/>
      <c r="L1859" s="5"/>
    </row>
    <row r="1860" spans="1:12" s="3" customFormat="1" x14ac:dyDescent="0.25">
      <c r="A1860" s="50"/>
      <c r="B1860" s="59"/>
      <c r="C1860" s="59"/>
      <c r="D1860" s="52"/>
      <c r="E1860" s="52"/>
      <c r="F1860" s="1"/>
      <c r="J1860" s="4"/>
      <c r="L1860" s="5"/>
    </row>
    <row r="1861" spans="1:12" s="3" customFormat="1" x14ac:dyDescent="0.25">
      <c r="A1861" s="50"/>
      <c r="B1861" s="1"/>
      <c r="C1861" s="1"/>
      <c r="D1861" s="2"/>
      <c r="E1861" s="1"/>
      <c r="F1861" s="1"/>
      <c r="J1861" s="4"/>
      <c r="L1861" s="5"/>
    </row>
    <row r="1862" spans="1:12" s="3" customFormat="1" x14ac:dyDescent="0.25">
      <c r="A1862" s="50"/>
      <c r="B1862" s="51"/>
      <c r="C1862" s="51"/>
      <c r="D1862" s="52"/>
      <c r="E1862" s="51"/>
      <c r="F1862" s="1"/>
      <c r="J1862" s="4"/>
      <c r="L1862" s="5"/>
    </row>
  </sheetData>
  <mergeCells count="9">
    <mergeCell ref="G1852:I1852"/>
    <mergeCell ref="G1857:I1857"/>
    <mergeCell ref="B1860:C1860"/>
    <mergeCell ref="A4:L4"/>
    <mergeCell ref="A1849:L1849"/>
    <mergeCell ref="H1850:L1850"/>
    <mergeCell ref="A1851:C1851"/>
    <mergeCell ref="D1851:H1851"/>
    <mergeCell ref="I1851:L1851"/>
  </mergeCells>
  <printOptions horizontalCentered="1"/>
  <pageMargins left="0.22" right="0" top="0.34" bottom="0.76" header="0" footer="0.49"/>
  <pageSetup paperSize="9" scale="81" fitToHeight="0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BÁO CÔNG NỢ</vt:lpstr>
      <vt:lpstr>'BÁO CÔNG NỢ'!Print_Area</vt:lpstr>
      <vt:lpstr>'BÁO CÔNG NỢ'!Print_Titles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VAN-KHTC</dc:creator>
  <cp:lastModifiedBy>VAN-KHTC</cp:lastModifiedBy>
  <dcterms:created xsi:type="dcterms:W3CDTF">2021-01-08T01:39:07Z</dcterms:created>
  <dcterms:modified xsi:type="dcterms:W3CDTF">2021-01-08T01:49:14Z</dcterms:modified>
</cp:coreProperties>
</file>