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 tabRatio="853" activeTab="3"/>
  </bookViews>
  <sheets>
    <sheet name="T12.17" sheetId="12" r:id="rId1"/>
    <sheet name="T12.18" sheetId="13" r:id="rId2"/>
    <sheet name="T12.19" sheetId="14" r:id="rId3"/>
    <sheet name="Qui mo dao tao qui doi" sheetId="9" r:id="rId4"/>
    <sheet name="TDC _Chi tiet_12-2017" sheetId="6" r:id="rId5"/>
    <sheet name="TDC _Chi tiet_12-2018" sheetId="7" r:id="rId6"/>
    <sheet name="TDC _Chi tiet_12-2019 " sheetId="11" r:id="rId7"/>
    <sheet name="TDC" sheetId="2" state="hidden" r:id="rId8"/>
  </sheets>
  <definedNames>
    <definedName name="_xlnm.Print_Area" localSheetId="1">T12.18!$A$1:$E$224</definedName>
    <definedName name="_xlnm.Print_Area" localSheetId="2">T12.19!$A$1:$E$308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08" i="14" l="1"/>
  <c r="C308" i="14"/>
  <c r="E307" i="14"/>
  <c r="E306" i="14"/>
  <c r="E305" i="14"/>
  <c r="E304" i="14"/>
  <c r="E303" i="14"/>
  <c r="E302" i="14"/>
  <c r="E301" i="14"/>
  <c r="E300" i="14"/>
  <c r="E299" i="14"/>
  <c r="E298" i="14"/>
  <c r="E297" i="14"/>
  <c r="E296" i="14"/>
  <c r="E295" i="14"/>
  <c r="E294" i="14"/>
  <c r="E293" i="14"/>
  <c r="E292" i="14"/>
  <c r="E291" i="14"/>
  <c r="E290" i="14"/>
  <c r="E289" i="14"/>
  <c r="E288" i="14"/>
  <c r="E287" i="14"/>
  <c r="E286" i="14"/>
  <c r="E285" i="14"/>
  <c r="E284" i="14"/>
  <c r="E283" i="14"/>
  <c r="E282" i="14"/>
  <c r="E281" i="14"/>
  <c r="E280" i="14"/>
  <c r="E279" i="14"/>
  <c r="E278" i="14"/>
  <c r="E277" i="14"/>
  <c r="E276" i="14"/>
  <c r="E275" i="14"/>
  <c r="E274" i="14"/>
  <c r="E273" i="14"/>
  <c r="E272" i="14"/>
  <c r="E271" i="14"/>
  <c r="E270" i="14"/>
  <c r="E269" i="14"/>
  <c r="D267" i="14"/>
  <c r="C267" i="14"/>
  <c r="E266" i="14"/>
  <c r="E265" i="14"/>
  <c r="E264" i="14"/>
  <c r="E263" i="14"/>
  <c r="E262" i="14"/>
  <c r="E261" i="14"/>
  <c r="E260" i="14"/>
  <c r="E259" i="14"/>
  <c r="E258" i="14"/>
  <c r="E257" i="14"/>
  <c r="E256" i="14"/>
  <c r="E255" i="14"/>
  <c r="E254" i="14"/>
  <c r="E253" i="14"/>
  <c r="E252" i="14"/>
  <c r="E251" i="14"/>
  <c r="E250" i="14"/>
  <c r="E249" i="14"/>
  <c r="E248" i="14"/>
  <c r="E247" i="14"/>
  <c r="E246" i="14"/>
  <c r="E245" i="14"/>
  <c r="E244" i="14"/>
  <c r="E243" i="14"/>
  <c r="E242" i="14"/>
  <c r="E241" i="14"/>
  <c r="E240" i="14"/>
  <c r="E239" i="14"/>
  <c r="E238" i="14"/>
  <c r="E237" i="14"/>
  <c r="E236" i="14"/>
  <c r="D234" i="14"/>
  <c r="C234" i="14"/>
  <c r="E233" i="14"/>
  <c r="E232" i="14"/>
  <c r="E231" i="14"/>
  <c r="E230" i="14"/>
  <c r="E229" i="14"/>
  <c r="E228" i="14"/>
  <c r="E227" i="14"/>
  <c r="E226" i="14"/>
  <c r="E225" i="14"/>
  <c r="E224" i="14"/>
  <c r="E223" i="14"/>
  <c r="E222" i="14"/>
  <c r="E221" i="14"/>
  <c r="E220" i="14"/>
  <c r="E219" i="14"/>
  <c r="E218" i="14"/>
  <c r="E217" i="14"/>
  <c r="E216" i="14"/>
  <c r="E215" i="14"/>
  <c r="D213" i="14"/>
  <c r="C213" i="14"/>
  <c r="E212" i="14"/>
  <c r="E211" i="14"/>
  <c r="E210" i="14"/>
  <c r="E209" i="14"/>
  <c r="D207" i="14"/>
  <c r="C207" i="14"/>
  <c r="E206" i="14"/>
  <c r="D204" i="14"/>
  <c r="C204" i="14"/>
  <c r="E203" i="14"/>
  <c r="E202" i="14"/>
  <c r="E201" i="14"/>
  <c r="E200" i="14"/>
  <c r="E199" i="14"/>
  <c r="E198" i="14"/>
  <c r="E197" i="14"/>
  <c r="E196" i="14"/>
  <c r="E195" i="14"/>
  <c r="E194" i="14"/>
  <c r="E193" i="14"/>
  <c r="E192" i="14"/>
  <c r="E191" i="14"/>
  <c r="E190" i="14"/>
  <c r="E189" i="14"/>
  <c r="E188" i="14"/>
  <c r="D186" i="14"/>
  <c r="C186" i="14"/>
  <c r="E184" i="14"/>
  <c r="E183" i="14"/>
  <c r="E182" i="14"/>
  <c r="E181" i="14"/>
  <c r="E180" i="14"/>
  <c r="E179" i="14"/>
  <c r="E178" i="14"/>
  <c r="D176" i="14"/>
  <c r="C176" i="14"/>
  <c r="E175" i="14"/>
  <c r="E176" i="14" s="1"/>
  <c r="D173" i="14"/>
  <c r="C173" i="14"/>
  <c r="E172" i="14"/>
  <c r="E171" i="14"/>
  <c r="E170" i="14"/>
  <c r="D168" i="14"/>
  <c r="C168" i="14"/>
  <c r="E167" i="14"/>
  <c r="E166" i="14"/>
  <c r="E165" i="14"/>
  <c r="E164" i="14"/>
  <c r="E163" i="14"/>
  <c r="E162" i="14"/>
  <c r="E161" i="14"/>
  <c r="E160" i="14"/>
  <c r="E159" i="14"/>
  <c r="E158" i="14"/>
  <c r="E157" i="14"/>
  <c r="E156" i="14"/>
  <c r="E155" i="14"/>
  <c r="E154" i="14"/>
  <c r="E153" i="14"/>
  <c r="E152" i="14"/>
  <c r="E151" i="14"/>
  <c r="E150" i="14"/>
  <c r="E149" i="14"/>
  <c r="E148" i="14"/>
  <c r="E147" i="14"/>
  <c r="E146" i="14"/>
  <c r="E145" i="14"/>
  <c r="E144" i="14"/>
  <c r="E143" i="14"/>
  <c r="E142" i="14"/>
  <c r="E141" i="14"/>
  <c r="E140" i="14"/>
  <c r="E139" i="14"/>
  <c r="E138" i="14"/>
  <c r="E137" i="14"/>
  <c r="E136" i="14"/>
  <c r="E135" i="14"/>
  <c r="E134" i="14"/>
  <c r="E133" i="14"/>
  <c r="E132" i="14"/>
  <c r="E131" i="14"/>
  <c r="E130" i="14"/>
  <c r="E129" i="14"/>
  <c r="E128" i="14"/>
  <c r="E127" i="14"/>
  <c r="E126" i="14"/>
  <c r="E125" i="14"/>
  <c r="E124" i="14"/>
  <c r="E123" i="14"/>
  <c r="E122" i="14"/>
  <c r="E121" i="14"/>
  <c r="E120" i="14"/>
  <c r="E119" i="14"/>
  <c r="E118" i="14"/>
  <c r="D116" i="14"/>
  <c r="C116" i="14"/>
  <c r="E115" i="14"/>
  <c r="E114" i="14"/>
  <c r="E113" i="14"/>
  <c r="E112" i="14"/>
  <c r="E111" i="14"/>
  <c r="E110" i="14"/>
  <c r="E109" i="14"/>
  <c r="E108" i="14"/>
  <c r="E107" i="14"/>
  <c r="E106" i="14"/>
  <c r="E105" i="14"/>
  <c r="E104" i="14"/>
  <c r="E103" i="14"/>
  <c r="E102" i="14"/>
  <c r="E101" i="14"/>
  <c r="E100" i="14"/>
  <c r="E99" i="14"/>
  <c r="E98" i="14"/>
  <c r="E97" i="14"/>
  <c r="E96" i="14"/>
  <c r="E95" i="14"/>
  <c r="E94" i="14"/>
  <c r="E93" i="14"/>
  <c r="E92" i="14"/>
  <c r="E91" i="14"/>
  <c r="E90" i="14"/>
  <c r="E89" i="14"/>
  <c r="E88" i="14"/>
  <c r="E87" i="14"/>
  <c r="E86" i="14"/>
  <c r="E85" i="14"/>
  <c r="E84" i="14"/>
  <c r="E83" i="14"/>
  <c r="E82" i="14"/>
  <c r="E81" i="14"/>
  <c r="E80" i="14"/>
  <c r="E79" i="14"/>
  <c r="E78" i="14"/>
  <c r="E77" i="14"/>
  <c r="E76" i="14"/>
  <c r="E75" i="14"/>
  <c r="E74" i="14"/>
  <c r="E73" i="14"/>
  <c r="E72" i="14"/>
  <c r="E71" i="14"/>
  <c r="E70" i="14"/>
  <c r="E69" i="14"/>
  <c r="E68" i="14"/>
  <c r="E67" i="14"/>
  <c r="E66" i="14"/>
  <c r="E65" i="14"/>
  <c r="E64" i="14"/>
  <c r="E63" i="14"/>
  <c r="E62" i="14"/>
  <c r="E61" i="14"/>
  <c r="D59" i="14"/>
  <c r="C59" i="14"/>
  <c r="E58" i="14"/>
  <c r="E57" i="14"/>
  <c r="E56" i="14"/>
  <c r="E55" i="14"/>
  <c r="E54" i="14"/>
  <c r="E53" i="14"/>
  <c r="E52" i="14"/>
  <c r="E51" i="14"/>
  <c r="E50" i="14"/>
  <c r="E49" i="14"/>
  <c r="E48" i="14"/>
  <c r="E47" i="14"/>
  <c r="E46" i="14"/>
  <c r="E45" i="14"/>
  <c r="E44" i="14"/>
  <c r="E43" i="14"/>
  <c r="E42" i="14"/>
  <c r="E41" i="14"/>
  <c r="E40" i="14"/>
  <c r="E39" i="14"/>
  <c r="E38" i="14"/>
  <c r="E37" i="14"/>
  <c r="E36" i="14"/>
  <c r="E35" i="14"/>
  <c r="E34" i="14"/>
  <c r="E33" i="14"/>
  <c r="E32" i="14"/>
  <c r="E31" i="14"/>
  <c r="E30" i="14"/>
  <c r="E29" i="14"/>
  <c r="E28" i="14"/>
  <c r="E27" i="14"/>
  <c r="E26" i="14"/>
  <c r="E25" i="14"/>
  <c r="E24" i="14"/>
  <c r="E23" i="14"/>
  <c r="E22" i="14"/>
  <c r="E21" i="14"/>
  <c r="E20" i="14"/>
  <c r="E19" i="14"/>
  <c r="E18" i="14"/>
  <c r="E17" i="14"/>
  <c r="E16" i="14"/>
  <c r="E15" i="14"/>
  <c r="E14" i="14"/>
  <c r="E13" i="14"/>
  <c r="E12" i="14"/>
  <c r="E11" i="14"/>
  <c r="E10" i="14"/>
  <c r="E9" i="14"/>
  <c r="E8" i="14"/>
  <c r="E7" i="14"/>
  <c r="E6" i="14"/>
  <c r="E5" i="14"/>
  <c r="E116" i="14" l="1"/>
  <c r="E168" i="14"/>
  <c r="E173" i="14"/>
  <c r="E186" i="14"/>
  <c r="E308" i="14"/>
  <c r="E234" i="14"/>
  <c r="E59" i="14"/>
  <c r="E207" i="14"/>
  <c r="E213" i="14"/>
  <c r="E267" i="14"/>
  <c r="E204" i="14"/>
  <c r="D224" i="13" l="1"/>
  <c r="C224" i="13"/>
  <c r="E223" i="13"/>
  <c r="E222" i="13"/>
  <c r="E221" i="13"/>
  <c r="D218" i="13"/>
  <c r="C218" i="13"/>
  <c r="E217" i="13"/>
  <c r="E216" i="13"/>
  <c r="E215" i="13"/>
  <c r="E214" i="13"/>
  <c r="E213" i="13"/>
  <c r="E212" i="13"/>
  <c r="E211" i="13"/>
  <c r="E210" i="13"/>
  <c r="E209" i="13"/>
  <c r="E208" i="13"/>
  <c r="E207" i="13"/>
  <c r="E206" i="13"/>
  <c r="E205" i="13"/>
  <c r="E204" i="13"/>
  <c r="E203" i="13"/>
  <c r="E202" i="13"/>
  <c r="E201" i="13"/>
  <c r="E200" i="13"/>
  <c r="E199" i="13"/>
  <c r="E198" i="13"/>
  <c r="E197" i="13"/>
  <c r="E196" i="13"/>
  <c r="E195" i="13"/>
  <c r="E194" i="13"/>
  <c r="E193" i="13"/>
  <c r="E192" i="13"/>
  <c r="E191" i="13"/>
  <c r="E190" i="13"/>
  <c r="E189" i="13"/>
  <c r="E188" i="13"/>
  <c r="E187" i="13"/>
  <c r="E186" i="13"/>
  <c r="E185" i="13"/>
  <c r="E184" i="13"/>
  <c r="E183" i="13"/>
  <c r="E182" i="13"/>
  <c r="D179" i="13"/>
  <c r="C179" i="13"/>
  <c r="E178" i="13"/>
  <c r="E177" i="13"/>
  <c r="E176" i="13"/>
  <c r="E175" i="13"/>
  <c r="E174" i="13"/>
  <c r="E173" i="13"/>
  <c r="E172" i="13"/>
  <c r="E171" i="13"/>
  <c r="E170" i="13"/>
  <c r="E169" i="13"/>
  <c r="E168" i="13"/>
  <c r="E167" i="13"/>
  <c r="E166" i="13"/>
  <c r="E165" i="13"/>
  <c r="E164" i="13"/>
  <c r="E163" i="13"/>
  <c r="E162" i="13"/>
  <c r="E161" i="13"/>
  <c r="E160" i="13"/>
  <c r="E159" i="13"/>
  <c r="E158" i="13"/>
  <c r="E157" i="13"/>
  <c r="E156" i="13"/>
  <c r="D153" i="13"/>
  <c r="C153" i="13"/>
  <c r="E152" i="13"/>
  <c r="E153" i="13" s="1"/>
  <c r="D149" i="13"/>
  <c r="C149" i="13"/>
  <c r="E148" i="13"/>
  <c r="E147" i="13"/>
  <c r="D145" i="13"/>
  <c r="C145" i="13"/>
  <c r="E144" i="13"/>
  <c r="E143" i="13"/>
  <c r="E142" i="13"/>
  <c r="E141" i="13"/>
  <c r="E140" i="13"/>
  <c r="E139" i="13"/>
  <c r="E138" i="13"/>
  <c r="D135" i="13"/>
  <c r="C135" i="13"/>
  <c r="E134" i="13"/>
  <c r="E133" i="13"/>
  <c r="E132" i="13"/>
  <c r="E131" i="13"/>
  <c r="D129" i="13"/>
  <c r="C129" i="13"/>
  <c r="E128" i="13"/>
  <c r="E127" i="13"/>
  <c r="E126" i="13"/>
  <c r="E125" i="13"/>
  <c r="E124" i="13"/>
  <c r="E123" i="13"/>
  <c r="E122" i="13"/>
  <c r="E121" i="13"/>
  <c r="E120" i="13"/>
  <c r="E119" i="13"/>
  <c r="E118" i="13"/>
  <c r="E117" i="13"/>
  <c r="E116" i="13"/>
  <c r="E115" i="13"/>
  <c r="E114" i="13"/>
  <c r="E113" i="13"/>
  <c r="E112" i="13"/>
  <c r="E111" i="13"/>
  <c r="E110" i="13"/>
  <c r="E109" i="13"/>
  <c r="E108" i="13"/>
  <c r="E107" i="13"/>
  <c r="E106" i="13"/>
  <c r="E105" i="13"/>
  <c r="E104" i="13"/>
  <c r="E103" i="13"/>
  <c r="E102" i="13"/>
  <c r="E101" i="13"/>
  <c r="E100" i="13"/>
  <c r="E99" i="13"/>
  <c r="E98" i="13"/>
  <c r="E97" i="13"/>
  <c r="E96" i="13"/>
  <c r="E95" i="13"/>
  <c r="E94" i="13"/>
  <c r="E93" i="13"/>
  <c r="E92" i="13"/>
  <c r="E91" i="13"/>
  <c r="E90" i="13"/>
  <c r="E89" i="13"/>
  <c r="E88" i="13"/>
  <c r="E87" i="13"/>
  <c r="E86" i="13"/>
  <c r="E85" i="13"/>
  <c r="E84" i="13"/>
  <c r="E83" i="13"/>
  <c r="E82" i="13"/>
  <c r="E81" i="13"/>
  <c r="E80" i="13"/>
  <c r="E79" i="13"/>
  <c r="E78" i="13"/>
  <c r="E77" i="13"/>
  <c r="E76" i="13"/>
  <c r="E75" i="13"/>
  <c r="E74" i="13"/>
  <c r="E73" i="13"/>
  <c r="E72" i="13"/>
  <c r="E71" i="13"/>
  <c r="E70" i="13"/>
  <c r="E69" i="13"/>
  <c r="E68" i="13"/>
  <c r="E67" i="13"/>
  <c r="E66" i="13"/>
  <c r="E65" i="13"/>
  <c r="E64" i="13"/>
  <c r="E63" i="13"/>
  <c r="D60" i="13"/>
  <c r="C60" i="13"/>
  <c r="E59" i="13"/>
  <c r="E58" i="13"/>
  <c r="E57" i="13"/>
  <c r="E56" i="13"/>
  <c r="E55" i="13"/>
  <c r="E54" i="13"/>
  <c r="E53" i="13"/>
  <c r="E52" i="13"/>
  <c r="E51" i="13"/>
  <c r="E50" i="13"/>
  <c r="E49" i="13"/>
  <c r="E48" i="13"/>
  <c r="E47" i="13"/>
  <c r="E46" i="13"/>
  <c r="E45" i="13"/>
  <c r="E44" i="13"/>
  <c r="E43" i="13"/>
  <c r="E42" i="13"/>
  <c r="E41" i="13"/>
  <c r="E40" i="13"/>
  <c r="E39" i="13"/>
  <c r="E38" i="13"/>
  <c r="E37" i="13"/>
  <c r="E36" i="13"/>
  <c r="E35" i="13"/>
  <c r="E34" i="13"/>
  <c r="E33" i="13"/>
  <c r="E32" i="13"/>
  <c r="E31" i="13"/>
  <c r="E30" i="13"/>
  <c r="E29" i="13"/>
  <c r="E28" i="13"/>
  <c r="E27" i="13"/>
  <c r="E26" i="13"/>
  <c r="E25" i="13"/>
  <c r="E24" i="13"/>
  <c r="E23" i="13"/>
  <c r="E22" i="13"/>
  <c r="E21" i="13"/>
  <c r="E20" i="13"/>
  <c r="E19" i="13"/>
  <c r="E18" i="13"/>
  <c r="E17" i="13"/>
  <c r="E16" i="13"/>
  <c r="E15" i="13"/>
  <c r="E14" i="13"/>
  <c r="E13" i="13"/>
  <c r="E12" i="13"/>
  <c r="E11" i="13"/>
  <c r="E10" i="13"/>
  <c r="E9" i="13"/>
  <c r="E8" i="13"/>
  <c r="E7" i="13"/>
  <c r="E6" i="13"/>
  <c r="E5" i="13"/>
  <c r="E149" i="13" l="1"/>
  <c r="E135" i="13"/>
  <c r="E218" i="13"/>
  <c r="E224" i="13"/>
  <c r="E60" i="13"/>
  <c r="E129" i="13"/>
  <c r="E179" i="13"/>
  <c r="E145" i="13"/>
  <c r="D102" i="12" l="1"/>
  <c r="C102" i="12"/>
  <c r="E101" i="12"/>
  <c r="E100" i="12"/>
  <c r="E99" i="12"/>
  <c r="E98" i="12"/>
  <c r="E97" i="12"/>
  <c r="E96" i="12"/>
  <c r="E95" i="12"/>
  <c r="E94" i="12"/>
  <c r="E93" i="12"/>
  <c r="E92" i="12"/>
  <c r="E91" i="12"/>
  <c r="E90" i="12"/>
  <c r="E89" i="12"/>
  <c r="E88" i="12"/>
  <c r="E87" i="12"/>
  <c r="E86" i="12"/>
  <c r="E85" i="12"/>
  <c r="E84" i="12"/>
  <c r="E83" i="12"/>
  <c r="E82" i="12"/>
  <c r="E81" i="12"/>
  <c r="E80" i="12"/>
  <c r="E79" i="12"/>
  <c r="E78" i="12"/>
  <c r="E77" i="12"/>
  <c r="D75" i="12"/>
  <c r="C75" i="12"/>
  <c r="E74" i="12"/>
  <c r="E73" i="12"/>
  <c r="D70" i="12"/>
  <c r="C70" i="12"/>
  <c r="E69" i="12"/>
  <c r="E68" i="12"/>
  <c r="E67" i="12"/>
  <c r="E66" i="12"/>
  <c r="D64" i="12"/>
  <c r="C64" i="12"/>
  <c r="E63" i="12"/>
  <c r="E62" i="12"/>
  <c r="E61" i="12"/>
  <c r="E60" i="12"/>
  <c r="E59" i="12"/>
  <c r="E58" i="12"/>
  <c r="E57" i="12"/>
  <c r="E56" i="12"/>
  <c r="E55" i="12"/>
  <c r="E54" i="12"/>
  <c r="E53" i="12"/>
  <c r="E52" i="12"/>
  <c r="E51" i="12"/>
  <c r="E50" i="12"/>
  <c r="E49" i="12"/>
  <c r="E48" i="12"/>
  <c r="E47" i="12"/>
  <c r="E46" i="12"/>
  <c r="E45" i="12"/>
  <c r="E44" i="12"/>
  <c r="E43" i="12"/>
  <c r="E42" i="12"/>
  <c r="E41" i="12"/>
  <c r="E40" i="12"/>
  <c r="E39" i="12"/>
  <c r="E38" i="12"/>
  <c r="E37" i="12"/>
  <c r="E36" i="12"/>
  <c r="E35" i="12"/>
  <c r="E34" i="12"/>
  <c r="E33" i="12"/>
  <c r="E32" i="12"/>
  <c r="E31" i="12"/>
  <c r="E30" i="12"/>
  <c r="E29" i="12"/>
  <c r="E28" i="12"/>
  <c r="E27" i="12"/>
  <c r="E26" i="12"/>
  <c r="E25" i="12"/>
  <c r="E24" i="12"/>
  <c r="E23" i="12"/>
  <c r="E22" i="12"/>
  <c r="E21" i="12"/>
  <c r="E20" i="12"/>
  <c r="E19" i="12"/>
  <c r="E18" i="12"/>
  <c r="E17" i="12"/>
  <c r="E16" i="12"/>
  <c r="E15" i="12"/>
  <c r="E14" i="12"/>
  <c r="E13" i="12"/>
  <c r="E12" i="12"/>
  <c r="E11" i="12"/>
  <c r="E10" i="12"/>
  <c r="E9" i="12"/>
  <c r="E8" i="12"/>
  <c r="E7" i="12"/>
  <c r="E6" i="12"/>
  <c r="E5" i="12"/>
  <c r="E4" i="12"/>
  <c r="E64" i="12" l="1"/>
  <c r="E70" i="12"/>
  <c r="E102" i="12"/>
  <c r="E75" i="12"/>
  <c r="E16" i="11" l="1"/>
  <c r="E20" i="11" s="1"/>
  <c r="D5" i="9" s="1"/>
  <c r="E17" i="11"/>
  <c r="E18" i="11"/>
  <c r="E19" i="11"/>
  <c r="E15" i="11"/>
  <c r="E7" i="11"/>
  <c r="E8" i="11"/>
  <c r="E13" i="11" s="1"/>
  <c r="E9" i="11"/>
  <c r="E10" i="11"/>
  <c r="E11" i="11"/>
  <c r="E12" i="11"/>
  <c r="E6" i="11"/>
  <c r="E13" i="7"/>
  <c r="E14" i="7"/>
  <c r="E15" i="7"/>
  <c r="E12" i="7"/>
  <c r="E7" i="7"/>
  <c r="E8" i="7"/>
  <c r="E9" i="7"/>
  <c r="E6" i="7"/>
  <c r="E11" i="6"/>
  <c r="E10" i="6"/>
  <c r="E7" i="6"/>
  <c r="E6" i="6"/>
  <c r="B5" i="9"/>
  <c r="B4" i="9"/>
  <c r="E16" i="7"/>
  <c r="C5" i="9" s="1"/>
  <c r="E12" i="6"/>
  <c r="E8" i="6"/>
  <c r="E13" i="6" s="1"/>
  <c r="D4" i="9" l="1"/>
  <c r="E21" i="11"/>
  <c r="B9" i="9"/>
  <c r="D9" i="9" l="1"/>
  <c r="E10" i="7" l="1"/>
  <c r="E17" i="7" l="1"/>
  <c r="C4" i="9"/>
  <c r="C9" i="9" s="1"/>
  <c r="E15" i="2"/>
  <c r="E11" i="2"/>
  <c r="E14" i="2" s="1"/>
  <c r="C11" i="2"/>
  <c r="C13" i="2"/>
  <c r="E13" i="2" s="1"/>
  <c r="C12" i="2"/>
  <c r="E12" i="2" s="1"/>
  <c r="E8" i="2"/>
  <c r="E7" i="2"/>
  <c r="E6" i="2"/>
  <c r="E9" i="2" l="1"/>
</calcChain>
</file>

<file path=xl/sharedStrings.xml><?xml version="1.0" encoding="utf-8"?>
<sst xmlns="http://schemas.openxmlformats.org/spreadsheetml/2006/main" count="742" uniqueCount="396">
  <si>
    <t>BẢNG TÍNH SỐ HỌC SINH SIHH VIÊN QUY ĐỔI NĂM 2018</t>
  </si>
  <si>
    <t>TT</t>
  </si>
  <si>
    <t>Sô lượng</t>
  </si>
  <si>
    <t>Số HSSV quy đổi</t>
  </si>
  <si>
    <t>Ghi chú</t>
  </si>
  <si>
    <t>Số tháng thực học trong năm</t>
  </si>
  <si>
    <t>I</t>
  </si>
  <si>
    <t>1.1</t>
  </si>
  <si>
    <t>Khóa/đợt tuyển sinh</t>
  </si>
  <si>
    <t>II</t>
  </si>
  <si>
    <t>1.2</t>
  </si>
  <si>
    <t>1.3</t>
  </si>
  <si>
    <t>1.4</t>
  </si>
  <si>
    <t>2.1</t>
  </si>
  <si>
    <t>2.2</t>
  </si>
  <si>
    <t>2.3</t>
  </si>
  <si>
    <t>Tổng</t>
  </si>
  <si>
    <t>BẢNG TÍNH SỐ HỌC SINH SIHH VIÊN QUY ĐỔI NĂM 2019</t>
  </si>
  <si>
    <t>(tính đến tháng 12 năm 2019)</t>
  </si>
  <si>
    <t>Khóa tuyển sinh 2017 (9/2017-6/2020)</t>
  </si>
  <si>
    <t>Khóa tuyển sinh 2018 (9/2018-6/2021)</t>
  </si>
  <si>
    <t>Khóa tuyển sinh 2019 (9/2019-6/2022)</t>
  </si>
  <si>
    <t>Trình độ Cao đẳng tốt nghiệp THPT</t>
  </si>
  <si>
    <t>Trình độ Trung cấp tốt nghiệp THPT</t>
  </si>
  <si>
    <t>Số lượng</t>
  </si>
  <si>
    <t>(tính đến tháng 12/2017)</t>
  </si>
  <si>
    <t>BẢNG TÍNH SỐ HỌC SINH SIHH VIÊN QUY ĐỔI NĂM 2017</t>
  </si>
  <si>
    <t>(tính đến tháng 12/2018)</t>
  </si>
  <si>
    <t>Năm</t>
  </si>
  <si>
    <t>1. Cao đẳng</t>
  </si>
  <si>
    <t>2. Trung cấp</t>
  </si>
  <si>
    <t>3. Sơ cấp</t>
  </si>
  <si>
    <t>4. Liên kết đào tạo</t>
  </si>
  <si>
    <t>5. Loại hình khác</t>
  </si>
  <si>
    <t>Tổng cộng</t>
  </si>
  <si>
    <t>Trình độ đào tạo</t>
  </si>
  <si>
    <t xml:space="preserve">BẢNG TÍNH SỐ HỌC SINH SINH VIÊN QUY ĐỔI </t>
  </si>
  <si>
    <r>
      <t xml:space="preserve">2017
</t>
    </r>
    <r>
      <rPr>
        <i/>
        <sz val="13"/>
        <color rgb="FF000000"/>
        <rFont val="Times New Roman"/>
        <family val="1"/>
        <charset val="163"/>
      </rPr>
      <t>(tính đến tháng 12/2017)</t>
    </r>
  </si>
  <si>
    <r>
      <rPr>
        <b/>
        <sz val="13"/>
        <color rgb="FF000000"/>
        <rFont val="Times New Roman"/>
        <family val="1"/>
        <charset val="163"/>
      </rPr>
      <t>2018</t>
    </r>
    <r>
      <rPr>
        <sz val="13"/>
        <color rgb="FF000000"/>
        <rFont val="Times New Roman"/>
        <family val="1"/>
        <charset val="163"/>
      </rPr>
      <t xml:space="preserve">
</t>
    </r>
    <r>
      <rPr>
        <i/>
        <sz val="13"/>
        <color rgb="FF000000"/>
        <rFont val="Times New Roman"/>
        <family val="1"/>
        <charset val="163"/>
      </rPr>
      <t>(tính đến tháng 12/2018)</t>
    </r>
  </si>
  <si>
    <r>
      <t xml:space="preserve">2019
</t>
    </r>
    <r>
      <rPr>
        <i/>
        <sz val="13"/>
        <color rgb="FF000000"/>
        <rFont val="Times New Roman"/>
        <family val="1"/>
        <charset val="163"/>
      </rPr>
      <t>(tính đến tháng 12/2019)</t>
    </r>
  </si>
  <si>
    <t>Trình độ Trung cấp</t>
  </si>
  <si>
    <t xml:space="preserve">Trình độ Cao đẳng </t>
  </si>
  <si>
    <t>Trình độ Cao đẳng</t>
  </si>
  <si>
    <t>1.5</t>
  </si>
  <si>
    <t>2.4</t>
  </si>
  <si>
    <t>2.5</t>
  </si>
  <si>
    <t>(tính đến tháng 12/2019)</t>
  </si>
  <si>
    <t>1.6</t>
  </si>
  <si>
    <t>1.7</t>
  </si>
  <si>
    <t>2017 trung cấp (1N3) (9/2017-9/2018)</t>
  </si>
  <si>
    <t>2017 trung cấp (9+3) (9/2017-9/2020)</t>
  </si>
  <si>
    <t>2018 liên thông cao đẳng (11/2018-12/2019)</t>
  </si>
  <si>
    <t>2018 trung cấp (1N3) (9/2018-12/2019)</t>
  </si>
  <si>
    <t>2018 trung cấp (9+3) (9/2018-8/2021)</t>
  </si>
  <si>
    <t>2019 trung cấp (1N3) (9/2019-12/2020)</t>
  </si>
  <si>
    <t>2019 trung cấp (9+3) (9/2019-8/2022)</t>
  </si>
  <si>
    <t>2017 cao đẳng chính quy (10/2017-10/2019)</t>
  </si>
  <si>
    <t>2017 liên thông cao đẳng (11/2017-12/2018)</t>
  </si>
  <si>
    <t>2018 cao đẳng chính quy (10/2018-10/2020)</t>
  </si>
  <si>
    <t>2019 cao đẳng chính quy (11/2019-11/2021)</t>
  </si>
  <si>
    <t>2019 liên thông cao đẳng (11/2019-3/2021)</t>
  </si>
  <si>
    <t>2019 cao đẳng chất lượng cao (11/2019-11/2021)</t>
  </si>
  <si>
    <t>2019 cao đẳng trọng điểm quốc tế (11/2019-12/2022)</t>
  </si>
  <si>
    <t>THỐNG KÊ SỐ LIỆU SINH VIÊN TỔNG HỢP</t>
  </si>
  <si>
    <t>STT</t>
  </si>
  <si>
    <t>Lớp</t>
  </si>
  <si>
    <t>Nam</t>
  </si>
  <si>
    <t>Nữ</t>
  </si>
  <si>
    <t>Tổng số</t>
  </si>
  <si>
    <t>17C1-ĐCN1</t>
  </si>
  <si>
    <t>17C1-ĐCN2</t>
  </si>
  <si>
    <t>17C1-ĐCN3</t>
  </si>
  <si>
    <t>17C1-ĐCN4</t>
  </si>
  <si>
    <t>17C1-ĐĐT1</t>
  </si>
  <si>
    <t>17C1-ĐĐT2</t>
  </si>
  <si>
    <t>17C1-ĐĐT3</t>
  </si>
  <si>
    <t>17C1-ĐĐT4</t>
  </si>
  <si>
    <t>17C1-CĐT1</t>
  </si>
  <si>
    <t>17C1-ĐTC1</t>
  </si>
  <si>
    <t>17C1-TĐH1</t>
  </si>
  <si>
    <t>17C1-KML1</t>
  </si>
  <si>
    <t>17C1-KML2</t>
  </si>
  <si>
    <t>17C1-VSL1</t>
  </si>
  <si>
    <t>17C1-VSL2</t>
  </si>
  <si>
    <t>17C1-CNL1</t>
  </si>
  <si>
    <t>17C1-CCK1</t>
  </si>
  <si>
    <t>17C1-CCK2</t>
  </si>
  <si>
    <t>17C1-CCK3</t>
  </si>
  <si>
    <t>17C1-CCK4</t>
  </si>
  <si>
    <t>17C1-CCK5</t>
  </si>
  <si>
    <t>17C1-CCK6</t>
  </si>
  <si>
    <t>17C1-CCK7</t>
  </si>
  <si>
    <t>17C1-CCK8</t>
  </si>
  <si>
    <t>17C1-CCK9</t>
  </si>
  <si>
    <t>17C1-CTM1</t>
  </si>
  <si>
    <t>17C1-CTM2</t>
  </si>
  <si>
    <t>17C1-CTM3</t>
  </si>
  <si>
    <t>17C1-CKL1</t>
  </si>
  <si>
    <t>17C1-BCN1</t>
  </si>
  <si>
    <t>17C1-CNÔ1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</si>
  <si>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</si>
  <si>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</si>
  <si>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</si>
  <si>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</si>
  <si>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</si>
  <si>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</si>
  <si>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</si>
  <si>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</si>
  <si>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</si>
  <si>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</si>
  <si>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</si>
  <si>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</si>
  <si>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</si>
  <si>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17C1-CNÔ15</t>
  </si>
  <si>
    <t>17C1-CNÔ16</t>
  </si>
  <si>
    <t>17C1-CNM1</t>
  </si>
  <si>
    <t>17C1-CNM2</t>
  </si>
  <si>
    <t>17C1-ANM1</t>
  </si>
  <si>
    <t>17C1-CMT1</t>
  </si>
  <si>
    <t>17C1-CMT2</t>
  </si>
  <si>
    <t>17C1-THU1</t>
  </si>
  <si>
    <t>17C1-TKW1</t>
  </si>
  <si>
    <t>17C1-LTM1</t>
  </si>
  <si>
    <t>17C1-LTM2</t>
  </si>
  <si>
    <t>17C1-QTM1</t>
  </si>
  <si>
    <t>17C1-KTD1</t>
  </si>
  <si>
    <t>17C1-QTD1</t>
  </si>
  <si>
    <t>17C1-NNA1</t>
  </si>
  <si>
    <t>17C1-NNA2</t>
  </si>
  <si>
    <t>Cao đẳng liên thông</t>
  </si>
  <si>
    <t>17C2-ĐĐT1</t>
  </si>
  <si>
    <t>17C2-QTM1</t>
  </si>
  <si>
    <t>17C2-CCK1</t>
  </si>
  <si>
    <t>17C2-CNÔ1</t>
  </si>
  <si>
    <t>Trung cấp - (Tín chỉ) - Chính quy 1N3</t>
  </si>
  <si>
    <t>17T2-ĐCN1</t>
  </si>
  <si>
    <t>17T2-QTM1</t>
  </si>
  <si>
    <t>Trung cấp - (Tín chỉ) - Chính quy 3 năm</t>
  </si>
  <si>
    <t>17T4-ĐCN1</t>
  </si>
  <si>
    <t>17T4-ĐCN2</t>
  </si>
  <si>
    <t>17T4-ĐĐT1</t>
  </si>
  <si>
    <t>17T4-ĐTC1</t>
  </si>
  <si>
    <t>17T4-LĐL1</t>
  </si>
  <si>
    <t>17T4-LĐL2</t>
  </si>
  <si>
    <t>17T4-CNL1</t>
  </si>
  <si>
    <t>17T4-CKL1</t>
  </si>
  <si>
    <t>17T4-CCK1</t>
  </si>
  <si>
    <t>17T4-CCK2</t>
  </si>
  <si>
    <t>17T4-CNÔ1</t>
  </si>
  <si>
    <t>17T4-CNÔ2</t>
  </si>
  <si>
    <t>17T4-CNÔ3</t>
  </si>
  <si>
    <t>17T4-CNÔ4</t>
  </si>
  <si>
    <t>17T4-CNM1</t>
  </si>
  <si>
    <t>17T4-LTM1</t>
  </si>
  <si>
    <t>17T4-CMT1</t>
  </si>
  <si>
    <t>17T4-QTM1</t>
  </si>
  <si>
    <t>17T4-QTM2</t>
  </si>
  <si>
    <t>17T4-TKW1</t>
  </si>
  <si>
    <t>17T4-THU1</t>
  </si>
  <si>
    <t>17T4-KTD1</t>
  </si>
  <si>
    <t>17T4-QTD1</t>
  </si>
  <si>
    <t>17T4-NNA1</t>
  </si>
  <si>
    <t>17T4-NNA2</t>
  </si>
  <si>
    <t>(Tính đến ngày 10/12/2018)</t>
  </si>
  <si>
    <t>Cao đẳng - Chính quy 2 năm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</si>
  <si>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</si>
  <si>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</si>
  <si>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</si>
  <si>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</si>
  <si>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</si>
  <si>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</si>
  <si>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</si>
  <si>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18C1-CĐT1</t>
  </si>
  <si>
    <t>18C1-CĐT2</t>
  </si>
  <si>
    <t>18C1-TĐH1</t>
  </si>
  <si>
    <t>18C1-TĐH2</t>
  </si>
  <si>
    <t>18C1-KML1</t>
  </si>
  <si>
    <t>18C1-KML2</t>
  </si>
  <si>
    <t>18C1-VSL1</t>
  </si>
  <si>
    <t>18C1-VSL2</t>
  </si>
  <si>
    <t>18C1-VSL3</t>
  </si>
  <si>
    <t>18C1-CNL1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</si>
  <si>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</si>
  <si>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</si>
  <si>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</si>
  <si>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</si>
  <si>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</si>
  <si>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</si>
  <si>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</si>
  <si>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</si>
  <si>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</si>
  <si>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18C1-CTM1</t>
  </si>
  <si>
    <t>18C1-CTM2</t>
  </si>
  <si>
    <t>18C1-CKL1</t>
  </si>
  <si>
    <t>18C1-BCN1</t>
  </si>
  <si>
    <t>18C1-CNÔ1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</si>
  <si>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</si>
  <si>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</si>
  <si>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</si>
  <si>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</si>
  <si>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</si>
  <si>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</si>
  <si>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</si>
  <si>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</si>
  <si>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</si>
  <si>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</si>
  <si>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</si>
  <si>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</si>
  <si>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</si>
  <si>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</si>
  <si>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</si>
  <si>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</si>
  <si>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</si>
  <si>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</si>
  <si>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18C1-CNM1</t>
  </si>
  <si>
    <t>18C1-CNM2</t>
  </si>
  <si>
    <t>18C1-CMT1</t>
  </si>
  <si>
    <t>18C1-CMT2</t>
  </si>
  <si>
    <t>18C1-THU1</t>
  </si>
  <si>
    <t>18C1-TKĐ1</t>
  </si>
  <si>
    <t>18C1-TMĐ1</t>
  </si>
  <si>
    <t>18C1-LTM1</t>
  </si>
  <si>
    <t>18C1-LTM2</t>
  </si>
  <si>
    <t>18C1-QTM1</t>
  </si>
  <si>
    <t>18C1-KTD1</t>
  </si>
  <si>
    <t>18C1-KTD2</t>
  </si>
  <si>
    <t>18C1-QTD1</t>
  </si>
  <si>
    <t>18C1-QTD2</t>
  </si>
  <si>
    <t>18C1-NNA1</t>
  </si>
  <si>
    <t>18C1-NNA2</t>
  </si>
  <si>
    <t>18C1-KXD1</t>
  </si>
  <si>
    <t>Cao đẳng - Liên thông</t>
  </si>
  <si>
    <t>18C2-ĐĐT1</t>
  </si>
  <si>
    <t>18C2-CNÔ1</t>
  </si>
  <si>
    <t>18C2-QTM1</t>
  </si>
  <si>
    <t>18C2-KTD1</t>
  </si>
  <si>
    <t>18C2-CCK1</t>
  </si>
  <si>
    <t>18C2-CNL1</t>
  </si>
  <si>
    <t>18C2-CNM1</t>
  </si>
  <si>
    <t>18T2-CNÔ1</t>
  </si>
  <si>
    <t>18T4-ĐCN1</t>
  </si>
  <si>
    <t>18T4-ĐCN2</t>
  </si>
  <si>
    <t>18T4-ĐĐT1</t>
  </si>
  <si>
    <t>18T4-CĐT1</t>
  </si>
  <si>
    <t>18T4-KML1</t>
  </si>
  <si>
    <t>18T4-VSL1</t>
  </si>
  <si>
    <t>18T4-VSL2</t>
  </si>
  <si>
    <t>18T4-CKC1</t>
  </si>
  <si>
    <t>18T4-CCK1</t>
  </si>
  <si>
    <t>18T4-CCK2</t>
  </si>
  <si>
    <t>18T4-CNÔ1</t>
  </si>
  <si>
    <t>18T4-CNÔ2</t>
  </si>
  <si>
    <t>18T4-CNÔ3</t>
  </si>
  <si>
    <t>18T4-CNÔ4</t>
  </si>
  <si>
    <t>18T4-CNÔ5</t>
  </si>
  <si>
    <t>18T4-CNÔ6</t>
  </si>
  <si>
    <t>18T4-CNM1</t>
  </si>
  <si>
    <t>18T4-ANM1</t>
  </si>
  <si>
    <t>18T4-CMT1</t>
  </si>
  <si>
    <t>18T4-CMT2</t>
  </si>
  <si>
    <t>18T4-TKW1</t>
  </si>
  <si>
    <t>18T4-THU1</t>
  </si>
  <si>
    <t>18T4-THU2</t>
  </si>
  <si>
    <t>18T4-TKĐ1</t>
  </si>
  <si>
    <t>18T4-TKĐ2</t>
  </si>
  <si>
    <t>18T4-LTM1</t>
  </si>
  <si>
    <t>18T4-LTM2</t>
  </si>
  <si>
    <t>18T4-QTM1</t>
  </si>
  <si>
    <t>18T4-TCD1</t>
  </si>
  <si>
    <t>18T4-KTD1</t>
  </si>
  <si>
    <t>18T4-QTD1</t>
  </si>
  <si>
    <t>18T4-QTD2</t>
  </si>
  <si>
    <t>18T4-NNA1</t>
  </si>
  <si>
    <t>18T4-NNA2</t>
  </si>
  <si>
    <t>18T4-NNA3</t>
  </si>
  <si>
    <t>18T4-KXD1</t>
  </si>
  <si>
    <t>Trung cấp - (Tín chỉ) - Chính quy 1N3(LKĐT)</t>
  </si>
  <si>
    <t>18T5-ĐCN1</t>
  </si>
  <si>
    <t>18T6-ĐCN1</t>
  </si>
  <si>
    <t>18T7-ĐCN1</t>
  </si>
  <si>
    <t>(Tính đến ngày 02/12/2019)</t>
  </si>
  <si>
    <t>19C1-ĐCN1</t>
  </si>
  <si>
    <t>19C1-ĐCN2</t>
  </si>
  <si>
    <t>19C1-ĐCN3</t>
  </si>
  <si>
    <t>19C1-ĐĐT1</t>
  </si>
  <si>
    <t>19C1-ĐĐT2</t>
  </si>
  <si>
    <t>19C1-ĐĐT3</t>
  </si>
  <si>
    <t>19C1-CĐT1</t>
  </si>
  <si>
    <t>19C1-TĐH1</t>
  </si>
  <si>
    <t>19C1-KML1</t>
  </si>
  <si>
    <t>19C1-KML2</t>
  </si>
  <si>
    <t>19C1-LĐL1</t>
  </si>
  <si>
    <t>19C1-VSL1</t>
  </si>
  <si>
    <t>19C1-VSL2</t>
  </si>
  <si>
    <t>19C1-CNL1</t>
  </si>
  <si>
    <t>19C1-CCK1</t>
  </si>
  <si>
    <t>19C1-CCK2</t>
  </si>
  <si>
    <t>19C1-CCK3</t>
  </si>
  <si>
    <t>19C1-CCK4</t>
  </si>
  <si>
    <t>19C1-CCK5</t>
  </si>
  <si>
    <t>19C1-CCK6</t>
  </si>
  <si>
    <t>19C1-CTM1</t>
  </si>
  <si>
    <t>19C1-BCN1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</si>
  <si>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</si>
  <si>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</si>
  <si>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</si>
  <si>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</si>
  <si>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</si>
  <si>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</si>
  <si>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</si>
  <si>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</si>
  <si>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</si>
  <si>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19C1-CNÔ10</t>
  </si>
  <si>
    <t>19C1-CNÔ11</t>
  </si>
  <si>
    <t>19C1-CNÔ12</t>
  </si>
  <si>
    <t>19C1-CNÔ13</t>
  </si>
  <si>
    <t>19C1-CNÔ14</t>
  </si>
  <si>
    <t>19C1-CNÔ15</t>
  </si>
  <si>
    <t>19C1-CNM1</t>
  </si>
  <si>
    <t>19C1-ANM1</t>
  </si>
  <si>
    <t>19C1-CMT1</t>
  </si>
  <si>
    <t>19C1-TKĐ1</t>
  </si>
  <si>
    <t>19C1-TKĐ2</t>
  </si>
  <si>
    <t>19C1-TKW1</t>
  </si>
  <si>
    <t>19C1-LTM1</t>
  </si>
  <si>
    <t>19C1-QTM1</t>
  </si>
  <si>
    <t>19C1-LGT1</t>
  </si>
  <si>
    <t>19C1-KTD1</t>
  </si>
  <si>
    <t>19C1-KXD1</t>
  </si>
  <si>
    <t>19C1-QTD1</t>
  </si>
  <si>
    <t>19C1-NNA1</t>
  </si>
  <si>
    <t>19C3-CCK1</t>
  </si>
  <si>
    <t>19C3-CNÔ1</t>
  </si>
  <si>
    <t>19C3-CNÔ2</t>
  </si>
  <si>
    <t>19C4-CNÔ1</t>
  </si>
  <si>
    <t xml:space="preserve"> 2017C2 (Nợ môn)</t>
  </si>
  <si>
    <t>19C2-ĐĐT1</t>
  </si>
  <si>
    <t>19C2-ĐĐT2</t>
  </si>
  <si>
    <t>19C2-CCK1</t>
  </si>
  <si>
    <t>19C2-CCK2</t>
  </si>
  <si>
    <t>19C2-CNL1</t>
  </si>
  <si>
    <t>19C2-CNL2</t>
  </si>
  <si>
    <t>19C2-CNÔ1</t>
  </si>
  <si>
    <t>19C2-CNÔ2</t>
  </si>
  <si>
    <t>19C2-QTM1</t>
  </si>
  <si>
    <t>19C2-QTM2</t>
  </si>
  <si>
    <t>19C2-KTD1</t>
  </si>
  <si>
    <t>19C2-KTD2</t>
  </si>
  <si>
    <t>19C2-QTD1</t>
  </si>
  <si>
    <t>19C2-QTD2</t>
  </si>
  <si>
    <t>19C2-CNM1</t>
  </si>
  <si>
    <t>19C2-CNM2</t>
  </si>
  <si>
    <t>19T2-ĐCN1</t>
  </si>
  <si>
    <t>19T2-CCK1</t>
  </si>
  <si>
    <t>19T2-CNÔ1</t>
  </si>
  <si>
    <t>19T2-QTM1</t>
  </si>
  <si>
    <t>19T4-ĐCN1</t>
  </si>
  <si>
    <t>19T4-ĐCN2</t>
  </si>
  <si>
    <t>19T4-ĐĐT1</t>
  </si>
  <si>
    <t>19T4-ĐĐT2</t>
  </si>
  <si>
    <t>19T4-CĐT1</t>
  </si>
  <si>
    <t>19T4-KML1</t>
  </si>
  <si>
    <t>19T4-LĐL1</t>
  </si>
  <si>
    <t>19T4-VSL1</t>
  </si>
  <si>
    <t>19T4-VSL2</t>
  </si>
  <si>
    <t>19T4-CCK1</t>
  </si>
  <si>
    <t>19T4-CKC1</t>
  </si>
  <si>
    <t>19T4-CKC2</t>
  </si>
  <si>
    <t>19T4-CNÔ1</t>
  </si>
  <si>
    <t>19T4-CNÔ2</t>
  </si>
  <si>
    <t>19T4-CNÔ3</t>
  </si>
  <si>
    <t>19T4-CNÔ4</t>
  </si>
  <si>
    <t>19T4-CNÔ5</t>
  </si>
  <si>
    <t>19T4-CNM1</t>
  </si>
  <si>
    <t>19T4-ANM1</t>
  </si>
  <si>
    <t>19T4-ANM2</t>
  </si>
  <si>
    <t>19T4-CMT1</t>
  </si>
  <si>
    <t>19T4-CMT2</t>
  </si>
  <si>
    <t>19T4-TKĐ1</t>
  </si>
  <si>
    <t>19T4-TKĐ2</t>
  </si>
  <si>
    <t>19T4-TKW1</t>
  </si>
  <si>
    <t>19T4-TMĐ1</t>
  </si>
  <si>
    <t>19T4-THU1</t>
  </si>
  <si>
    <t>19T4-LTM1</t>
  </si>
  <si>
    <t>19T4-LTM2</t>
  </si>
  <si>
    <t>19T4-QTM1</t>
  </si>
  <si>
    <t>19T4-LGT1</t>
  </si>
  <si>
    <t>19T4-TCD1</t>
  </si>
  <si>
    <t>19T4-KTD1</t>
  </si>
  <si>
    <t>19T4-KTD2</t>
  </si>
  <si>
    <t>19T4-QTD1</t>
  </si>
  <si>
    <t>19T4-NNA1</t>
  </si>
  <si>
    <t>19T4-NNA2</t>
  </si>
  <si>
    <t>19T4-NNA3</t>
  </si>
  <si>
    <t>19T4-KXD1</t>
  </si>
  <si>
    <t xml:space="preserve"> NĂM 2019 ĐÃ RA TRƯỜNG NÊN KHÔNG TÍNH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</si>
</sst>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_(* #,##0_);_(* \(#,##0\);_(* &quot;-&quot;??_);_(@_)"/>
    <numFmt numFmtId="166" formatCode="0.0"/>
  </numFmts>
  <fonts count="30">
    <font>
      <sz val="11"/>
      <color theme="1"/>
      <name val="Calibri"/>
      <family val="2"/>
      <charset val="163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3"/>
      <color rgb="FF000000"/>
      <name val="Times New Roman"/>
      <family val="1"/>
      <charset val="163"/>
    </font>
    <font>
      <i/>
      <sz val="13"/>
      <color rgb="FF000000"/>
      <name val="Times New Roman"/>
      <family val="1"/>
      <charset val="163"/>
    </font>
    <font>
      <sz val="13"/>
      <color rgb="FF000000"/>
      <name val="Times New Roman"/>
      <family val="1"/>
      <charset val="163"/>
    </font>
    <font>
      <sz val="13"/>
      <color theme="1"/>
      <name val="Times New Roman"/>
      <family val="1"/>
      <charset val="163"/>
    </font>
    <font>
      <i/>
      <sz val="12"/>
      <color theme="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sz val="9"/>
      <color theme="1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6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8"/>
      <name val="Times New Roman"/>
      <family val="1"/>
      <charset val="163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</font>
    <font>
      <b/>
      <sz val="11"/>
      <color rgb="FFFF0000"/>
      <name val="Times New Roman"/>
      <family val="1"/>
      <charset val="163"/>
    </font>
    <font>
      <b/>
      <sz val="10"/>
      <color indexed="8"/>
      <name val="Times New Roman"/>
      <family val="1"/>
    </font>
    <font>
      <b/>
      <sz val="10"/>
      <color rgb="FFFF0000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13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4" xfId="0" applyFont="1" applyBorder="1"/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9" xfId="0" applyBorder="1" applyAlignment="1">
      <alignment horizontal="right"/>
    </xf>
    <xf numFmtId="165" fontId="1" fillId="0" borderId="4" xfId="1" applyNumberFormat="1" applyFont="1" applyBorder="1"/>
    <xf numFmtId="165" fontId="0" fillId="0" borderId="22" xfId="1" applyNumberFormat="1" applyFont="1" applyBorder="1"/>
    <xf numFmtId="165" fontId="0" fillId="0" borderId="10" xfId="1" applyNumberFormat="1" applyFont="1" applyBorder="1"/>
    <xf numFmtId="0" fontId="5" fillId="0" borderId="0" xfId="0" applyFont="1" applyAlignment="1"/>
    <xf numFmtId="0" fontId="6" fillId="0" borderId="0" xfId="0" applyFont="1"/>
    <xf numFmtId="0" fontId="7" fillId="0" borderId="28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28" xfId="0" applyFont="1" applyBorder="1" applyAlignment="1">
      <alignment vertical="center" wrapText="1"/>
    </xf>
    <xf numFmtId="3" fontId="9" fillId="0" borderId="28" xfId="0" applyNumberFormat="1" applyFont="1" applyBorder="1" applyAlignment="1">
      <alignment horizontal="center" vertical="center" wrapText="1"/>
    </xf>
    <xf numFmtId="0" fontId="7" fillId="0" borderId="28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28" xfId="0" applyFont="1" applyBorder="1" applyAlignment="1">
      <alignment horizontal="center" vertical="center" wrapText="1"/>
    </xf>
    <xf numFmtId="3" fontId="10" fillId="0" borderId="28" xfId="1" applyNumberFormat="1" applyFont="1" applyBorder="1" applyAlignment="1">
      <alignment horizontal="center" vertical="center"/>
    </xf>
    <xf numFmtId="3" fontId="7" fillId="0" borderId="28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2" fillId="0" borderId="0" xfId="0" applyFont="1" applyAlignment="1">
      <alignment vertical="center"/>
    </xf>
    <xf numFmtId="0" fontId="14" fillId="0" borderId="28" xfId="0" applyFont="1" applyBorder="1" applyAlignment="1">
      <alignment vertical="center"/>
    </xf>
    <xf numFmtId="0" fontId="6" fillId="0" borderId="28" xfId="0" applyFont="1" applyBorder="1" applyAlignment="1">
      <alignment vertical="center"/>
    </xf>
    <xf numFmtId="0" fontId="6" fillId="0" borderId="28" xfId="0" applyFont="1" applyBorder="1" applyAlignment="1">
      <alignment horizontal="center" vertical="center"/>
    </xf>
    <xf numFmtId="3" fontId="6" fillId="0" borderId="28" xfId="1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14" fillId="0" borderId="28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3" fontId="12" fillId="0" borderId="28" xfId="1" applyNumberFormat="1" applyFont="1" applyBorder="1" applyAlignment="1">
      <alignment vertical="center"/>
    </xf>
    <xf numFmtId="0" fontId="6" fillId="0" borderId="28" xfId="0" applyFont="1" applyFill="1" applyBorder="1" applyAlignment="1">
      <alignment vertical="center"/>
    </xf>
    <xf numFmtId="3" fontId="6" fillId="0" borderId="28" xfId="0" applyNumberFormat="1" applyFont="1" applyBorder="1" applyAlignment="1">
      <alignment vertical="center"/>
    </xf>
    <xf numFmtId="3" fontId="12" fillId="0" borderId="28" xfId="0" applyNumberFormat="1" applyFont="1" applyBorder="1" applyAlignment="1">
      <alignment vertical="center"/>
    </xf>
    <xf numFmtId="0" fontId="12" fillId="0" borderId="28" xfId="0" applyFont="1" applyBorder="1" applyAlignment="1">
      <alignment horizontal="center" vertical="center" wrapText="1"/>
    </xf>
    <xf numFmtId="0" fontId="12" fillId="0" borderId="28" xfId="0" applyFont="1" applyBorder="1" applyAlignment="1">
      <alignment vertical="center"/>
    </xf>
    <xf numFmtId="0" fontId="6" fillId="0" borderId="28" xfId="0" applyFont="1" applyBorder="1" applyAlignment="1">
      <alignment horizontal="right" vertical="center"/>
    </xf>
    <xf numFmtId="0" fontId="15" fillId="0" borderId="28" xfId="0" applyFont="1" applyBorder="1" applyAlignment="1">
      <alignment vertical="center" wrapText="1"/>
    </xf>
    <xf numFmtId="3" fontId="16" fillId="0" borderId="28" xfId="1" applyNumberFormat="1" applyFont="1" applyBorder="1" applyAlignment="1">
      <alignment vertical="center"/>
    </xf>
    <xf numFmtId="0" fontId="12" fillId="0" borderId="28" xfId="0" applyFont="1" applyBorder="1" applyAlignment="1">
      <alignment horizontal="right" vertical="center"/>
    </xf>
    <xf numFmtId="0" fontId="12" fillId="0" borderId="28" xfId="0" applyFont="1" applyFill="1" applyBorder="1" applyAlignment="1">
      <alignment vertical="center"/>
    </xf>
    <xf numFmtId="0" fontId="17" fillId="0" borderId="0" xfId="0" applyFont="1"/>
    <xf numFmtId="0" fontId="18" fillId="0" borderId="0" xfId="0" applyFont="1"/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2" borderId="28" xfId="0" applyFont="1" applyFill="1" applyBorder="1" applyAlignment="1">
      <alignment horizontal="center" vertical="center"/>
    </xf>
    <xf numFmtId="0" fontId="22" fillId="2" borderId="28" xfId="0" applyFont="1" applyFill="1" applyBorder="1" applyAlignment="1">
      <alignment horizontal="center" vertical="center" wrapText="1"/>
    </xf>
    <xf numFmtId="0" fontId="23" fillId="2" borderId="28" xfId="0" applyFont="1" applyFill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24" fillId="0" borderId="28" xfId="0" applyNumberFormat="1" applyFont="1" applyBorder="1" applyAlignment="1">
      <alignment horizontal="left" vertical="center" wrapText="1"/>
    </xf>
    <xf numFmtId="0" fontId="24" fillId="0" borderId="28" xfId="0" applyNumberFormat="1" applyFont="1" applyBorder="1" applyAlignment="1">
      <alignment horizontal="center" vertical="center" wrapText="1"/>
    </xf>
    <xf numFmtId="0" fontId="25" fillId="0" borderId="28" xfId="0" applyNumberFormat="1" applyFont="1" applyBorder="1" applyAlignment="1">
      <alignment horizontal="center" vertical="center" wrapText="1"/>
    </xf>
    <xf numFmtId="0" fontId="17" fillId="3" borderId="0" xfId="0" applyFont="1" applyFill="1"/>
    <xf numFmtId="0" fontId="26" fillId="3" borderId="13" xfId="0" applyFont="1" applyFill="1" applyBorder="1" applyAlignment="1">
      <alignment horizontal="left" vertical="center"/>
    </xf>
    <xf numFmtId="166" fontId="24" fillId="0" borderId="28" xfId="0" applyNumberFormat="1" applyFont="1" applyBorder="1" applyAlignment="1">
      <alignment horizontal="center" vertical="center" wrapText="1"/>
    </xf>
    <xf numFmtId="0" fontId="26" fillId="0" borderId="28" xfId="0" applyNumberFormat="1" applyFont="1" applyBorder="1" applyAlignment="1">
      <alignment horizontal="center" vertical="center" wrapText="1"/>
    </xf>
    <xf numFmtId="0" fontId="25" fillId="4" borderId="28" xfId="0" applyNumberFormat="1" applyFont="1" applyFill="1" applyBorder="1" applyAlignment="1">
      <alignment horizontal="center" vertical="center" wrapText="1"/>
    </xf>
    <xf numFmtId="0" fontId="26" fillId="2" borderId="13" xfId="0" applyFont="1" applyFill="1" applyBorder="1" applyAlignment="1">
      <alignment horizontal="left" vertical="center"/>
    </xf>
    <xf numFmtId="166" fontId="24" fillId="2" borderId="28" xfId="0" applyNumberFormat="1" applyFont="1" applyFill="1" applyBorder="1" applyAlignment="1">
      <alignment horizontal="center" vertical="center" wrapText="1"/>
    </xf>
    <xf numFmtId="0" fontId="24" fillId="2" borderId="28" xfId="0" applyNumberFormat="1" applyFont="1" applyFill="1" applyBorder="1" applyAlignment="1">
      <alignment horizontal="center" vertical="center" wrapText="1"/>
    </xf>
    <xf numFmtId="0" fontId="25" fillId="2" borderId="28" xfId="0" applyNumberFormat="1" applyFont="1" applyFill="1" applyBorder="1" applyAlignment="1">
      <alignment horizontal="center" vertical="center" wrapText="1"/>
    </xf>
    <xf numFmtId="0" fontId="27" fillId="4" borderId="28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8" fillId="5" borderId="28" xfId="0" applyFont="1" applyFill="1" applyBorder="1" applyAlignment="1">
      <alignment horizontal="center" vertical="center"/>
    </xf>
    <xf numFmtId="0" fontId="28" fillId="5" borderId="28" xfId="0" applyFont="1" applyFill="1" applyBorder="1" applyAlignment="1">
      <alignment horizontal="center" vertical="center" wrapText="1"/>
    </xf>
    <xf numFmtId="0" fontId="18" fillId="5" borderId="28" xfId="0" applyFont="1" applyFill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7" fillId="0" borderId="28" xfId="0" applyNumberFormat="1" applyFont="1" applyBorder="1" applyAlignment="1">
      <alignment horizontal="left" vertical="center" wrapText="1"/>
    </xf>
    <xf numFmtId="0" fontId="17" fillId="0" borderId="28" xfId="0" applyNumberFormat="1" applyFont="1" applyBorder="1" applyAlignment="1">
      <alignment horizontal="center" vertical="center" wrapText="1"/>
    </xf>
    <xf numFmtId="0" fontId="18" fillId="0" borderId="28" xfId="0" applyNumberFormat="1" applyFont="1" applyBorder="1" applyAlignment="1">
      <alignment horizontal="center" vertical="center" wrapText="1"/>
    </xf>
    <xf numFmtId="0" fontId="28" fillId="3" borderId="13" xfId="0" applyFont="1" applyFill="1" applyBorder="1" applyAlignment="1">
      <alignment horizontal="left" vertical="center"/>
    </xf>
    <xf numFmtId="166" fontId="17" fillId="0" borderId="28" xfId="0" applyNumberFormat="1" applyFont="1" applyBorder="1" applyAlignment="1">
      <alignment horizontal="center" vertical="center" wrapText="1"/>
    </xf>
    <xf numFmtId="0" fontId="28" fillId="0" borderId="28" xfId="0" applyNumberFormat="1" applyFont="1" applyBorder="1" applyAlignment="1">
      <alignment horizontal="center" vertical="center" wrapText="1"/>
    </xf>
    <xf numFmtId="0" fontId="29" fillId="4" borderId="28" xfId="0" applyNumberFormat="1" applyFont="1" applyFill="1" applyBorder="1" applyAlignment="1">
      <alignment horizontal="center" vertical="center" wrapText="1"/>
    </xf>
    <xf numFmtId="0" fontId="28" fillId="2" borderId="13" xfId="0" applyFont="1" applyFill="1" applyBorder="1" applyAlignment="1">
      <alignment horizontal="left" vertical="center"/>
    </xf>
    <xf numFmtId="166" fontId="17" fillId="2" borderId="28" xfId="0" applyNumberFormat="1" applyFont="1" applyFill="1" applyBorder="1" applyAlignment="1">
      <alignment horizontal="center" vertical="center" wrapText="1"/>
    </xf>
    <xf numFmtId="0" fontId="17" fillId="2" borderId="28" xfId="0" applyNumberFormat="1" applyFont="1" applyFill="1" applyBorder="1" applyAlignment="1">
      <alignment horizontal="center" vertical="center" wrapText="1"/>
    </xf>
    <xf numFmtId="0" fontId="18" fillId="2" borderId="28" xfId="0" applyNumberFormat="1" applyFont="1" applyFill="1" applyBorder="1" applyAlignment="1">
      <alignment horizontal="center" vertical="center" wrapText="1"/>
    </xf>
    <xf numFmtId="0" fontId="17" fillId="2" borderId="0" xfId="0" applyFont="1" applyFill="1" applyAlignment="1">
      <alignment vertical="center"/>
    </xf>
    <xf numFmtId="0" fontId="22" fillId="5" borderId="28" xfId="0" applyFont="1" applyFill="1" applyBorder="1" applyAlignment="1">
      <alignment horizontal="center" vertical="center"/>
    </xf>
    <xf numFmtId="0" fontId="22" fillId="5" borderId="28" xfId="0" applyFont="1" applyFill="1" applyBorder="1" applyAlignment="1">
      <alignment horizontal="center" vertical="center" wrapText="1"/>
    </xf>
    <xf numFmtId="0" fontId="23" fillId="5" borderId="28" xfId="0" applyFont="1" applyFill="1" applyBorder="1" applyAlignment="1">
      <alignment horizontal="center" vertical="center" wrapText="1"/>
    </xf>
    <xf numFmtId="0" fontId="28" fillId="5" borderId="13" xfId="0" applyFont="1" applyFill="1" applyBorder="1" applyAlignment="1">
      <alignment horizontal="left" vertical="center"/>
    </xf>
    <xf numFmtId="166" fontId="17" fillId="5" borderId="28" xfId="0" applyNumberFormat="1" applyFont="1" applyFill="1" applyBorder="1" applyAlignment="1">
      <alignment horizontal="center" vertical="center" wrapText="1"/>
    </xf>
    <xf numFmtId="0" fontId="17" fillId="5" borderId="28" xfId="0" applyNumberFormat="1" applyFont="1" applyFill="1" applyBorder="1" applyAlignment="1">
      <alignment horizontal="center" vertical="center" wrapText="1"/>
    </xf>
    <xf numFmtId="0" fontId="18" fillId="5" borderId="28" xfId="0" applyNumberFormat="1" applyFont="1" applyFill="1" applyBorder="1" applyAlignment="1">
      <alignment horizontal="center" vertical="center" wrapText="1"/>
    </xf>
    <xf numFmtId="0" fontId="24" fillId="0" borderId="32" xfId="0" applyFont="1" applyBorder="1" applyAlignment="1">
      <alignment horizontal="center" vertical="center" wrapText="1"/>
    </xf>
    <xf numFmtId="0" fontId="24" fillId="0" borderId="28" xfId="0" applyNumberFormat="1" applyFont="1" applyFill="1" applyBorder="1" applyAlignment="1">
      <alignment horizontal="left" vertical="center" wrapText="1"/>
    </xf>
    <xf numFmtId="0" fontId="28" fillId="0" borderId="0" xfId="0" applyFont="1" applyAlignment="1"/>
    <xf numFmtId="0" fontId="19" fillId="0" borderId="0" xfId="0" applyFont="1" applyAlignment="1">
      <alignment horizontal="center" vertical="center"/>
    </xf>
    <xf numFmtId="0" fontId="26" fillId="3" borderId="13" xfId="0" applyFont="1" applyFill="1" applyBorder="1" applyAlignment="1">
      <alignment horizontal="left" vertical="center"/>
    </xf>
    <xf numFmtId="0" fontId="26" fillId="3" borderId="14" xfId="0" applyFont="1" applyFill="1" applyBorder="1" applyAlignment="1">
      <alignment horizontal="left" vertical="center"/>
    </xf>
    <xf numFmtId="0" fontId="26" fillId="3" borderId="31" xfId="0" applyFont="1" applyFill="1" applyBorder="1" applyAlignment="1">
      <alignment horizontal="left" vertical="center"/>
    </xf>
    <xf numFmtId="0" fontId="24" fillId="0" borderId="30" xfId="0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0" fontId="28" fillId="3" borderId="13" xfId="0" applyFont="1" applyFill="1" applyBorder="1" applyAlignment="1">
      <alignment horizontal="left" vertical="center"/>
    </xf>
    <xf numFmtId="0" fontId="28" fillId="3" borderId="14" xfId="0" applyFont="1" applyFill="1" applyBorder="1" applyAlignment="1">
      <alignment horizontal="left" vertical="center"/>
    </xf>
    <xf numFmtId="0" fontId="28" fillId="3" borderId="31" xfId="0" applyFont="1" applyFill="1" applyBorder="1" applyAlignment="1">
      <alignment horizontal="left" vertical="center"/>
    </xf>
    <xf numFmtId="0" fontId="17" fillId="0" borderId="30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4" fillId="0" borderId="25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28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02"/>
  <sheetViews>
    <sheetView view="pageBreakPreview" topLeftCell="A70" zoomScale="60" zoomScaleNormal="100" workbookViewId="0">
      <selection activeCell="F228" sqref="F228"/>
    </sheetView>
  </sheetViews>
  <sheetFormatPr defaultRowHeight="12.75"/>
  <cols>
    <col min="1" max="1" width="8.7109375" style="61" customWidth="1"/>
    <col min="2" max="2" width="14.140625" style="61" bestFit="1" customWidth="1"/>
    <col min="3" max="4" width="15.7109375" style="61" customWidth="1"/>
    <col min="5" max="5" width="15.7109375" style="62" customWidth="1"/>
    <col min="6" max="16384" width="9.140625" style="61"/>
  </cols>
  <sheetData>
    <row r="1" spans="1:5" ht="30" customHeight="1">
      <c r="A1" s="110" t="s">
        <v>63</v>
      </c>
      <c r="B1" s="110"/>
      <c r="C1" s="110"/>
      <c r="D1" s="110"/>
      <c r="E1" s="110"/>
    </row>
    <row r="2" spans="1:5" ht="15" customHeight="1">
      <c r="A2" s="63"/>
      <c r="B2" s="63"/>
      <c r="C2" s="63"/>
      <c r="D2" s="63"/>
      <c r="E2" s="64"/>
    </row>
    <row r="3" spans="1:5" ht="18" customHeight="1">
      <c r="A3" s="65" t="s">
        <v>64</v>
      </c>
      <c r="B3" s="66" t="s">
        <v>65</v>
      </c>
      <c r="C3" s="66" t="s">
        <v>66</v>
      </c>
      <c r="D3" s="66" t="s">
        <v>67</v>
      </c>
      <c r="E3" s="67" t="s">
        <v>68</v>
      </c>
    </row>
    <row r="4" spans="1:5" s="72" customFormat="1" ht="15" customHeight="1">
      <c r="A4" s="68">
        <v>1</v>
      </c>
      <c r="B4" s="69" t="s">
        <v>69</v>
      </c>
      <c r="C4" s="70">
        <v>69</v>
      </c>
      <c r="D4" s="70">
        <v>0</v>
      </c>
      <c r="E4" s="71">
        <f t="shared" ref="E4:E63" si="0">SUM(C4:D4)</f>
        <v>69</v>
      </c>
    </row>
    <row r="5" spans="1:5" s="72" customFormat="1" ht="15" customHeight="1">
      <c r="A5" s="68">
        <v>2</v>
      </c>
      <c r="B5" s="69" t="s">
        <v>70</v>
      </c>
      <c r="C5" s="70">
        <v>68</v>
      </c>
      <c r="D5" s="70">
        <v>0</v>
      </c>
      <c r="E5" s="71">
        <f t="shared" si="0"/>
        <v>68</v>
      </c>
    </row>
    <row r="6" spans="1:5" s="72" customFormat="1" ht="15" customHeight="1">
      <c r="A6" s="68">
        <v>3</v>
      </c>
      <c r="B6" s="69" t="s">
        <v>71</v>
      </c>
      <c r="C6" s="70">
        <v>68</v>
      </c>
      <c r="D6" s="70">
        <v>0</v>
      </c>
      <c r="E6" s="71">
        <f t="shared" si="0"/>
        <v>68</v>
      </c>
    </row>
    <row r="7" spans="1:5" s="72" customFormat="1" ht="15" customHeight="1">
      <c r="A7" s="68">
        <v>4</v>
      </c>
      <c r="B7" s="69" t="s">
        <v>72</v>
      </c>
      <c r="C7" s="70">
        <v>68</v>
      </c>
      <c r="D7" s="70">
        <v>0</v>
      </c>
      <c r="E7" s="71">
        <f t="shared" si="0"/>
        <v>68</v>
      </c>
    </row>
    <row r="8" spans="1:5" s="72" customFormat="1" ht="15" customHeight="1">
      <c r="A8" s="68">
        <v>5</v>
      </c>
      <c r="B8" s="69" t="s">
        <v>73</v>
      </c>
      <c r="C8" s="70">
        <v>60</v>
      </c>
      <c r="D8" s="70">
        <v>1</v>
      </c>
      <c r="E8" s="71">
        <f t="shared" si="0"/>
        <v>61</v>
      </c>
    </row>
    <row r="9" spans="1:5" s="72" customFormat="1" ht="15" customHeight="1">
      <c r="A9" s="68">
        <v>6</v>
      </c>
      <c r="B9" s="69" t="s">
        <v>74</v>
      </c>
      <c r="C9" s="70">
        <v>59</v>
      </c>
      <c r="D9" s="70">
        <v>2</v>
      </c>
      <c r="E9" s="71">
        <f t="shared" si="0"/>
        <v>61</v>
      </c>
    </row>
    <row r="10" spans="1:5" s="72" customFormat="1" ht="15" customHeight="1">
      <c r="A10" s="68">
        <v>7</v>
      </c>
      <c r="B10" s="69" t="s">
        <v>75</v>
      </c>
      <c r="C10" s="70">
        <v>60</v>
      </c>
      <c r="D10" s="70">
        <v>1</v>
      </c>
      <c r="E10" s="71">
        <f t="shared" si="0"/>
        <v>61</v>
      </c>
    </row>
    <row r="11" spans="1:5" s="72" customFormat="1" ht="15" customHeight="1">
      <c r="A11" s="68">
        <v>8</v>
      </c>
      <c r="B11" s="69" t="s">
        <v>76</v>
      </c>
      <c r="C11" s="70">
        <v>61</v>
      </c>
      <c r="D11" s="70">
        <v>1</v>
      </c>
      <c r="E11" s="71">
        <f t="shared" si="0"/>
        <v>62</v>
      </c>
    </row>
    <row r="12" spans="1:5" s="72" customFormat="1" ht="15" customHeight="1">
      <c r="A12" s="68">
        <v>9</v>
      </c>
      <c r="B12" s="69" t="s">
        <v>77</v>
      </c>
      <c r="C12" s="70">
        <v>72</v>
      </c>
      <c r="D12" s="70">
        <v>0</v>
      </c>
      <c r="E12" s="71">
        <f t="shared" si="0"/>
        <v>72</v>
      </c>
    </row>
    <row r="13" spans="1:5" s="72" customFormat="1" ht="15" customHeight="1">
      <c r="A13" s="68">
        <v>10</v>
      </c>
      <c r="B13" s="69" t="s">
        <v>78</v>
      </c>
      <c r="C13" s="70">
        <v>38</v>
      </c>
      <c r="D13" s="70">
        <v>0</v>
      </c>
      <c r="E13" s="71">
        <f t="shared" si="0"/>
        <v>38</v>
      </c>
    </row>
    <row r="14" spans="1:5" s="72" customFormat="1" ht="15" customHeight="1">
      <c r="A14" s="68">
        <v>11</v>
      </c>
      <c r="B14" s="69" t="s">
        <v>79</v>
      </c>
      <c r="C14" s="70">
        <v>68</v>
      </c>
      <c r="D14" s="70">
        <v>0</v>
      </c>
      <c r="E14" s="71">
        <f t="shared" si="0"/>
        <v>68</v>
      </c>
    </row>
    <row r="15" spans="1:5" s="72" customFormat="1" ht="15" customHeight="1">
      <c r="A15" s="68">
        <v>12</v>
      </c>
      <c r="B15" s="69" t="s">
        <v>80</v>
      </c>
      <c r="C15" s="70">
        <v>58</v>
      </c>
      <c r="D15" s="70">
        <v>1</v>
      </c>
      <c r="E15" s="71">
        <f t="shared" si="0"/>
        <v>59</v>
      </c>
    </row>
    <row r="16" spans="1:5" s="72" customFormat="1" ht="15" customHeight="1">
      <c r="A16" s="68">
        <v>13</v>
      </c>
      <c r="B16" s="69" t="s">
        <v>81</v>
      </c>
      <c r="C16" s="70">
        <v>48</v>
      </c>
      <c r="D16" s="70">
        <v>0</v>
      </c>
      <c r="E16" s="71">
        <f t="shared" si="0"/>
        <v>48</v>
      </c>
    </row>
    <row r="17" spans="1:5" s="72" customFormat="1" ht="15" customHeight="1">
      <c r="A17" s="68">
        <v>14</v>
      </c>
      <c r="B17" s="69" t="s">
        <v>82</v>
      </c>
      <c r="C17" s="70">
        <v>58</v>
      </c>
      <c r="D17" s="70">
        <v>0</v>
      </c>
      <c r="E17" s="71">
        <f t="shared" si="0"/>
        <v>58</v>
      </c>
    </row>
    <row r="18" spans="1:5" s="72" customFormat="1" ht="15" customHeight="1">
      <c r="A18" s="68">
        <v>15</v>
      </c>
      <c r="B18" s="69" t="s">
        <v>83</v>
      </c>
      <c r="C18" s="70">
        <v>57</v>
      </c>
      <c r="D18" s="70">
        <v>0</v>
      </c>
      <c r="E18" s="71">
        <f t="shared" si="0"/>
        <v>57</v>
      </c>
    </row>
    <row r="19" spans="1:5" s="72" customFormat="1" ht="15" customHeight="1">
      <c r="A19" s="68">
        <v>16</v>
      </c>
      <c r="B19" s="69" t="s">
        <v>84</v>
      </c>
      <c r="C19" s="70">
        <v>64</v>
      </c>
      <c r="D19" s="70">
        <v>0</v>
      </c>
      <c r="E19" s="71">
        <f t="shared" si="0"/>
        <v>64</v>
      </c>
    </row>
    <row r="20" spans="1:5" s="72" customFormat="1" ht="15" customHeight="1">
      <c r="A20" s="68">
        <v>17</v>
      </c>
      <c r="B20" s="69" t="s">
        <v>85</v>
      </c>
      <c r="C20" s="70">
        <v>61</v>
      </c>
      <c r="D20" s="70">
        <v>1</v>
      </c>
      <c r="E20" s="71">
        <f t="shared" si="0"/>
        <v>62</v>
      </c>
    </row>
    <row r="21" spans="1:5" s="72" customFormat="1" ht="15" customHeight="1">
      <c r="A21" s="68">
        <v>18</v>
      </c>
      <c r="B21" s="69" t="s">
        <v>86</v>
      </c>
      <c r="C21" s="70">
        <v>63</v>
      </c>
      <c r="D21" s="70">
        <v>1</v>
      </c>
      <c r="E21" s="71">
        <f t="shared" si="0"/>
        <v>64</v>
      </c>
    </row>
    <row r="22" spans="1:5" s="72" customFormat="1" ht="15" customHeight="1">
      <c r="A22" s="68">
        <v>19</v>
      </c>
      <c r="B22" s="69" t="s">
        <v>87</v>
      </c>
      <c r="C22" s="70">
        <v>62</v>
      </c>
      <c r="D22" s="70">
        <v>0</v>
      </c>
      <c r="E22" s="71">
        <f t="shared" si="0"/>
        <v>62</v>
      </c>
    </row>
    <row r="23" spans="1:5" s="72" customFormat="1" ht="15" customHeight="1">
      <c r="A23" s="68">
        <v>20</v>
      </c>
      <c r="B23" s="69" t="s">
        <v>88</v>
      </c>
      <c r="C23" s="70">
        <v>59</v>
      </c>
      <c r="D23" s="70">
        <v>2</v>
      </c>
      <c r="E23" s="71">
        <f t="shared" si="0"/>
        <v>61</v>
      </c>
    </row>
    <row r="24" spans="1:5" s="72" customFormat="1" ht="15" customHeight="1">
      <c r="A24" s="68">
        <v>21</v>
      </c>
      <c r="B24" s="69" t="s">
        <v>89</v>
      </c>
      <c r="C24" s="70">
        <v>61</v>
      </c>
      <c r="D24" s="70">
        <v>0</v>
      </c>
      <c r="E24" s="71">
        <f t="shared" si="0"/>
        <v>61</v>
      </c>
    </row>
    <row r="25" spans="1:5" s="72" customFormat="1" ht="15" customHeight="1">
      <c r="A25" s="68">
        <v>22</v>
      </c>
      <c r="B25" s="69" t="s">
        <v>90</v>
      </c>
      <c r="C25" s="70">
        <v>61</v>
      </c>
      <c r="D25" s="70">
        <v>0</v>
      </c>
      <c r="E25" s="71">
        <f t="shared" si="0"/>
        <v>61</v>
      </c>
    </row>
    <row r="26" spans="1:5" s="72" customFormat="1" ht="15" customHeight="1">
      <c r="A26" s="68">
        <v>23</v>
      </c>
      <c r="B26" s="69" t="s">
        <v>91</v>
      </c>
      <c r="C26" s="70">
        <v>62</v>
      </c>
      <c r="D26" s="70">
        <v>0</v>
      </c>
      <c r="E26" s="71">
        <f t="shared" si="0"/>
        <v>62</v>
      </c>
    </row>
    <row r="27" spans="1:5" s="72" customFormat="1" ht="15" customHeight="1">
      <c r="A27" s="68">
        <v>24</v>
      </c>
      <c r="B27" s="69" t="s">
        <v>92</v>
      </c>
      <c r="C27" s="70">
        <v>61</v>
      </c>
      <c r="D27" s="70">
        <v>0</v>
      </c>
      <c r="E27" s="71">
        <f t="shared" si="0"/>
        <v>61</v>
      </c>
    </row>
    <row r="28" spans="1:5" s="72" customFormat="1" ht="15" customHeight="1">
      <c r="A28" s="68">
        <v>25</v>
      </c>
      <c r="B28" s="69" t="s">
        <v>93</v>
      </c>
      <c r="C28" s="70">
        <v>61</v>
      </c>
      <c r="D28" s="70">
        <v>0</v>
      </c>
      <c r="E28" s="71">
        <f t="shared" si="0"/>
        <v>61</v>
      </c>
    </row>
    <row r="29" spans="1:5" s="72" customFormat="1" ht="15" customHeight="1">
      <c r="A29" s="68">
        <v>26</v>
      </c>
      <c r="B29" s="69" t="s">
        <v>94</v>
      </c>
      <c r="C29" s="70">
        <v>58</v>
      </c>
      <c r="D29" s="70">
        <v>0</v>
      </c>
      <c r="E29" s="71">
        <f t="shared" si="0"/>
        <v>58</v>
      </c>
    </row>
    <row r="30" spans="1:5" s="72" customFormat="1" ht="15" customHeight="1">
      <c r="A30" s="68">
        <v>27</v>
      </c>
      <c r="B30" s="69" t="s">
        <v>95</v>
      </c>
      <c r="C30" s="70">
        <v>58</v>
      </c>
      <c r="D30" s="70">
        <v>0</v>
      </c>
      <c r="E30" s="71">
        <f t="shared" si="0"/>
        <v>58</v>
      </c>
    </row>
    <row r="31" spans="1:5" s="72" customFormat="1" ht="15" customHeight="1">
      <c r="A31" s="68">
        <v>28</v>
      </c>
      <c r="B31" s="69" t="s">
        <v>96</v>
      </c>
      <c r="C31" s="70">
        <v>37</v>
      </c>
      <c r="D31" s="70">
        <v>0</v>
      </c>
      <c r="E31" s="71">
        <f t="shared" si="0"/>
        <v>37</v>
      </c>
    </row>
    <row r="32" spans="1:5" s="72" customFormat="1" ht="15" customHeight="1">
      <c r="A32" s="68">
        <v>29</v>
      </c>
      <c r="B32" s="69" t="s">
        <v>97</v>
      </c>
      <c r="C32" s="70">
        <v>22</v>
      </c>
      <c r="D32" s="70">
        <v>0</v>
      </c>
      <c r="E32" s="71">
        <f t="shared" si="0"/>
        <v>22</v>
      </c>
    </row>
    <row r="33" spans="1:5" s="72" customFormat="1" ht="15" customHeight="1">
      <c r="A33" s="68">
        <v>30</v>
      </c>
      <c r="B33" s="69" t="s">
        <v>98</v>
      </c>
      <c r="C33" s="70">
        <v>44</v>
      </c>
      <c r="D33" s="70">
        <v>0</v>
      </c>
      <c r="E33" s="71">
        <f t="shared" si="0"/>
        <v>44</v>
      </c>
    </row>
    <row r="34" spans="1:5" s="72" customFormat="1" ht="15" customHeight="1">
      <c r="A34" s="68">
        <v>31</v>
      </c>
      <c r="B34" s="69" t="s">
        <v>99</v>
      </c>
      <c r="C34" s="70">
        <v>58</v>
      </c>
      <c r="D34" s="70">
        <v>0</v>
      </c>
      <c r="E34" s="71">
        <f t="shared" si="0"/>
        <v>58</v>
      </c>
    </row>
    <row r="35" spans="1:5" s="72" customFormat="1" ht="15" customHeight="1">
      <c r="A35" s="68">
        <v>32</v>
      </c>
      <c r="B35" s="69" t="s">
        <v>100</v>
      </c>
      <c r="C35" s="70">
        <v>57</v>
      </c>
      <c r="D35" s="70">
        <v>0</v>
      </c>
      <c r="E35" s="71">
        <f t="shared" si="0"/>
        <v>57</v>
      </c>
    </row>
    <row r="36" spans="1:5" s="72" customFormat="1" ht="15" customHeight="1">
      <c r="A36" s="68">
        <v>33</v>
      </c>
      <c r="B36" s="69" t="s">
        <v>101</v>
      </c>
      <c r="C36" s="70">
        <v>58</v>
      </c>
      <c r="D36" s="70">
        <v>0</v>
      </c>
      <c r="E36" s="71">
        <f t="shared" si="0"/>
        <v>58</v>
      </c>
    </row>
    <row r="37" spans="1:5" s="72" customFormat="1" ht="15" customHeight="1">
      <c r="A37" s="68">
        <v>34</v>
      </c>
      <c r="B37" s="69" t="s">
        <v>102</v>
      </c>
      <c r="C37" s="70">
        <v>57</v>
      </c>
      <c r="D37" s="70">
        <v>1</v>
      </c>
      <c r="E37" s="71">
        <f t="shared" si="0"/>
        <v>58</v>
      </c>
    </row>
    <row r="38" spans="1:5" s="72" customFormat="1" ht="15" customHeight="1">
      <c r="A38" s="68">
        <v>35</v>
      </c>
      <c r="B38" s="69" t="s">
        <v>103</v>
      </c>
      <c r="C38" s="70">
        <v>58</v>
      </c>
      <c r="D38" s="70">
        <v>0</v>
      </c>
      <c r="E38" s="71">
        <f t="shared" si="0"/>
        <v>58</v>
      </c>
    </row>
    <row r="39" spans="1:5" s="72" customFormat="1" ht="15" customHeight="1">
      <c r="A39" s="68">
        <v>36</v>
      </c>
      <c r="B39" s="69" t="s">
        <v>104</v>
      </c>
      <c r="C39" s="70">
        <v>58</v>
      </c>
      <c r="D39" s="70">
        <v>0</v>
      </c>
      <c r="E39" s="71">
        <f t="shared" si="0"/>
        <v>58</v>
      </c>
    </row>
    <row r="40" spans="1:5" s="72" customFormat="1" ht="15" customHeight="1">
      <c r="A40" s="68">
        <v>37</v>
      </c>
      <c r="B40" s="69" t="s">
        <v>105</v>
      </c>
      <c r="C40" s="70">
        <v>55</v>
      </c>
      <c r="D40" s="70">
        <v>4</v>
      </c>
      <c r="E40" s="71">
        <f t="shared" si="0"/>
        <v>59</v>
      </c>
    </row>
    <row r="41" spans="1:5" s="72" customFormat="1" ht="15" customHeight="1">
      <c r="A41" s="68">
        <v>38</v>
      </c>
      <c r="B41" s="69" t="s">
        <v>106</v>
      </c>
      <c r="C41" s="70">
        <v>56</v>
      </c>
      <c r="D41" s="70">
        <v>0</v>
      </c>
      <c r="E41" s="71">
        <f t="shared" si="0"/>
        <v>56</v>
      </c>
    </row>
    <row r="42" spans="1:5" s="72" customFormat="1" ht="15" customHeight="1">
      <c r="A42" s="68">
        <v>39</v>
      </c>
      <c r="B42" s="69" t="s">
        <v>107</v>
      </c>
      <c r="C42" s="70">
        <v>58</v>
      </c>
      <c r="D42" s="70">
        <v>0</v>
      </c>
      <c r="E42" s="71">
        <f t="shared" si="0"/>
        <v>58</v>
      </c>
    </row>
    <row r="43" spans="1:5" s="72" customFormat="1" ht="15" customHeight="1">
      <c r="A43" s="68">
        <v>40</v>
      </c>
      <c r="B43" s="69" t="s">
        <v>108</v>
      </c>
      <c r="C43" s="70">
        <v>58</v>
      </c>
      <c r="D43" s="70">
        <v>0</v>
      </c>
      <c r="E43" s="71">
        <f t="shared" si="0"/>
        <v>58</v>
      </c>
    </row>
    <row r="44" spans="1:5" s="72" customFormat="1" ht="15" customHeight="1">
      <c r="A44" s="68">
        <v>41</v>
      </c>
      <c r="B44" s="69" t="s">
        <v>109</v>
      </c>
      <c r="C44" s="70">
        <v>58</v>
      </c>
      <c r="D44" s="70">
        <v>0</v>
      </c>
      <c r="E44" s="71">
        <f t="shared" si="0"/>
        <v>58</v>
      </c>
    </row>
    <row r="45" spans="1:5" s="72" customFormat="1" ht="15" customHeight="1">
      <c r="A45" s="68">
        <v>42</v>
      </c>
      <c r="B45" s="69" t="s">
        <v>110</v>
      </c>
      <c r="C45" s="70">
        <v>58</v>
      </c>
      <c r="D45" s="70">
        <v>0</v>
      </c>
      <c r="E45" s="71">
        <f t="shared" si="0"/>
        <v>58</v>
      </c>
    </row>
    <row r="46" spans="1:5" s="72" customFormat="1" ht="15" customHeight="1">
      <c r="A46" s="68">
        <v>43</v>
      </c>
      <c r="B46" s="69" t="s">
        <v>111</v>
      </c>
      <c r="C46" s="70">
        <v>58</v>
      </c>
      <c r="D46" s="70">
        <v>0</v>
      </c>
      <c r="E46" s="71">
        <f t="shared" si="0"/>
        <v>58</v>
      </c>
    </row>
    <row r="47" spans="1:5" s="72" customFormat="1" ht="15" customHeight="1">
      <c r="A47" s="68">
        <v>44</v>
      </c>
      <c r="B47" s="69" t="s">
        <v>112</v>
      </c>
      <c r="C47" s="70">
        <v>57</v>
      </c>
      <c r="D47" s="70">
        <v>1</v>
      </c>
      <c r="E47" s="71">
        <f t="shared" si="0"/>
        <v>58</v>
      </c>
    </row>
    <row r="48" spans="1:5" s="72" customFormat="1" ht="15" customHeight="1">
      <c r="A48" s="68">
        <v>45</v>
      </c>
      <c r="B48" s="69" t="s">
        <v>113</v>
      </c>
      <c r="C48" s="70">
        <v>58</v>
      </c>
      <c r="D48" s="70">
        <v>0</v>
      </c>
      <c r="E48" s="71">
        <f t="shared" si="0"/>
        <v>58</v>
      </c>
    </row>
    <row r="49" spans="1:5" s="72" customFormat="1" ht="15" customHeight="1">
      <c r="A49" s="68">
        <v>46</v>
      </c>
      <c r="B49" s="69" t="s">
        <v>114</v>
      </c>
      <c r="C49" s="70">
        <v>59</v>
      </c>
      <c r="D49" s="70">
        <v>0</v>
      </c>
      <c r="E49" s="71">
        <f t="shared" si="0"/>
        <v>59</v>
      </c>
    </row>
    <row r="50" spans="1:5" s="72" customFormat="1" ht="15" customHeight="1">
      <c r="A50" s="68">
        <v>47</v>
      </c>
      <c r="B50" s="69" t="s">
        <v>115</v>
      </c>
      <c r="C50" s="70">
        <v>11</v>
      </c>
      <c r="D50" s="70">
        <v>47</v>
      </c>
      <c r="E50" s="71">
        <f t="shared" si="0"/>
        <v>58</v>
      </c>
    </row>
    <row r="51" spans="1:5" s="72" customFormat="1" ht="15" customHeight="1">
      <c r="A51" s="68">
        <v>48</v>
      </c>
      <c r="B51" s="69" t="s">
        <v>116</v>
      </c>
      <c r="C51" s="70">
        <v>6</v>
      </c>
      <c r="D51" s="70">
        <v>52</v>
      </c>
      <c r="E51" s="71">
        <f t="shared" si="0"/>
        <v>58</v>
      </c>
    </row>
    <row r="52" spans="1:5" s="72" customFormat="1" ht="15" customHeight="1">
      <c r="A52" s="68">
        <v>49</v>
      </c>
      <c r="B52" s="69" t="s">
        <v>117</v>
      </c>
      <c r="C52" s="70">
        <v>26</v>
      </c>
      <c r="D52" s="70">
        <v>0</v>
      </c>
      <c r="E52" s="71">
        <f t="shared" si="0"/>
        <v>26</v>
      </c>
    </row>
    <row r="53" spans="1:5" s="72" customFormat="1" ht="15" customHeight="1">
      <c r="A53" s="68">
        <v>50</v>
      </c>
      <c r="B53" s="69" t="s">
        <v>118</v>
      </c>
      <c r="C53" s="70">
        <v>57</v>
      </c>
      <c r="D53" s="70">
        <v>1</v>
      </c>
      <c r="E53" s="71">
        <f t="shared" si="0"/>
        <v>58</v>
      </c>
    </row>
    <row r="54" spans="1:5" s="72" customFormat="1" ht="15" customHeight="1">
      <c r="A54" s="68">
        <v>51</v>
      </c>
      <c r="B54" s="69" t="s">
        <v>119</v>
      </c>
      <c r="C54" s="70">
        <v>52</v>
      </c>
      <c r="D54" s="70">
        <v>0</v>
      </c>
      <c r="E54" s="71">
        <f t="shared" si="0"/>
        <v>52</v>
      </c>
    </row>
    <row r="55" spans="1:5" s="72" customFormat="1" ht="15" customHeight="1">
      <c r="A55" s="68">
        <v>52</v>
      </c>
      <c r="B55" s="69" t="s">
        <v>120</v>
      </c>
      <c r="C55" s="70">
        <v>34</v>
      </c>
      <c r="D55" s="70">
        <v>5</v>
      </c>
      <c r="E55" s="71">
        <f t="shared" si="0"/>
        <v>39</v>
      </c>
    </row>
    <row r="56" spans="1:5" s="72" customFormat="1" ht="15" customHeight="1">
      <c r="A56" s="68">
        <v>53</v>
      </c>
      <c r="B56" s="69" t="s">
        <v>121</v>
      </c>
      <c r="C56" s="70">
        <v>39</v>
      </c>
      <c r="D56" s="70">
        <v>2</v>
      </c>
      <c r="E56" s="71">
        <f t="shared" si="0"/>
        <v>41</v>
      </c>
    </row>
    <row r="57" spans="1:5" s="72" customFormat="1" ht="15" customHeight="1">
      <c r="A57" s="68">
        <v>54</v>
      </c>
      <c r="B57" s="69" t="s">
        <v>122</v>
      </c>
      <c r="C57" s="70">
        <v>51</v>
      </c>
      <c r="D57" s="70">
        <v>1</v>
      </c>
      <c r="E57" s="71">
        <f t="shared" si="0"/>
        <v>52</v>
      </c>
    </row>
    <row r="58" spans="1:5" s="72" customFormat="1" ht="15" customHeight="1">
      <c r="A58" s="68">
        <v>55</v>
      </c>
      <c r="B58" s="69" t="s">
        <v>123</v>
      </c>
      <c r="C58" s="70">
        <v>50</v>
      </c>
      <c r="D58" s="70">
        <v>4</v>
      </c>
      <c r="E58" s="71">
        <f t="shared" si="0"/>
        <v>54</v>
      </c>
    </row>
    <row r="59" spans="1:5" s="72" customFormat="1" ht="15" customHeight="1">
      <c r="A59" s="68">
        <v>56</v>
      </c>
      <c r="B59" s="69" t="s">
        <v>124</v>
      </c>
      <c r="C59" s="70">
        <v>63</v>
      </c>
      <c r="D59" s="70">
        <v>7</v>
      </c>
      <c r="E59" s="71">
        <f t="shared" si="0"/>
        <v>70</v>
      </c>
    </row>
    <row r="60" spans="1:5" s="72" customFormat="1" ht="15" customHeight="1">
      <c r="A60" s="68">
        <v>57</v>
      </c>
      <c r="B60" s="69" t="s">
        <v>125</v>
      </c>
      <c r="C60" s="70">
        <v>13</v>
      </c>
      <c r="D60" s="70">
        <v>54</v>
      </c>
      <c r="E60" s="71">
        <f t="shared" si="0"/>
        <v>67</v>
      </c>
    </row>
    <row r="61" spans="1:5" s="72" customFormat="1" ht="15" customHeight="1">
      <c r="A61" s="68">
        <v>58</v>
      </c>
      <c r="B61" s="69" t="s">
        <v>126</v>
      </c>
      <c r="C61" s="70">
        <v>38</v>
      </c>
      <c r="D61" s="70">
        <v>33</v>
      </c>
      <c r="E61" s="71">
        <f t="shared" si="0"/>
        <v>71</v>
      </c>
    </row>
    <row r="62" spans="1:5" s="72" customFormat="1" ht="15" customHeight="1">
      <c r="A62" s="68">
        <v>59</v>
      </c>
      <c r="B62" s="69" t="s">
        <v>127</v>
      </c>
      <c r="C62" s="70">
        <v>20</v>
      </c>
      <c r="D62" s="70">
        <v>32</v>
      </c>
      <c r="E62" s="71">
        <f t="shared" si="0"/>
        <v>52</v>
      </c>
    </row>
    <row r="63" spans="1:5" s="72" customFormat="1" ht="15" customHeight="1">
      <c r="A63" s="68">
        <v>60</v>
      </c>
      <c r="B63" s="69" t="s">
        <v>128</v>
      </c>
      <c r="C63" s="70">
        <v>24</v>
      </c>
      <c r="D63" s="70">
        <v>28</v>
      </c>
      <c r="E63" s="71">
        <f t="shared" si="0"/>
        <v>52</v>
      </c>
    </row>
    <row r="64" spans="1:5" s="72" customFormat="1" ht="15.95" customHeight="1">
      <c r="A64" s="73" t="s">
        <v>68</v>
      </c>
      <c r="B64" s="74"/>
      <c r="C64" s="75">
        <f>SUM(C4:C63)</f>
        <v>3151</v>
      </c>
      <c r="D64" s="75">
        <f>SUM(D4:D63)</f>
        <v>282</v>
      </c>
      <c r="E64" s="76">
        <f>SUM(E4:E63)</f>
        <v>3433</v>
      </c>
    </row>
    <row r="65" spans="1:5" s="72" customFormat="1" ht="15.95" customHeight="1">
      <c r="A65" s="111" t="s">
        <v>129</v>
      </c>
      <c r="B65" s="112"/>
      <c r="C65" s="112"/>
      <c r="D65" s="112"/>
      <c r="E65" s="113"/>
    </row>
    <row r="66" spans="1:5" s="72" customFormat="1" ht="15.95" customHeight="1">
      <c r="A66" s="114">
        <v>1</v>
      </c>
      <c r="B66" s="69" t="s">
        <v>130</v>
      </c>
      <c r="C66" s="70">
        <v>24</v>
      </c>
      <c r="D66" s="70">
        <v>0</v>
      </c>
      <c r="E66" s="71">
        <f>SUM(C66:D66)</f>
        <v>24</v>
      </c>
    </row>
    <row r="67" spans="1:5" s="72" customFormat="1" ht="15.95" customHeight="1">
      <c r="A67" s="115"/>
      <c r="B67" s="69" t="s">
        <v>131</v>
      </c>
      <c r="C67" s="70">
        <v>12</v>
      </c>
      <c r="D67" s="70">
        <v>0</v>
      </c>
      <c r="E67" s="71">
        <f>SUM(C67:D67)</f>
        <v>12</v>
      </c>
    </row>
    <row r="68" spans="1:5" s="72" customFormat="1" ht="15.95" customHeight="1">
      <c r="A68" s="114">
        <v>2</v>
      </c>
      <c r="B68" s="69" t="s">
        <v>132</v>
      </c>
      <c r="C68" s="70">
        <v>15</v>
      </c>
      <c r="D68" s="70">
        <v>0</v>
      </c>
      <c r="E68" s="71">
        <f>SUM(C68:D68)</f>
        <v>15</v>
      </c>
    </row>
    <row r="69" spans="1:5" s="72" customFormat="1" ht="15.95" customHeight="1">
      <c r="A69" s="115"/>
      <c r="B69" s="69" t="s">
        <v>133</v>
      </c>
      <c r="C69" s="70">
        <v>16</v>
      </c>
      <c r="D69" s="70">
        <v>0</v>
      </c>
      <c r="E69" s="71">
        <f>SUM(C69:D69)</f>
        <v>16</v>
      </c>
    </row>
    <row r="70" spans="1:5" s="72" customFormat="1" ht="15.95" customHeight="1">
      <c r="A70" s="73" t="s">
        <v>68</v>
      </c>
      <c r="B70" s="74"/>
      <c r="C70" s="75">
        <f>SUM(C66:C69)</f>
        <v>67</v>
      </c>
      <c r="D70" s="75">
        <f>SUM(D66:D69)</f>
        <v>0</v>
      </c>
      <c r="E70" s="76">
        <f>SUM(E66:E69)</f>
        <v>67</v>
      </c>
    </row>
    <row r="71" spans="1:5" s="72" customFormat="1" ht="23.25" customHeight="1">
      <c r="A71" s="77"/>
      <c r="B71" s="78"/>
      <c r="C71" s="79"/>
      <c r="D71" s="79"/>
      <c r="E71" s="80"/>
    </row>
    <row r="72" spans="1:5" s="72" customFormat="1" ht="15" customHeight="1">
      <c r="A72" s="111" t="s">
        <v>134</v>
      </c>
      <c r="B72" s="112"/>
      <c r="C72" s="112"/>
      <c r="D72" s="112"/>
      <c r="E72" s="113"/>
    </row>
    <row r="73" spans="1:5" s="72" customFormat="1" ht="15" customHeight="1">
      <c r="A73" s="68">
        <v>1</v>
      </c>
      <c r="B73" s="69" t="s">
        <v>135</v>
      </c>
      <c r="C73" s="70">
        <v>32</v>
      </c>
      <c r="D73" s="70">
        <v>0</v>
      </c>
      <c r="E73" s="71">
        <f>SUM(C73:D73)</f>
        <v>32</v>
      </c>
    </row>
    <row r="74" spans="1:5" s="72" customFormat="1" ht="15" customHeight="1">
      <c r="A74" s="68">
        <v>2</v>
      </c>
      <c r="B74" s="69" t="s">
        <v>136</v>
      </c>
      <c r="C74" s="70">
        <v>40</v>
      </c>
      <c r="D74" s="70">
        <v>5</v>
      </c>
      <c r="E74" s="71">
        <f>SUM(C74:D74)</f>
        <v>45</v>
      </c>
    </row>
    <row r="75" spans="1:5" s="72" customFormat="1" ht="15" customHeight="1">
      <c r="A75" s="73" t="s">
        <v>68</v>
      </c>
      <c r="B75" s="74"/>
      <c r="C75" s="75">
        <f>SUM(C73:C74)</f>
        <v>72</v>
      </c>
      <c r="D75" s="75">
        <f>SUM(D73:D74)</f>
        <v>5</v>
      </c>
      <c r="E75" s="81">
        <f>SUM(E73:E74)</f>
        <v>77</v>
      </c>
    </row>
    <row r="76" spans="1:5" s="72" customFormat="1" ht="15" customHeight="1">
      <c r="A76" s="111" t="s">
        <v>137</v>
      </c>
      <c r="B76" s="112"/>
      <c r="C76" s="112"/>
      <c r="D76" s="112"/>
      <c r="E76" s="113"/>
    </row>
    <row r="77" spans="1:5" s="82" customFormat="1" ht="15" customHeight="1">
      <c r="A77" s="68">
        <v>1</v>
      </c>
      <c r="B77" s="69" t="s">
        <v>138</v>
      </c>
      <c r="C77" s="70">
        <v>43</v>
      </c>
      <c r="D77" s="70">
        <v>1</v>
      </c>
      <c r="E77" s="71">
        <f t="shared" ref="E77:E101" si="1">SUM(C77:D77)</f>
        <v>44</v>
      </c>
    </row>
    <row r="78" spans="1:5" s="82" customFormat="1" ht="15" customHeight="1">
      <c r="A78" s="68">
        <v>2</v>
      </c>
      <c r="B78" s="69" t="s">
        <v>139</v>
      </c>
      <c r="C78" s="70">
        <v>42</v>
      </c>
      <c r="D78" s="70">
        <v>0</v>
      </c>
      <c r="E78" s="71">
        <f t="shared" si="1"/>
        <v>42</v>
      </c>
    </row>
    <row r="79" spans="1:5" s="82" customFormat="1" ht="15" customHeight="1">
      <c r="A79" s="68">
        <v>3</v>
      </c>
      <c r="B79" s="69" t="s">
        <v>140</v>
      </c>
      <c r="C79" s="70">
        <v>64</v>
      </c>
      <c r="D79" s="70">
        <v>1</v>
      </c>
      <c r="E79" s="71">
        <f t="shared" si="1"/>
        <v>65</v>
      </c>
    </row>
    <row r="80" spans="1:5" s="82" customFormat="1" ht="15" customHeight="1">
      <c r="A80" s="68">
        <v>4</v>
      </c>
      <c r="B80" s="69" t="s">
        <v>141</v>
      </c>
      <c r="C80" s="70">
        <v>42</v>
      </c>
      <c r="D80" s="70">
        <v>2</v>
      </c>
      <c r="E80" s="71">
        <f t="shared" si="1"/>
        <v>44</v>
      </c>
    </row>
    <row r="81" spans="1:5" s="82" customFormat="1" ht="15" customHeight="1">
      <c r="A81" s="68">
        <v>5</v>
      </c>
      <c r="B81" s="69" t="s">
        <v>142</v>
      </c>
      <c r="C81" s="70">
        <v>42</v>
      </c>
      <c r="D81" s="70">
        <v>0</v>
      </c>
      <c r="E81" s="71">
        <f t="shared" si="1"/>
        <v>42</v>
      </c>
    </row>
    <row r="82" spans="1:5" s="82" customFormat="1" ht="15" customHeight="1">
      <c r="A82" s="68">
        <v>6</v>
      </c>
      <c r="B82" s="69" t="s">
        <v>143</v>
      </c>
      <c r="C82" s="70">
        <v>43</v>
      </c>
      <c r="D82" s="70">
        <v>0</v>
      </c>
      <c r="E82" s="71">
        <f t="shared" si="1"/>
        <v>43</v>
      </c>
    </row>
    <row r="83" spans="1:5" s="82" customFormat="1" ht="15" customHeight="1">
      <c r="A83" s="68">
        <v>7</v>
      </c>
      <c r="B83" s="69" t="s">
        <v>144</v>
      </c>
      <c r="C83" s="70">
        <v>58</v>
      </c>
      <c r="D83" s="70">
        <v>0</v>
      </c>
      <c r="E83" s="71">
        <f>SUM(C83:D83)</f>
        <v>58</v>
      </c>
    </row>
    <row r="84" spans="1:5" s="82" customFormat="1" ht="15" customHeight="1">
      <c r="A84" s="68">
        <v>8</v>
      </c>
      <c r="B84" s="69" t="s">
        <v>145</v>
      </c>
      <c r="C84" s="70">
        <v>37</v>
      </c>
      <c r="D84" s="70">
        <v>0</v>
      </c>
      <c r="E84" s="71">
        <f t="shared" si="1"/>
        <v>37</v>
      </c>
    </row>
    <row r="85" spans="1:5" s="82" customFormat="1" ht="15" customHeight="1">
      <c r="A85" s="68">
        <v>9</v>
      </c>
      <c r="B85" s="69" t="s">
        <v>146</v>
      </c>
      <c r="C85" s="70">
        <v>53</v>
      </c>
      <c r="D85" s="70">
        <v>0</v>
      </c>
      <c r="E85" s="71">
        <f t="shared" si="1"/>
        <v>53</v>
      </c>
    </row>
    <row r="86" spans="1:5" s="82" customFormat="1" ht="15" customHeight="1">
      <c r="A86" s="68">
        <v>10</v>
      </c>
      <c r="B86" s="69" t="s">
        <v>147</v>
      </c>
      <c r="C86" s="70">
        <v>50</v>
      </c>
      <c r="D86" s="70">
        <v>0</v>
      </c>
      <c r="E86" s="71">
        <f t="shared" si="1"/>
        <v>50</v>
      </c>
    </row>
    <row r="87" spans="1:5" s="82" customFormat="1" ht="15" customHeight="1">
      <c r="A87" s="68">
        <v>11</v>
      </c>
      <c r="B87" s="69" t="s">
        <v>148</v>
      </c>
      <c r="C87" s="70">
        <v>57</v>
      </c>
      <c r="D87" s="70">
        <v>0</v>
      </c>
      <c r="E87" s="71">
        <f t="shared" si="1"/>
        <v>57</v>
      </c>
    </row>
    <row r="88" spans="1:5" s="82" customFormat="1" ht="15" customHeight="1">
      <c r="A88" s="68">
        <v>12</v>
      </c>
      <c r="B88" s="69" t="s">
        <v>149</v>
      </c>
      <c r="C88" s="70">
        <v>58</v>
      </c>
      <c r="D88" s="70">
        <v>0</v>
      </c>
      <c r="E88" s="71">
        <f t="shared" si="1"/>
        <v>58</v>
      </c>
    </row>
    <row r="89" spans="1:5" s="82" customFormat="1" ht="15" customHeight="1">
      <c r="A89" s="68">
        <v>13</v>
      </c>
      <c r="B89" s="69" t="s">
        <v>150</v>
      </c>
      <c r="C89" s="70">
        <v>58</v>
      </c>
      <c r="D89" s="70">
        <v>0</v>
      </c>
      <c r="E89" s="71">
        <f t="shared" si="1"/>
        <v>58</v>
      </c>
    </row>
    <row r="90" spans="1:5" s="82" customFormat="1" ht="15" customHeight="1">
      <c r="A90" s="68">
        <v>14</v>
      </c>
      <c r="B90" s="69" t="s">
        <v>151</v>
      </c>
      <c r="C90" s="70">
        <v>56</v>
      </c>
      <c r="D90" s="70">
        <v>0</v>
      </c>
      <c r="E90" s="71">
        <f t="shared" si="1"/>
        <v>56</v>
      </c>
    </row>
    <row r="91" spans="1:5" s="82" customFormat="1" ht="15" customHeight="1">
      <c r="A91" s="68">
        <v>15</v>
      </c>
      <c r="B91" s="69" t="s">
        <v>152</v>
      </c>
      <c r="C91" s="70">
        <v>10</v>
      </c>
      <c r="D91" s="70">
        <v>39</v>
      </c>
      <c r="E91" s="71">
        <f t="shared" si="1"/>
        <v>49</v>
      </c>
    </row>
    <row r="92" spans="1:5" s="82" customFormat="1" ht="15" customHeight="1">
      <c r="A92" s="68">
        <v>16</v>
      </c>
      <c r="B92" s="69" t="s">
        <v>153</v>
      </c>
      <c r="C92" s="70">
        <v>63</v>
      </c>
      <c r="D92" s="70">
        <v>8</v>
      </c>
      <c r="E92" s="71">
        <f t="shared" si="1"/>
        <v>71</v>
      </c>
    </row>
    <row r="93" spans="1:5" s="82" customFormat="1" ht="15" customHeight="1">
      <c r="A93" s="68">
        <v>17</v>
      </c>
      <c r="B93" s="69" t="s">
        <v>154</v>
      </c>
      <c r="C93" s="70">
        <v>54</v>
      </c>
      <c r="D93" s="70">
        <v>0</v>
      </c>
      <c r="E93" s="71">
        <f t="shared" si="1"/>
        <v>54</v>
      </c>
    </row>
    <row r="94" spans="1:5" s="82" customFormat="1" ht="15" customHeight="1">
      <c r="A94" s="68">
        <v>18</v>
      </c>
      <c r="B94" s="69" t="s">
        <v>155</v>
      </c>
      <c r="C94" s="70">
        <v>43</v>
      </c>
      <c r="D94" s="70">
        <v>2</v>
      </c>
      <c r="E94" s="71">
        <f t="shared" si="1"/>
        <v>45</v>
      </c>
    </row>
    <row r="95" spans="1:5" s="82" customFormat="1" ht="15" customHeight="1">
      <c r="A95" s="68">
        <v>19</v>
      </c>
      <c r="B95" s="69" t="s">
        <v>156</v>
      </c>
      <c r="C95" s="70">
        <v>41</v>
      </c>
      <c r="D95" s="70">
        <v>2</v>
      </c>
      <c r="E95" s="71">
        <f t="shared" si="1"/>
        <v>43</v>
      </c>
    </row>
    <row r="96" spans="1:5" s="82" customFormat="1" ht="15" customHeight="1">
      <c r="A96" s="68">
        <v>20</v>
      </c>
      <c r="B96" s="69" t="s">
        <v>157</v>
      </c>
      <c r="C96" s="70">
        <v>31</v>
      </c>
      <c r="D96" s="70">
        <v>0</v>
      </c>
      <c r="E96" s="71">
        <f t="shared" si="1"/>
        <v>31</v>
      </c>
    </row>
    <row r="97" spans="1:5" s="82" customFormat="1" ht="15" customHeight="1">
      <c r="A97" s="68">
        <v>21</v>
      </c>
      <c r="B97" s="69" t="s">
        <v>158</v>
      </c>
      <c r="C97" s="70">
        <v>56</v>
      </c>
      <c r="D97" s="70">
        <v>22</v>
      </c>
      <c r="E97" s="71">
        <f t="shared" si="1"/>
        <v>78</v>
      </c>
    </row>
    <row r="98" spans="1:5" s="82" customFormat="1" ht="15" customHeight="1">
      <c r="A98" s="68">
        <v>22</v>
      </c>
      <c r="B98" s="69" t="s">
        <v>159</v>
      </c>
      <c r="C98" s="70">
        <v>9</v>
      </c>
      <c r="D98" s="70">
        <v>48</v>
      </c>
      <c r="E98" s="71">
        <f t="shared" si="1"/>
        <v>57</v>
      </c>
    </row>
    <row r="99" spans="1:5" s="82" customFormat="1" ht="15" customHeight="1">
      <c r="A99" s="68">
        <v>23</v>
      </c>
      <c r="B99" s="69" t="s">
        <v>160</v>
      </c>
      <c r="C99" s="70">
        <v>41</v>
      </c>
      <c r="D99" s="70">
        <v>32</v>
      </c>
      <c r="E99" s="71">
        <f t="shared" si="1"/>
        <v>73</v>
      </c>
    </row>
    <row r="100" spans="1:5" s="82" customFormat="1" ht="15" customHeight="1">
      <c r="A100" s="68">
        <v>24</v>
      </c>
      <c r="B100" s="69" t="s">
        <v>161</v>
      </c>
      <c r="C100" s="70">
        <v>24</v>
      </c>
      <c r="D100" s="70">
        <v>25</v>
      </c>
      <c r="E100" s="71">
        <f t="shared" si="1"/>
        <v>49</v>
      </c>
    </row>
    <row r="101" spans="1:5" s="82" customFormat="1" ht="15" customHeight="1">
      <c r="A101" s="68">
        <v>25</v>
      </c>
      <c r="B101" s="69" t="s">
        <v>162</v>
      </c>
      <c r="C101" s="70">
        <v>24</v>
      </c>
      <c r="D101" s="70">
        <v>23</v>
      </c>
      <c r="E101" s="71">
        <f t="shared" si="1"/>
        <v>47</v>
      </c>
    </row>
    <row r="102" spans="1:5" s="82" customFormat="1" ht="15.95" customHeight="1">
      <c r="A102" s="73" t="s">
        <v>68</v>
      </c>
      <c r="B102" s="74"/>
      <c r="C102" s="75">
        <f>SUM(C77:C101)</f>
        <v>1099</v>
      </c>
      <c r="D102" s="75">
        <f>SUM(D77:D101)</f>
        <v>205</v>
      </c>
      <c r="E102" s="81">
        <f>SUM(E77:E101)</f>
        <v>1304</v>
      </c>
    </row>
  </sheetData>
  <mergeCells count="6">
    <mergeCell ref="A76:E76"/>
    <mergeCell ref="A1:E1"/>
    <mergeCell ref="A65:E65"/>
    <mergeCell ref="A66:A67"/>
    <mergeCell ref="A68:A69"/>
    <mergeCell ref="A72:E7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224"/>
  <sheetViews>
    <sheetView view="pageBreakPreview" topLeftCell="A54" zoomScaleNormal="100" zoomScaleSheetLayoutView="100" workbookViewId="0">
      <selection activeCell="F228" sqref="F228"/>
    </sheetView>
  </sheetViews>
  <sheetFormatPr defaultRowHeight="12.75"/>
  <cols>
    <col min="1" max="1" width="8.7109375" style="61" customWidth="1"/>
    <col min="2" max="2" width="21.85546875" style="61" customWidth="1"/>
    <col min="3" max="4" width="15.7109375" style="61" customWidth="1"/>
    <col min="5" max="5" width="15.7109375" style="62" customWidth="1"/>
    <col min="6" max="16384" width="9.140625" style="61"/>
  </cols>
  <sheetData>
    <row r="1" spans="1:5" ht="18.75">
      <c r="A1" s="122" t="s">
        <v>63</v>
      </c>
      <c r="B1" s="122"/>
      <c r="C1" s="122"/>
      <c r="D1" s="122"/>
      <c r="E1" s="122"/>
    </row>
    <row r="2" spans="1:5" ht="18.75">
      <c r="A2" s="110" t="s">
        <v>163</v>
      </c>
      <c r="B2" s="110"/>
      <c r="C2" s="110"/>
      <c r="D2" s="110"/>
      <c r="E2" s="110"/>
    </row>
    <row r="3" spans="1:5" ht="20.25">
      <c r="A3" s="63"/>
      <c r="B3" s="63"/>
      <c r="C3" s="63"/>
      <c r="D3" s="63"/>
      <c r="E3" s="83"/>
    </row>
    <row r="4" spans="1:5">
      <c r="A4" s="84" t="s">
        <v>64</v>
      </c>
      <c r="B4" s="85" t="s">
        <v>65</v>
      </c>
      <c r="C4" s="85" t="s">
        <v>66</v>
      </c>
      <c r="D4" s="85" t="s">
        <v>67</v>
      </c>
      <c r="E4" s="86" t="s">
        <v>68</v>
      </c>
    </row>
    <row r="5" spans="1:5" s="72" customFormat="1">
      <c r="A5" s="87">
        <v>1</v>
      </c>
      <c r="B5" s="88" t="s">
        <v>69</v>
      </c>
      <c r="C5" s="89">
        <v>57</v>
      </c>
      <c r="D5" s="89">
        <v>0</v>
      </c>
      <c r="E5" s="90">
        <f t="shared" ref="E5:E59" si="0">SUM(C5:D5)</f>
        <v>57</v>
      </c>
    </row>
    <row r="6" spans="1:5" s="72" customFormat="1">
      <c r="A6" s="87">
        <v>2</v>
      </c>
      <c r="B6" s="88" t="s">
        <v>70</v>
      </c>
      <c r="C6" s="89">
        <v>58</v>
      </c>
      <c r="D6" s="89">
        <v>0</v>
      </c>
      <c r="E6" s="90">
        <f t="shared" si="0"/>
        <v>58</v>
      </c>
    </row>
    <row r="7" spans="1:5" s="72" customFormat="1">
      <c r="A7" s="87">
        <v>3</v>
      </c>
      <c r="B7" s="88" t="s">
        <v>71</v>
      </c>
      <c r="C7" s="89">
        <v>63</v>
      </c>
      <c r="D7" s="89">
        <v>0</v>
      </c>
      <c r="E7" s="90">
        <f t="shared" si="0"/>
        <v>63</v>
      </c>
    </row>
    <row r="8" spans="1:5" s="72" customFormat="1">
      <c r="A8" s="87">
        <v>4</v>
      </c>
      <c r="B8" s="88" t="s">
        <v>72</v>
      </c>
      <c r="C8" s="89">
        <v>61</v>
      </c>
      <c r="D8" s="89">
        <v>0</v>
      </c>
      <c r="E8" s="90">
        <f t="shared" si="0"/>
        <v>61</v>
      </c>
    </row>
    <row r="9" spans="1:5" s="72" customFormat="1">
      <c r="A9" s="87">
        <v>5</v>
      </c>
      <c r="B9" s="88" t="s">
        <v>73</v>
      </c>
      <c r="C9" s="89">
        <v>48</v>
      </c>
      <c r="D9" s="89">
        <v>1</v>
      </c>
      <c r="E9" s="90">
        <f t="shared" si="0"/>
        <v>49</v>
      </c>
    </row>
    <row r="10" spans="1:5" s="72" customFormat="1">
      <c r="A10" s="87">
        <v>6</v>
      </c>
      <c r="B10" s="88" t="s">
        <v>74</v>
      </c>
      <c r="C10" s="89">
        <v>53</v>
      </c>
      <c r="D10" s="89">
        <v>2</v>
      </c>
      <c r="E10" s="90">
        <f t="shared" si="0"/>
        <v>55</v>
      </c>
    </row>
    <row r="11" spans="1:5" s="72" customFormat="1">
      <c r="A11" s="87">
        <v>7</v>
      </c>
      <c r="B11" s="88" t="s">
        <v>75</v>
      </c>
      <c r="C11" s="89">
        <v>46</v>
      </c>
      <c r="D11" s="89">
        <v>1</v>
      </c>
      <c r="E11" s="90">
        <f t="shared" si="0"/>
        <v>47</v>
      </c>
    </row>
    <row r="12" spans="1:5" s="72" customFormat="1">
      <c r="A12" s="87">
        <v>8</v>
      </c>
      <c r="B12" s="88" t="s">
        <v>76</v>
      </c>
      <c r="C12" s="89">
        <v>53</v>
      </c>
      <c r="D12" s="89">
        <v>1</v>
      </c>
      <c r="E12" s="90">
        <f t="shared" si="0"/>
        <v>54</v>
      </c>
    </row>
    <row r="13" spans="1:5" s="72" customFormat="1">
      <c r="A13" s="87">
        <v>9</v>
      </c>
      <c r="B13" s="88" t="s">
        <v>78</v>
      </c>
      <c r="C13" s="89">
        <v>29</v>
      </c>
      <c r="D13" s="89">
        <v>0</v>
      </c>
      <c r="E13" s="90">
        <f t="shared" si="0"/>
        <v>29</v>
      </c>
    </row>
    <row r="14" spans="1:5" s="72" customFormat="1">
      <c r="A14" s="87">
        <v>10</v>
      </c>
      <c r="B14" s="88" t="s">
        <v>79</v>
      </c>
      <c r="C14" s="89">
        <v>56</v>
      </c>
      <c r="D14" s="89">
        <v>0</v>
      </c>
      <c r="E14" s="90">
        <f t="shared" si="0"/>
        <v>56</v>
      </c>
    </row>
    <row r="15" spans="1:5" s="72" customFormat="1">
      <c r="A15" s="87">
        <v>11</v>
      </c>
      <c r="B15" s="88" t="s">
        <v>77</v>
      </c>
      <c r="C15" s="89">
        <v>66</v>
      </c>
      <c r="D15" s="89">
        <v>0</v>
      </c>
      <c r="E15" s="90">
        <f t="shared" si="0"/>
        <v>66</v>
      </c>
    </row>
    <row r="16" spans="1:5" s="72" customFormat="1">
      <c r="A16" s="87">
        <v>12</v>
      </c>
      <c r="B16" s="88" t="s">
        <v>80</v>
      </c>
      <c r="C16" s="89">
        <v>51</v>
      </c>
      <c r="D16" s="89">
        <v>1</v>
      </c>
      <c r="E16" s="90">
        <f t="shared" si="0"/>
        <v>52</v>
      </c>
    </row>
    <row r="17" spans="1:5" s="72" customFormat="1">
      <c r="A17" s="87">
        <v>13</v>
      </c>
      <c r="B17" s="88" t="s">
        <v>81</v>
      </c>
      <c r="C17" s="89">
        <v>34</v>
      </c>
      <c r="D17" s="89">
        <v>0</v>
      </c>
      <c r="E17" s="90">
        <f t="shared" si="0"/>
        <v>34</v>
      </c>
    </row>
    <row r="18" spans="1:5" s="72" customFormat="1">
      <c r="A18" s="87">
        <v>14</v>
      </c>
      <c r="B18" s="88" t="s">
        <v>82</v>
      </c>
      <c r="C18" s="89">
        <v>45</v>
      </c>
      <c r="D18" s="89">
        <v>0</v>
      </c>
      <c r="E18" s="90">
        <f t="shared" si="0"/>
        <v>45</v>
      </c>
    </row>
    <row r="19" spans="1:5" s="72" customFormat="1">
      <c r="A19" s="87">
        <v>15</v>
      </c>
      <c r="B19" s="88" t="s">
        <v>83</v>
      </c>
      <c r="C19" s="89">
        <v>51</v>
      </c>
      <c r="D19" s="89">
        <v>0</v>
      </c>
      <c r="E19" s="90">
        <f t="shared" si="0"/>
        <v>51</v>
      </c>
    </row>
    <row r="20" spans="1:5" s="72" customFormat="1">
      <c r="A20" s="87">
        <v>16</v>
      </c>
      <c r="B20" s="88" t="s">
        <v>84</v>
      </c>
      <c r="C20" s="89">
        <v>58</v>
      </c>
      <c r="D20" s="89">
        <v>0</v>
      </c>
      <c r="E20" s="90">
        <f t="shared" si="0"/>
        <v>58</v>
      </c>
    </row>
    <row r="21" spans="1:5" s="72" customFormat="1">
      <c r="A21" s="87">
        <v>17</v>
      </c>
      <c r="B21" s="88" t="s">
        <v>85</v>
      </c>
      <c r="C21" s="89">
        <v>58</v>
      </c>
      <c r="D21" s="89">
        <v>1</v>
      </c>
      <c r="E21" s="90">
        <f t="shared" si="0"/>
        <v>59</v>
      </c>
    </row>
    <row r="22" spans="1:5" s="72" customFormat="1">
      <c r="A22" s="87">
        <v>18</v>
      </c>
      <c r="B22" s="88" t="s">
        <v>86</v>
      </c>
      <c r="C22" s="89">
        <v>56</v>
      </c>
      <c r="D22" s="89">
        <v>1</v>
      </c>
      <c r="E22" s="90">
        <f t="shared" si="0"/>
        <v>57</v>
      </c>
    </row>
    <row r="23" spans="1:5" s="72" customFormat="1">
      <c r="A23" s="87">
        <v>19</v>
      </c>
      <c r="B23" s="88" t="s">
        <v>87</v>
      </c>
      <c r="C23" s="89">
        <v>58</v>
      </c>
      <c r="D23" s="89">
        <v>0</v>
      </c>
      <c r="E23" s="90">
        <f t="shared" si="0"/>
        <v>58</v>
      </c>
    </row>
    <row r="24" spans="1:5" s="72" customFormat="1">
      <c r="A24" s="87">
        <v>20</v>
      </c>
      <c r="B24" s="88" t="s">
        <v>88</v>
      </c>
      <c r="C24" s="89">
        <v>56</v>
      </c>
      <c r="D24" s="89">
        <v>2</v>
      </c>
      <c r="E24" s="90">
        <f t="shared" si="0"/>
        <v>58</v>
      </c>
    </row>
    <row r="25" spans="1:5" s="72" customFormat="1">
      <c r="A25" s="87">
        <v>21</v>
      </c>
      <c r="B25" s="88" t="s">
        <v>89</v>
      </c>
      <c r="C25" s="89">
        <v>57</v>
      </c>
      <c r="D25" s="89">
        <v>0</v>
      </c>
      <c r="E25" s="90">
        <f t="shared" si="0"/>
        <v>57</v>
      </c>
    </row>
    <row r="26" spans="1:5" s="72" customFormat="1">
      <c r="A26" s="87">
        <v>22</v>
      </c>
      <c r="B26" s="88" t="s">
        <v>90</v>
      </c>
      <c r="C26" s="89">
        <v>57</v>
      </c>
      <c r="D26" s="89">
        <v>0</v>
      </c>
      <c r="E26" s="90">
        <f t="shared" si="0"/>
        <v>57</v>
      </c>
    </row>
    <row r="27" spans="1:5" s="72" customFormat="1">
      <c r="A27" s="87">
        <v>23</v>
      </c>
      <c r="B27" s="88" t="s">
        <v>91</v>
      </c>
      <c r="C27" s="89">
        <v>57</v>
      </c>
      <c r="D27" s="89">
        <v>0</v>
      </c>
      <c r="E27" s="90">
        <f t="shared" si="0"/>
        <v>57</v>
      </c>
    </row>
    <row r="28" spans="1:5" s="72" customFormat="1">
      <c r="A28" s="87">
        <v>24</v>
      </c>
      <c r="B28" s="88" t="s">
        <v>92</v>
      </c>
      <c r="C28" s="89">
        <v>53</v>
      </c>
      <c r="D28" s="89">
        <v>0</v>
      </c>
      <c r="E28" s="90">
        <f t="shared" si="0"/>
        <v>53</v>
      </c>
    </row>
    <row r="29" spans="1:5" s="72" customFormat="1">
      <c r="A29" s="87">
        <v>25</v>
      </c>
      <c r="B29" s="88" t="s">
        <v>94</v>
      </c>
      <c r="C29" s="89">
        <v>59</v>
      </c>
      <c r="D29" s="89">
        <v>0</v>
      </c>
      <c r="E29" s="90">
        <f t="shared" si="0"/>
        <v>59</v>
      </c>
    </row>
    <row r="30" spans="1:5" s="72" customFormat="1">
      <c r="A30" s="87">
        <v>26</v>
      </c>
      <c r="B30" s="88" t="s">
        <v>95</v>
      </c>
      <c r="C30" s="89">
        <v>59</v>
      </c>
      <c r="D30" s="89">
        <v>0</v>
      </c>
      <c r="E30" s="90">
        <f t="shared" si="0"/>
        <v>59</v>
      </c>
    </row>
    <row r="31" spans="1:5" s="72" customFormat="1">
      <c r="A31" s="87">
        <v>27</v>
      </c>
      <c r="B31" s="88" t="s">
        <v>97</v>
      </c>
      <c r="C31" s="89">
        <v>14</v>
      </c>
      <c r="D31" s="89">
        <v>0</v>
      </c>
      <c r="E31" s="90">
        <f t="shared" si="0"/>
        <v>14</v>
      </c>
    </row>
    <row r="32" spans="1:5" s="72" customFormat="1">
      <c r="A32" s="87">
        <v>28</v>
      </c>
      <c r="B32" s="88" t="s">
        <v>98</v>
      </c>
      <c r="C32" s="89">
        <v>36</v>
      </c>
      <c r="D32" s="89">
        <v>0</v>
      </c>
      <c r="E32" s="90">
        <f t="shared" si="0"/>
        <v>36</v>
      </c>
    </row>
    <row r="33" spans="1:5" s="72" customFormat="1">
      <c r="A33" s="87">
        <v>29</v>
      </c>
      <c r="B33" s="88" t="s">
        <v>99</v>
      </c>
      <c r="C33" s="89">
        <v>54</v>
      </c>
      <c r="D33" s="89">
        <v>0</v>
      </c>
      <c r="E33" s="90">
        <f t="shared" si="0"/>
        <v>54</v>
      </c>
    </row>
    <row r="34" spans="1:5" s="72" customFormat="1">
      <c r="A34" s="87">
        <v>30</v>
      </c>
      <c r="B34" s="88" t="s">
        <v>100</v>
      </c>
      <c r="C34" s="89">
        <v>56</v>
      </c>
      <c r="D34" s="89">
        <v>0</v>
      </c>
      <c r="E34" s="90">
        <f t="shared" si="0"/>
        <v>56</v>
      </c>
    </row>
    <row r="35" spans="1:5" s="72" customFormat="1">
      <c r="A35" s="87">
        <v>31</v>
      </c>
      <c r="B35" s="88" t="s">
        <v>101</v>
      </c>
      <c r="C35" s="89">
        <v>56</v>
      </c>
      <c r="D35" s="89">
        <v>0</v>
      </c>
      <c r="E35" s="90">
        <f t="shared" si="0"/>
        <v>56</v>
      </c>
    </row>
    <row r="36" spans="1:5" s="72" customFormat="1">
      <c r="A36" s="87">
        <v>32</v>
      </c>
      <c r="B36" s="88" t="s">
        <v>102</v>
      </c>
      <c r="C36" s="89">
        <v>55</v>
      </c>
      <c r="D36" s="89">
        <v>1</v>
      </c>
      <c r="E36" s="90">
        <f t="shared" si="0"/>
        <v>56</v>
      </c>
    </row>
    <row r="37" spans="1:5" s="72" customFormat="1">
      <c r="A37" s="87">
        <v>33</v>
      </c>
      <c r="B37" s="88" t="s">
        <v>103</v>
      </c>
      <c r="C37" s="89">
        <v>51</v>
      </c>
      <c r="D37" s="89">
        <v>0</v>
      </c>
      <c r="E37" s="90">
        <f t="shared" si="0"/>
        <v>51</v>
      </c>
    </row>
    <row r="38" spans="1:5" s="72" customFormat="1">
      <c r="A38" s="87">
        <v>34</v>
      </c>
      <c r="B38" s="88" t="s">
        <v>104</v>
      </c>
      <c r="C38" s="89">
        <v>56</v>
      </c>
      <c r="D38" s="89">
        <v>0</v>
      </c>
      <c r="E38" s="90">
        <f t="shared" si="0"/>
        <v>56</v>
      </c>
    </row>
    <row r="39" spans="1:5" s="72" customFormat="1">
      <c r="A39" s="87">
        <v>35</v>
      </c>
      <c r="B39" s="88" t="s">
        <v>105</v>
      </c>
      <c r="C39" s="89">
        <v>52</v>
      </c>
      <c r="D39" s="89">
        <v>4</v>
      </c>
      <c r="E39" s="90">
        <f t="shared" si="0"/>
        <v>56</v>
      </c>
    </row>
    <row r="40" spans="1:5" s="72" customFormat="1">
      <c r="A40" s="87">
        <v>36</v>
      </c>
      <c r="B40" s="88" t="s">
        <v>106</v>
      </c>
      <c r="C40" s="89">
        <v>54</v>
      </c>
      <c r="D40" s="89">
        <v>0</v>
      </c>
      <c r="E40" s="90">
        <f t="shared" si="0"/>
        <v>54</v>
      </c>
    </row>
    <row r="41" spans="1:5" s="72" customFormat="1">
      <c r="A41" s="87">
        <v>37</v>
      </c>
      <c r="B41" s="88" t="s">
        <v>107</v>
      </c>
      <c r="C41" s="89">
        <v>54</v>
      </c>
      <c r="D41" s="89">
        <v>0</v>
      </c>
      <c r="E41" s="90">
        <f t="shared" si="0"/>
        <v>54</v>
      </c>
    </row>
    <row r="42" spans="1:5" s="72" customFormat="1">
      <c r="A42" s="87">
        <v>38</v>
      </c>
      <c r="B42" s="88" t="s">
        <v>108</v>
      </c>
      <c r="C42" s="89">
        <v>55</v>
      </c>
      <c r="D42" s="89">
        <v>0</v>
      </c>
      <c r="E42" s="90">
        <f t="shared" si="0"/>
        <v>55</v>
      </c>
    </row>
    <row r="43" spans="1:5" s="72" customFormat="1">
      <c r="A43" s="87">
        <v>39</v>
      </c>
      <c r="B43" s="88" t="s">
        <v>109</v>
      </c>
      <c r="C43" s="89">
        <v>53</v>
      </c>
      <c r="D43" s="89">
        <v>0</v>
      </c>
      <c r="E43" s="90">
        <f t="shared" si="0"/>
        <v>53</v>
      </c>
    </row>
    <row r="44" spans="1:5" s="72" customFormat="1">
      <c r="A44" s="87">
        <v>40</v>
      </c>
      <c r="B44" s="88" t="s">
        <v>110</v>
      </c>
      <c r="C44" s="89">
        <v>57</v>
      </c>
      <c r="D44" s="89">
        <v>0</v>
      </c>
      <c r="E44" s="90">
        <f t="shared" si="0"/>
        <v>57</v>
      </c>
    </row>
    <row r="45" spans="1:5" s="72" customFormat="1">
      <c r="A45" s="87">
        <v>41</v>
      </c>
      <c r="B45" s="88" t="s">
        <v>111</v>
      </c>
      <c r="C45" s="89">
        <v>54</v>
      </c>
      <c r="D45" s="89">
        <v>1</v>
      </c>
      <c r="E45" s="90">
        <f t="shared" si="0"/>
        <v>55</v>
      </c>
    </row>
    <row r="46" spans="1:5" s="72" customFormat="1">
      <c r="A46" s="87">
        <v>42</v>
      </c>
      <c r="B46" s="88" t="s">
        <v>112</v>
      </c>
      <c r="C46" s="89">
        <v>53</v>
      </c>
      <c r="D46" s="89">
        <v>0</v>
      </c>
      <c r="E46" s="90">
        <f t="shared" si="0"/>
        <v>53</v>
      </c>
    </row>
    <row r="47" spans="1:5" s="72" customFormat="1">
      <c r="A47" s="87">
        <v>43</v>
      </c>
      <c r="B47" s="88" t="s">
        <v>115</v>
      </c>
      <c r="C47" s="89">
        <v>5</v>
      </c>
      <c r="D47" s="89">
        <v>42</v>
      </c>
      <c r="E47" s="90">
        <f t="shared" si="0"/>
        <v>47</v>
      </c>
    </row>
    <row r="48" spans="1:5" s="72" customFormat="1">
      <c r="A48" s="87">
        <v>44</v>
      </c>
      <c r="B48" s="88" t="s">
        <v>116</v>
      </c>
      <c r="C48" s="89">
        <v>6</v>
      </c>
      <c r="D48" s="89">
        <v>45</v>
      </c>
      <c r="E48" s="90">
        <f t="shared" si="0"/>
        <v>51</v>
      </c>
    </row>
    <row r="49" spans="1:5" s="72" customFormat="1">
      <c r="A49" s="87">
        <v>45</v>
      </c>
      <c r="B49" s="88" t="s">
        <v>117</v>
      </c>
      <c r="C49" s="89">
        <v>22</v>
      </c>
      <c r="D49" s="89">
        <v>0</v>
      </c>
      <c r="E49" s="90">
        <f t="shared" si="0"/>
        <v>22</v>
      </c>
    </row>
    <row r="50" spans="1:5" s="72" customFormat="1">
      <c r="A50" s="87">
        <v>46</v>
      </c>
      <c r="B50" s="88" t="s">
        <v>118</v>
      </c>
      <c r="C50" s="89">
        <v>36</v>
      </c>
      <c r="D50" s="89">
        <v>1</v>
      </c>
      <c r="E50" s="90">
        <f t="shared" si="0"/>
        <v>37</v>
      </c>
    </row>
    <row r="51" spans="1:5" s="72" customFormat="1">
      <c r="A51" s="87">
        <v>47</v>
      </c>
      <c r="B51" s="88" t="s">
        <v>119</v>
      </c>
      <c r="C51" s="89">
        <v>33</v>
      </c>
      <c r="D51" s="89">
        <v>0</v>
      </c>
      <c r="E51" s="90">
        <f t="shared" si="0"/>
        <v>33</v>
      </c>
    </row>
    <row r="52" spans="1:5" s="72" customFormat="1">
      <c r="A52" s="87">
        <v>48</v>
      </c>
      <c r="B52" s="88" t="s">
        <v>121</v>
      </c>
      <c r="C52" s="89">
        <v>22</v>
      </c>
      <c r="D52" s="89">
        <v>2</v>
      </c>
      <c r="E52" s="90">
        <f t="shared" si="0"/>
        <v>24</v>
      </c>
    </row>
    <row r="53" spans="1:5" s="72" customFormat="1">
      <c r="A53" s="87">
        <v>49</v>
      </c>
      <c r="B53" s="88" t="s">
        <v>120</v>
      </c>
      <c r="C53" s="89">
        <v>25</v>
      </c>
      <c r="D53" s="89">
        <v>3</v>
      </c>
      <c r="E53" s="90">
        <f t="shared" si="0"/>
        <v>28</v>
      </c>
    </row>
    <row r="54" spans="1:5" s="72" customFormat="1">
      <c r="A54" s="87">
        <v>50</v>
      </c>
      <c r="B54" s="88" t="s">
        <v>122</v>
      </c>
      <c r="C54" s="89">
        <v>37</v>
      </c>
      <c r="D54" s="89">
        <v>1</v>
      </c>
      <c r="E54" s="90">
        <f t="shared" si="0"/>
        <v>38</v>
      </c>
    </row>
    <row r="55" spans="1:5" s="72" customFormat="1">
      <c r="A55" s="87">
        <v>51</v>
      </c>
      <c r="B55" s="88" t="s">
        <v>123</v>
      </c>
      <c r="C55" s="89">
        <v>39</v>
      </c>
      <c r="D55" s="89">
        <v>4</v>
      </c>
      <c r="E55" s="90">
        <f t="shared" si="0"/>
        <v>43</v>
      </c>
    </row>
    <row r="56" spans="1:5" s="72" customFormat="1">
      <c r="A56" s="87">
        <v>52</v>
      </c>
      <c r="B56" s="88" t="s">
        <v>124</v>
      </c>
      <c r="C56" s="89">
        <v>47</v>
      </c>
      <c r="D56" s="89">
        <v>6</v>
      </c>
      <c r="E56" s="90">
        <f t="shared" si="0"/>
        <v>53</v>
      </c>
    </row>
    <row r="57" spans="1:5" s="72" customFormat="1">
      <c r="A57" s="87">
        <v>53</v>
      </c>
      <c r="B57" s="88" t="s">
        <v>125</v>
      </c>
      <c r="C57" s="89">
        <v>11</v>
      </c>
      <c r="D57" s="89">
        <v>49</v>
      </c>
      <c r="E57" s="90">
        <f t="shared" si="0"/>
        <v>60</v>
      </c>
    </row>
    <row r="58" spans="1:5" s="72" customFormat="1">
      <c r="A58" s="87">
        <v>54</v>
      </c>
      <c r="B58" s="88" t="s">
        <v>126</v>
      </c>
      <c r="C58" s="89">
        <v>32</v>
      </c>
      <c r="D58" s="89">
        <v>30</v>
      </c>
      <c r="E58" s="90">
        <f t="shared" si="0"/>
        <v>62</v>
      </c>
    </row>
    <row r="59" spans="1:5" s="72" customFormat="1">
      <c r="A59" s="87">
        <v>55</v>
      </c>
      <c r="B59" s="88" t="s">
        <v>127</v>
      </c>
      <c r="C59" s="89">
        <v>33</v>
      </c>
      <c r="D59" s="89">
        <v>46</v>
      </c>
      <c r="E59" s="90">
        <f t="shared" si="0"/>
        <v>79</v>
      </c>
    </row>
    <row r="60" spans="1:5" s="72" customFormat="1">
      <c r="A60" s="91" t="s">
        <v>68</v>
      </c>
      <c r="B60" s="92"/>
      <c r="C60" s="93">
        <f>SUM(C5:C59)</f>
        <v>2557</v>
      </c>
      <c r="D60" s="93">
        <f>SUM(D5:D59)</f>
        <v>245</v>
      </c>
      <c r="E60" s="94">
        <f>SUM(E5:E59)</f>
        <v>2802</v>
      </c>
    </row>
    <row r="61" spans="1:5" s="72" customFormat="1">
      <c r="A61" s="95"/>
      <c r="B61" s="96"/>
      <c r="C61" s="97"/>
      <c r="D61" s="97"/>
      <c r="E61" s="98"/>
    </row>
    <row r="62" spans="1:5" s="72" customFormat="1">
      <c r="A62" s="116" t="s">
        <v>164</v>
      </c>
      <c r="B62" s="117"/>
      <c r="C62" s="117"/>
      <c r="D62" s="117"/>
      <c r="E62" s="118"/>
    </row>
    <row r="63" spans="1:5" s="72" customFormat="1">
      <c r="A63" s="87">
        <v>1</v>
      </c>
      <c r="B63" s="88" t="s">
        <v>165</v>
      </c>
      <c r="C63" s="89">
        <v>62</v>
      </c>
      <c r="D63" s="89">
        <v>0</v>
      </c>
      <c r="E63" s="90">
        <f t="shared" ref="E63:E126" si="1">SUM(C63:D63)</f>
        <v>62</v>
      </c>
    </row>
    <row r="64" spans="1:5" s="72" customFormat="1">
      <c r="A64" s="87">
        <v>2</v>
      </c>
      <c r="B64" s="88" t="s">
        <v>166</v>
      </c>
      <c r="C64" s="89">
        <v>63</v>
      </c>
      <c r="D64" s="89">
        <v>0</v>
      </c>
      <c r="E64" s="90">
        <f t="shared" si="1"/>
        <v>63</v>
      </c>
    </row>
    <row r="65" spans="1:5" s="72" customFormat="1">
      <c r="A65" s="87">
        <v>3</v>
      </c>
      <c r="B65" s="88" t="s">
        <v>167</v>
      </c>
      <c r="C65" s="89">
        <v>63</v>
      </c>
      <c r="D65" s="89">
        <v>0</v>
      </c>
      <c r="E65" s="90">
        <f t="shared" si="1"/>
        <v>63</v>
      </c>
    </row>
    <row r="66" spans="1:5" s="72" customFormat="1">
      <c r="A66" s="87">
        <v>4</v>
      </c>
      <c r="B66" s="88" t="s">
        <v>168</v>
      </c>
      <c r="C66" s="89">
        <v>62</v>
      </c>
      <c r="D66" s="89">
        <v>0</v>
      </c>
      <c r="E66" s="90">
        <f t="shared" si="1"/>
        <v>62</v>
      </c>
    </row>
    <row r="67" spans="1:5" s="72" customFormat="1">
      <c r="A67" s="87">
        <v>5</v>
      </c>
      <c r="B67" s="88" t="s">
        <v>169</v>
      </c>
      <c r="C67" s="89">
        <v>66</v>
      </c>
      <c r="D67" s="89">
        <v>0</v>
      </c>
      <c r="E67" s="90">
        <f t="shared" si="1"/>
        <v>66</v>
      </c>
    </row>
    <row r="68" spans="1:5" s="72" customFormat="1">
      <c r="A68" s="87">
        <v>6</v>
      </c>
      <c r="B68" s="88" t="s">
        <v>170</v>
      </c>
      <c r="C68" s="89">
        <v>66</v>
      </c>
      <c r="D68" s="89">
        <v>1</v>
      </c>
      <c r="E68" s="90">
        <f t="shared" si="1"/>
        <v>67</v>
      </c>
    </row>
    <row r="69" spans="1:5" s="72" customFormat="1">
      <c r="A69" s="87">
        <v>7</v>
      </c>
      <c r="B69" s="88" t="s">
        <v>171</v>
      </c>
      <c r="C69" s="89">
        <v>67</v>
      </c>
      <c r="D69" s="89">
        <v>0</v>
      </c>
      <c r="E69" s="90">
        <f t="shared" si="1"/>
        <v>67</v>
      </c>
    </row>
    <row r="70" spans="1:5" s="72" customFormat="1">
      <c r="A70" s="87">
        <v>8</v>
      </c>
      <c r="B70" s="88" t="s">
        <v>172</v>
      </c>
      <c r="C70" s="89">
        <v>58</v>
      </c>
      <c r="D70" s="89">
        <v>0</v>
      </c>
      <c r="E70" s="90">
        <f t="shared" si="1"/>
        <v>58</v>
      </c>
    </row>
    <row r="71" spans="1:5" s="72" customFormat="1">
      <c r="A71" s="87">
        <v>9</v>
      </c>
      <c r="B71" s="88" t="s">
        <v>173</v>
      </c>
      <c r="C71" s="89">
        <v>58</v>
      </c>
      <c r="D71" s="89">
        <v>1</v>
      </c>
      <c r="E71" s="90">
        <f t="shared" si="1"/>
        <v>59</v>
      </c>
    </row>
    <row r="72" spans="1:5" s="72" customFormat="1">
      <c r="A72" s="87">
        <v>10</v>
      </c>
      <c r="B72" s="88" t="s">
        <v>174</v>
      </c>
      <c r="C72" s="89">
        <v>59</v>
      </c>
      <c r="D72" s="89">
        <v>0</v>
      </c>
      <c r="E72" s="90">
        <f t="shared" si="1"/>
        <v>59</v>
      </c>
    </row>
    <row r="73" spans="1:5" s="72" customFormat="1">
      <c r="A73" s="87">
        <v>11</v>
      </c>
      <c r="B73" s="88" t="s">
        <v>175</v>
      </c>
      <c r="C73" s="89">
        <v>43</v>
      </c>
      <c r="D73" s="89">
        <v>0</v>
      </c>
      <c r="E73" s="90">
        <f t="shared" si="1"/>
        <v>43</v>
      </c>
    </row>
    <row r="74" spans="1:5" s="72" customFormat="1">
      <c r="A74" s="87">
        <v>12</v>
      </c>
      <c r="B74" s="88" t="s">
        <v>176</v>
      </c>
      <c r="C74" s="89">
        <v>58</v>
      </c>
      <c r="D74" s="89">
        <v>0</v>
      </c>
      <c r="E74" s="90">
        <f t="shared" si="1"/>
        <v>58</v>
      </c>
    </row>
    <row r="75" spans="1:5" s="72" customFormat="1">
      <c r="A75" s="87">
        <v>13</v>
      </c>
      <c r="B75" s="88" t="s">
        <v>177</v>
      </c>
      <c r="C75" s="89">
        <v>51</v>
      </c>
      <c r="D75" s="89">
        <v>0</v>
      </c>
      <c r="E75" s="90">
        <f t="shared" si="1"/>
        <v>51</v>
      </c>
    </row>
    <row r="76" spans="1:5" s="72" customFormat="1">
      <c r="A76" s="87">
        <v>14</v>
      </c>
      <c r="B76" s="88" t="s">
        <v>178</v>
      </c>
      <c r="C76" s="89">
        <v>60</v>
      </c>
      <c r="D76" s="89">
        <v>0</v>
      </c>
      <c r="E76" s="90">
        <f t="shared" si="1"/>
        <v>60</v>
      </c>
    </row>
    <row r="77" spans="1:5" s="72" customFormat="1">
      <c r="A77" s="87">
        <v>15</v>
      </c>
      <c r="B77" s="88" t="s">
        <v>179</v>
      </c>
      <c r="C77" s="89">
        <v>58</v>
      </c>
      <c r="D77" s="89">
        <v>0</v>
      </c>
      <c r="E77" s="90">
        <f t="shared" si="1"/>
        <v>58</v>
      </c>
    </row>
    <row r="78" spans="1:5" s="72" customFormat="1">
      <c r="A78" s="87">
        <v>16</v>
      </c>
      <c r="B78" s="88" t="s">
        <v>180</v>
      </c>
      <c r="C78" s="89">
        <v>59</v>
      </c>
      <c r="D78" s="89">
        <v>0</v>
      </c>
      <c r="E78" s="90">
        <f t="shared" si="1"/>
        <v>59</v>
      </c>
    </row>
    <row r="79" spans="1:5" s="72" customFormat="1">
      <c r="A79" s="87">
        <v>17</v>
      </c>
      <c r="B79" s="88" t="s">
        <v>181</v>
      </c>
      <c r="C79" s="89">
        <v>66</v>
      </c>
      <c r="D79" s="89">
        <v>0</v>
      </c>
      <c r="E79" s="90">
        <f t="shared" si="1"/>
        <v>66</v>
      </c>
    </row>
    <row r="80" spans="1:5" s="72" customFormat="1">
      <c r="A80" s="87">
        <v>18</v>
      </c>
      <c r="B80" s="88" t="s">
        <v>182</v>
      </c>
      <c r="C80" s="89">
        <v>61</v>
      </c>
      <c r="D80" s="89">
        <v>0</v>
      </c>
      <c r="E80" s="90">
        <f t="shared" si="1"/>
        <v>61</v>
      </c>
    </row>
    <row r="81" spans="1:5" s="72" customFormat="1">
      <c r="A81" s="87">
        <v>19</v>
      </c>
      <c r="B81" s="88" t="s">
        <v>183</v>
      </c>
      <c r="C81" s="89">
        <v>60</v>
      </c>
      <c r="D81" s="89">
        <v>0</v>
      </c>
      <c r="E81" s="90">
        <f t="shared" si="1"/>
        <v>60</v>
      </c>
    </row>
    <row r="82" spans="1:5" s="72" customFormat="1">
      <c r="A82" s="87">
        <v>20</v>
      </c>
      <c r="B82" s="88" t="s">
        <v>184</v>
      </c>
      <c r="C82" s="89">
        <v>61</v>
      </c>
      <c r="D82" s="89">
        <v>0</v>
      </c>
      <c r="E82" s="90">
        <f t="shared" si="1"/>
        <v>61</v>
      </c>
    </row>
    <row r="83" spans="1:5" s="72" customFormat="1">
      <c r="A83" s="87">
        <v>21</v>
      </c>
      <c r="B83" s="88" t="s">
        <v>185</v>
      </c>
      <c r="C83" s="89">
        <v>60</v>
      </c>
      <c r="D83" s="89">
        <v>1</v>
      </c>
      <c r="E83" s="90">
        <f t="shared" si="1"/>
        <v>61</v>
      </c>
    </row>
    <row r="84" spans="1:5" s="72" customFormat="1">
      <c r="A84" s="87">
        <v>22</v>
      </c>
      <c r="B84" s="88" t="s">
        <v>186</v>
      </c>
      <c r="C84" s="89">
        <v>61</v>
      </c>
      <c r="D84" s="89">
        <v>0</v>
      </c>
      <c r="E84" s="90">
        <f t="shared" si="1"/>
        <v>61</v>
      </c>
    </row>
    <row r="85" spans="1:5" s="72" customFormat="1">
      <c r="A85" s="87">
        <v>23</v>
      </c>
      <c r="B85" s="88" t="s">
        <v>187</v>
      </c>
      <c r="C85" s="89">
        <v>61</v>
      </c>
      <c r="D85" s="89">
        <v>0</v>
      </c>
      <c r="E85" s="90">
        <f t="shared" si="1"/>
        <v>61</v>
      </c>
    </row>
    <row r="86" spans="1:5" s="72" customFormat="1">
      <c r="A86" s="87">
        <v>24</v>
      </c>
      <c r="B86" s="88" t="s">
        <v>188</v>
      </c>
      <c r="C86" s="89">
        <v>61</v>
      </c>
      <c r="D86" s="89">
        <v>0</v>
      </c>
      <c r="E86" s="90">
        <f t="shared" si="1"/>
        <v>61</v>
      </c>
    </row>
    <row r="87" spans="1:5" s="72" customFormat="1">
      <c r="A87" s="87">
        <v>25</v>
      </c>
      <c r="B87" s="88" t="s">
        <v>189</v>
      </c>
      <c r="C87" s="89">
        <v>61</v>
      </c>
      <c r="D87" s="89">
        <v>0</v>
      </c>
      <c r="E87" s="90">
        <f t="shared" si="1"/>
        <v>61</v>
      </c>
    </row>
    <row r="88" spans="1:5" s="72" customFormat="1">
      <c r="A88" s="87">
        <v>26</v>
      </c>
      <c r="B88" s="88" t="s">
        <v>190</v>
      </c>
      <c r="C88" s="89">
        <v>61</v>
      </c>
      <c r="D88" s="89">
        <v>0</v>
      </c>
      <c r="E88" s="90">
        <f t="shared" si="1"/>
        <v>61</v>
      </c>
    </row>
    <row r="89" spans="1:5" s="72" customFormat="1">
      <c r="A89" s="87">
        <v>27</v>
      </c>
      <c r="B89" s="88" t="s">
        <v>191</v>
      </c>
      <c r="C89" s="89">
        <v>58</v>
      </c>
      <c r="D89" s="89">
        <v>0</v>
      </c>
      <c r="E89" s="90">
        <f t="shared" si="1"/>
        <v>58</v>
      </c>
    </row>
    <row r="90" spans="1:5" s="72" customFormat="1">
      <c r="A90" s="87">
        <v>28</v>
      </c>
      <c r="B90" s="88" t="s">
        <v>192</v>
      </c>
      <c r="C90" s="89">
        <v>26</v>
      </c>
      <c r="D90" s="89">
        <v>1</v>
      </c>
      <c r="E90" s="90">
        <f t="shared" si="1"/>
        <v>27</v>
      </c>
    </row>
    <row r="91" spans="1:5" s="72" customFormat="1">
      <c r="A91" s="87">
        <v>29</v>
      </c>
      <c r="B91" s="88" t="s">
        <v>193</v>
      </c>
      <c r="C91" s="89">
        <v>40</v>
      </c>
      <c r="D91" s="89">
        <v>0</v>
      </c>
      <c r="E91" s="90">
        <f t="shared" si="1"/>
        <v>40</v>
      </c>
    </row>
    <row r="92" spans="1:5" s="72" customFormat="1">
      <c r="A92" s="87">
        <v>30</v>
      </c>
      <c r="B92" s="88" t="s">
        <v>194</v>
      </c>
      <c r="C92" s="89">
        <v>38</v>
      </c>
      <c r="D92" s="89">
        <v>0</v>
      </c>
      <c r="E92" s="90">
        <f t="shared" si="1"/>
        <v>38</v>
      </c>
    </row>
    <row r="93" spans="1:5" s="72" customFormat="1">
      <c r="A93" s="87">
        <v>31</v>
      </c>
      <c r="B93" s="88" t="s">
        <v>195</v>
      </c>
      <c r="C93" s="89">
        <v>59</v>
      </c>
      <c r="D93" s="89">
        <v>0</v>
      </c>
      <c r="E93" s="90">
        <f t="shared" si="1"/>
        <v>59</v>
      </c>
    </row>
    <row r="94" spans="1:5" s="72" customFormat="1">
      <c r="A94" s="87">
        <v>32</v>
      </c>
      <c r="B94" s="88" t="s">
        <v>196</v>
      </c>
      <c r="C94" s="89">
        <v>59</v>
      </c>
      <c r="D94" s="89">
        <v>0</v>
      </c>
      <c r="E94" s="90">
        <f t="shared" si="1"/>
        <v>59</v>
      </c>
    </row>
    <row r="95" spans="1:5" s="72" customFormat="1">
      <c r="A95" s="87">
        <v>33</v>
      </c>
      <c r="B95" s="88" t="s">
        <v>197</v>
      </c>
      <c r="C95" s="89">
        <v>60</v>
      </c>
      <c r="D95" s="89">
        <v>0</v>
      </c>
      <c r="E95" s="90">
        <f t="shared" si="1"/>
        <v>60</v>
      </c>
    </row>
    <row r="96" spans="1:5" s="72" customFormat="1">
      <c r="A96" s="87">
        <v>34</v>
      </c>
      <c r="B96" s="88" t="s">
        <v>198</v>
      </c>
      <c r="C96" s="89">
        <v>59</v>
      </c>
      <c r="D96" s="89">
        <v>0</v>
      </c>
      <c r="E96" s="90">
        <f t="shared" si="1"/>
        <v>59</v>
      </c>
    </row>
    <row r="97" spans="1:5" s="72" customFormat="1">
      <c r="A97" s="87">
        <v>35</v>
      </c>
      <c r="B97" s="88" t="s">
        <v>199</v>
      </c>
      <c r="C97" s="89">
        <v>58</v>
      </c>
      <c r="D97" s="89">
        <v>1</v>
      </c>
      <c r="E97" s="90">
        <f t="shared" si="1"/>
        <v>59</v>
      </c>
    </row>
    <row r="98" spans="1:5" s="72" customFormat="1">
      <c r="A98" s="87">
        <v>36</v>
      </c>
      <c r="B98" s="88" t="s">
        <v>200</v>
      </c>
      <c r="C98" s="89">
        <v>59</v>
      </c>
      <c r="D98" s="89">
        <v>0</v>
      </c>
      <c r="E98" s="90">
        <f t="shared" si="1"/>
        <v>59</v>
      </c>
    </row>
    <row r="99" spans="1:5" s="72" customFormat="1">
      <c r="A99" s="87">
        <v>37</v>
      </c>
      <c r="B99" s="88" t="s">
        <v>201</v>
      </c>
      <c r="C99" s="89">
        <v>59</v>
      </c>
      <c r="D99" s="89">
        <v>0</v>
      </c>
      <c r="E99" s="90">
        <f t="shared" si="1"/>
        <v>59</v>
      </c>
    </row>
    <row r="100" spans="1:5" s="72" customFormat="1">
      <c r="A100" s="87">
        <v>38</v>
      </c>
      <c r="B100" s="88" t="s">
        <v>202</v>
      </c>
      <c r="C100" s="89">
        <v>60</v>
      </c>
      <c r="D100" s="89">
        <v>0</v>
      </c>
      <c r="E100" s="90">
        <f t="shared" si="1"/>
        <v>60</v>
      </c>
    </row>
    <row r="101" spans="1:5" s="72" customFormat="1">
      <c r="A101" s="87">
        <v>39</v>
      </c>
      <c r="B101" s="88" t="s">
        <v>203</v>
      </c>
      <c r="C101" s="89">
        <v>60</v>
      </c>
      <c r="D101" s="89">
        <v>0</v>
      </c>
      <c r="E101" s="90">
        <f t="shared" si="1"/>
        <v>60</v>
      </c>
    </row>
    <row r="102" spans="1:5" s="72" customFormat="1">
      <c r="A102" s="87">
        <v>40</v>
      </c>
      <c r="B102" s="88" t="s">
        <v>204</v>
      </c>
      <c r="C102" s="89">
        <v>59</v>
      </c>
      <c r="D102" s="89">
        <v>0</v>
      </c>
      <c r="E102" s="90">
        <f t="shared" si="1"/>
        <v>59</v>
      </c>
    </row>
    <row r="103" spans="1:5" s="72" customFormat="1">
      <c r="A103" s="87">
        <v>41</v>
      </c>
      <c r="B103" s="88" t="s">
        <v>205</v>
      </c>
      <c r="C103" s="89">
        <v>59</v>
      </c>
      <c r="D103" s="89">
        <v>0</v>
      </c>
      <c r="E103" s="90">
        <f t="shared" si="1"/>
        <v>59</v>
      </c>
    </row>
    <row r="104" spans="1:5" s="72" customFormat="1">
      <c r="A104" s="87">
        <v>42</v>
      </c>
      <c r="B104" s="88" t="s">
        <v>206</v>
      </c>
      <c r="C104" s="89">
        <v>59</v>
      </c>
      <c r="D104" s="89">
        <v>0</v>
      </c>
      <c r="E104" s="90">
        <f t="shared" si="1"/>
        <v>59</v>
      </c>
    </row>
    <row r="105" spans="1:5" s="72" customFormat="1">
      <c r="A105" s="87">
        <v>43</v>
      </c>
      <c r="B105" s="88" t="s">
        <v>207</v>
      </c>
      <c r="C105" s="89">
        <v>60</v>
      </c>
      <c r="D105" s="89">
        <v>0</v>
      </c>
      <c r="E105" s="90">
        <f t="shared" si="1"/>
        <v>60</v>
      </c>
    </row>
    <row r="106" spans="1:5" s="72" customFormat="1">
      <c r="A106" s="87">
        <v>44</v>
      </c>
      <c r="B106" s="88" t="s">
        <v>208</v>
      </c>
      <c r="C106" s="89">
        <v>58</v>
      </c>
      <c r="D106" s="89">
        <v>1</v>
      </c>
      <c r="E106" s="90">
        <f t="shared" si="1"/>
        <v>59</v>
      </c>
    </row>
    <row r="107" spans="1:5" s="72" customFormat="1">
      <c r="A107" s="87">
        <v>45</v>
      </c>
      <c r="B107" s="88" t="s">
        <v>209</v>
      </c>
      <c r="C107" s="89">
        <v>59</v>
      </c>
      <c r="D107" s="89">
        <v>0</v>
      </c>
      <c r="E107" s="90">
        <f t="shared" si="1"/>
        <v>59</v>
      </c>
    </row>
    <row r="108" spans="1:5" s="72" customFormat="1">
      <c r="A108" s="87">
        <v>46</v>
      </c>
      <c r="B108" s="88" t="s">
        <v>210</v>
      </c>
      <c r="C108" s="89">
        <v>59</v>
      </c>
      <c r="D108" s="89">
        <v>0</v>
      </c>
      <c r="E108" s="90">
        <f t="shared" si="1"/>
        <v>59</v>
      </c>
    </row>
    <row r="109" spans="1:5" s="72" customFormat="1">
      <c r="A109" s="87">
        <v>47</v>
      </c>
      <c r="B109" s="88" t="s">
        <v>211</v>
      </c>
      <c r="C109" s="89">
        <v>59</v>
      </c>
      <c r="D109" s="89">
        <v>1</v>
      </c>
      <c r="E109" s="90">
        <f t="shared" si="1"/>
        <v>60</v>
      </c>
    </row>
    <row r="110" spans="1:5" s="72" customFormat="1">
      <c r="A110" s="87">
        <v>48</v>
      </c>
      <c r="B110" s="88" t="s">
        <v>212</v>
      </c>
      <c r="C110" s="89">
        <v>60</v>
      </c>
      <c r="D110" s="89">
        <v>0</v>
      </c>
      <c r="E110" s="90">
        <f t="shared" si="1"/>
        <v>60</v>
      </c>
    </row>
    <row r="111" spans="1:5" s="72" customFormat="1">
      <c r="A111" s="87">
        <v>49</v>
      </c>
      <c r="B111" s="88" t="s">
        <v>213</v>
      </c>
      <c r="C111" s="89">
        <v>59</v>
      </c>
      <c r="D111" s="89">
        <v>1</v>
      </c>
      <c r="E111" s="90">
        <f t="shared" si="1"/>
        <v>60</v>
      </c>
    </row>
    <row r="112" spans="1:5" s="72" customFormat="1">
      <c r="A112" s="87">
        <v>50</v>
      </c>
      <c r="B112" s="88" t="s">
        <v>214</v>
      </c>
      <c r="C112" s="89">
        <v>5</v>
      </c>
      <c r="D112" s="89">
        <v>41</v>
      </c>
      <c r="E112" s="90">
        <f t="shared" si="1"/>
        <v>46</v>
      </c>
    </row>
    <row r="113" spans="1:5" s="72" customFormat="1">
      <c r="A113" s="87">
        <v>51</v>
      </c>
      <c r="B113" s="88" t="s">
        <v>215</v>
      </c>
      <c r="C113" s="89">
        <v>4</v>
      </c>
      <c r="D113" s="89">
        <v>25</v>
      </c>
      <c r="E113" s="90">
        <f t="shared" si="1"/>
        <v>29</v>
      </c>
    </row>
    <row r="114" spans="1:5" s="72" customFormat="1">
      <c r="A114" s="87">
        <v>52</v>
      </c>
      <c r="B114" s="88" t="s">
        <v>216</v>
      </c>
      <c r="C114" s="89">
        <v>39</v>
      </c>
      <c r="D114" s="89">
        <v>0</v>
      </c>
      <c r="E114" s="90">
        <f t="shared" si="1"/>
        <v>39</v>
      </c>
    </row>
    <row r="115" spans="1:5" s="72" customFormat="1">
      <c r="A115" s="87">
        <v>53</v>
      </c>
      <c r="B115" s="88" t="s">
        <v>217</v>
      </c>
      <c r="C115" s="89">
        <v>40</v>
      </c>
      <c r="D115" s="89">
        <v>0</v>
      </c>
      <c r="E115" s="90">
        <f t="shared" si="1"/>
        <v>40</v>
      </c>
    </row>
    <row r="116" spans="1:5" s="72" customFormat="1">
      <c r="A116" s="87">
        <v>54</v>
      </c>
      <c r="B116" s="88" t="s">
        <v>218</v>
      </c>
      <c r="C116" s="89">
        <v>30</v>
      </c>
      <c r="D116" s="89">
        <v>2</v>
      </c>
      <c r="E116" s="90">
        <f t="shared" si="1"/>
        <v>32</v>
      </c>
    </row>
    <row r="117" spans="1:5" s="72" customFormat="1">
      <c r="A117" s="87">
        <v>55</v>
      </c>
      <c r="B117" s="88" t="s">
        <v>219</v>
      </c>
      <c r="C117" s="89">
        <v>64</v>
      </c>
      <c r="D117" s="89">
        <v>7</v>
      </c>
      <c r="E117" s="90">
        <f t="shared" si="1"/>
        <v>71</v>
      </c>
    </row>
    <row r="118" spans="1:5" s="72" customFormat="1">
      <c r="A118" s="87">
        <v>56</v>
      </c>
      <c r="B118" s="88" t="s">
        <v>220</v>
      </c>
      <c r="C118" s="89">
        <v>15</v>
      </c>
      <c r="D118" s="89">
        <v>2</v>
      </c>
      <c r="E118" s="90">
        <f t="shared" si="1"/>
        <v>17</v>
      </c>
    </row>
    <row r="119" spans="1:5" s="72" customFormat="1">
      <c r="A119" s="87">
        <v>57</v>
      </c>
      <c r="B119" s="88" t="s">
        <v>221</v>
      </c>
      <c r="C119" s="89">
        <v>55</v>
      </c>
      <c r="D119" s="89">
        <v>2</v>
      </c>
      <c r="E119" s="90">
        <f t="shared" si="1"/>
        <v>57</v>
      </c>
    </row>
    <row r="120" spans="1:5" s="72" customFormat="1">
      <c r="A120" s="87">
        <v>58</v>
      </c>
      <c r="B120" s="88" t="s">
        <v>222</v>
      </c>
      <c r="C120" s="89">
        <v>55</v>
      </c>
      <c r="D120" s="89">
        <v>0</v>
      </c>
      <c r="E120" s="90">
        <f t="shared" si="1"/>
        <v>55</v>
      </c>
    </row>
    <row r="121" spans="1:5" s="72" customFormat="1">
      <c r="A121" s="87">
        <v>59</v>
      </c>
      <c r="B121" s="88" t="s">
        <v>223</v>
      </c>
      <c r="C121" s="89">
        <v>60</v>
      </c>
      <c r="D121" s="89">
        <v>4</v>
      </c>
      <c r="E121" s="90">
        <f t="shared" si="1"/>
        <v>64</v>
      </c>
    </row>
    <row r="122" spans="1:5" s="72" customFormat="1">
      <c r="A122" s="87">
        <v>60</v>
      </c>
      <c r="B122" s="88" t="s">
        <v>224</v>
      </c>
      <c r="C122" s="89">
        <v>12</v>
      </c>
      <c r="D122" s="89">
        <v>40</v>
      </c>
      <c r="E122" s="90">
        <f t="shared" si="1"/>
        <v>52</v>
      </c>
    </row>
    <row r="123" spans="1:5" s="72" customFormat="1">
      <c r="A123" s="87">
        <v>61</v>
      </c>
      <c r="B123" s="88" t="s">
        <v>225</v>
      </c>
      <c r="C123" s="89">
        <v>7</v>
      </c>
      <c r="D123" s="89">
        <v>43</v>
      </c>
      <c r="E123" s="90">
        <f t="shared" si="1"/>
        <v>50</v>
      </c>
    </row>
    <row r="124" spans="1:5" s="72" customFormat="1">
      <c r="A124" s="87">
        <v>62</v>
      </c>
      <c r="B124" s="88" t="s">
        <v>226</v>
      </c>
      <c r="C124" s="89">
        <v>29</v>
      </c>
      <c r="D124" s="89">
        <v>19</v>
      </c>
      <c r="E124" s="90">
        <f t="shared" si="1"/>
        <v>48</v>
      </c>
    </row>
    <row r="125" spans="1:5" s="72" customFormat="1">
      <c r="A125" s="87">
        <v>63</v>
      </c>
      <c r="B125" s="88" t="s">
        <v>227</v>
      </c>
      <c r="C125" s="89">
        <v>30</v>
      </c>
      <c r="D125" s="89">
        <v>18</v>
      </c>
      <c r="E125" s="90">
        <f t="shared" si="1"/>
        <v>48</v>
      </c>
    </row>
    <row r="126" spans="1:5" s="72" customFormat="1">
      <c r="A126" s="87">
        <v>64</v>
      </c>
      <c r="B126" s="88" t="s">
        <v>228</v>
      </c>
      <c r="C126" s="89">
        <v>26</v>
      </c>
      <c r="D126" s="89">
        <v>31</v>
      </c>
      <c r="E126" s="90">
        <f t="shared" si="1"/>
        <v>57</v>
      </c>
    </row>
    <row r="127" spans="1:5" s="72" customFormat="1">
      <c r="A127" s="87">
        <v>65</v>
      </c>
      <c r="B127" s="88" t="s">
        <v>229</v>
      </c>
      <c r="C127" s="89">
        <v>26</v>
      </c>
      <c r="D127" s="89">
        <v>11</v>
      </c>
      <c r="E127" s="90">
        <f t="shared" ref="E127:E128" si="2">SUM(C127:D127)</f>
        <v>37</v>
      </c>
    </row>
    <row r="128" spans="1:5" s="72" customFormat="1">
      <c r="A128" s="87">
        <v>66</v>
      </c>
      <c r="B128" s="88" t="s">
        <v>230</v>
      </c>
      <c r="C128" s="89">
        <v>67</v>
      </c>
      <c r="D128" s="89">
        <v>1</v>
      </c>
      <c r="E128" s="90">
        <f t="shared" si="2"/>
        <v>68</v>
      </c>
    </row>
    <row r="129" spans="1:5" s="72" customFormat="1">
      <c r="A129" s="91" t="s">
        <v>68</v>
      </c>
      <c r="B129" s="92"/>
      <c r="C129" s="93">
        <f>SUM(C63:C128)</f>
        <v>3416</v>
      </c>
      <c r="D129" s="93">
        <f>SUM(D63:D128)</f>
        <v>254</v>
      </c>
      <c r="E129" s="94">
        <f>SUM(E63:E128)</f>
        <v>3670</v>
      </c>
    </row>
    <row r="130" spans="1:5" s="72" customFormat="1">
      <c r="A130" s="95"/>
      <c r="B130" s="96"/>
      <c r="C130" s="97"/>
      <c r="D130" s="97"/>
      <c r="E130" s="98"/>
    </row>
    <row r="131" spans="1:5" s="72" customFormat="1">
      <c r="A131" s="119">
        <v>1</v>
      </c>
      <c r="B131" s="88" t="s">
        <v>130</v>
      </c>
      <c r="C131" s="89">
        <v>29</v>
      </c>
      <c r="D131" s="89">
        <v>0</v>
      </c>
      <c r="E131" s="90">
        <f>SUM(C131:D131)</f>
        <v>29</v>
      </c>
    </row>
    <row r="132" spans="1:5" s="72" customFormat="1">
      <c r="A132" s="121"/>
      <c r="B132" s="88" t="s">
        <v>131</v>
      </c>
      <c r="C132" s="89">
        <v>12</v>
      </c>
      <c r="D132" s="89">
        <v>1</v>
      </c>
      <c r="E132" s="90">
        <f>SUM(C132:D132)</f>
        <v>13</v>
      </c>
    </row>
    <row r="133" spans="1:5" s="72" customFormat="1">
      <c r="A133" s="119">
        <v>2</v>
      </c>
      <c r="B133" s="88" t="s">
        <v>132</v>
      </c>
      <c r="C133" s="89">
        <v>20</v>
      </c>
      <c r="D133" s="89">
        <v>0</v>
      </c>
      <c r="E133" s="90">
        <f>SUM(C133:D133)</f>
        <v>20</v>
      </c>
    </row>
    <row r="134" spans="1:5" s="72" customFormat="1">
      <c r="A134" s="121"/>
      <c r="B134" s="88" t="s">
        <v>133</v>
      </c>
      <c r="C134" s="89">
        <v>21</v>
      </c>
      <c r="D134" s="89">
        <v>0</v>
      </c>
      <c r="E134" s="90">
        <f>SUM(C134:D134)</f>
        <v>21</v>
      </c>
    </row>
    <row r="135" spans="1:5" s="72" customFormat="1">
      <c r="A135" s="91" t="s">
        <v>68</v>
      </c>
      <c r="B135" s="92"/>
      <c r="C135" s="93">
        <f>SUM(C131:C134)</f>
        <v>82</v>
      </c>
      <c r="D135" s="93">
        <f>SUM(D131:D134)</f>
        <v>1</v>
      </c>
      <c r="E135" s="94">
        <f>SUM(E131:E134)</f>
        <v>83</v>
      </c>
    </row>
    <row r="136" spans="1:5" s="72" customFormat="1">
      <c r="A136" s="95"/>
      <c r="B136" s="96"/>
      <c r="C136" s="97"/>
      <c r="D136" s="97"/>
      <c r="E136" s="98"/>
    </row>
    <row r="137" spans="1:5" s="72" customFormat="1">
      <c r="A137" s="116" t="s">
        <v>231</v>
      </c>
      <c r="B137" s="117"/>
      <c r="C137" s="117"/>
      <c r="D137" s="117"/>
      <c r="E137" s="118"/>
    </row>
    <row r="138" spans="1:5" s="72" customFormat="1">
      <c r="A138" s="87">
        <v>1</v>
      </c>
      <c r="B138" s="88" t="s">
        <v>232</v>
      </c>
      <c r="C138" s="89">
        <v>68</v>
      </c>
      <c r="D138" s="89">
        <v>0</v>
      </c>
      <c r="E138" s="90">
        <f t="shared" ref="E138:E144" si="3">SUM(C138:D138)</f>
        <v>68</v>
      </c>
    </row>
    <row r="139" spans="1:5" s="72" customFormat="1">
      <c r="A139" s="87">
        <v>2</v>
      </c>
      <c r="B139" s="88" t="s">
        <v>233</v>
      </c>
      <c r="C139" s="89">
        <v>45</v>
      </c>
      <c r="D139" s="89">
        <v>0</v>
      </c>
      <c r="E139" s="90">
        <f t="shared" si="3"/>
        <v>45</v>
      </c>
    </row>
    <row r="140" spans="1:5" s="72" customFormat="1">
      <c r="A140" s="87">
        <v>3</v>
      </c>
      <c r="B140" s="88" t="s">
        <v>234</v>
      </c>
      <c r="C140" s="89">
        <v>42</v>
      </c>
      <c r="D140" s="89">
        <v>2</v>
      </c>
      <c r="E140" s="90">
        <f t="shared" si="3"/>
        <v>44</v>
      </c>
    </row>
    <row r="141" spans="1:5" s="72" customFormat="1">
      <c r="A141" s="119">
        <v>4</v>
      </c>
      <c r="B141" s="88" t="s">
        <v>235</v>
      </c>
      <c r="C141" s="89">
        <v>3</v>
      </c>
      <c r="D141" s="89">
        <v>10</v>
      </c>
      <c r="E141" s="90">
        <f t="shared" si="3"/>
        <v>13</v>
      </c>
    </row>
    <row r="142" spans="1:5" s="72" customFormat="1">
      <c r="A142" s="120"/>
      <c r="B142" s="88" t="s">
        <v>236</v>
      </c>
      <c r="C142" s="89">
        <v>8</v>
      </c>
      <c r="D142" s="89">
        <v>0</v>
      </c>
      <c r="E142" s="90">
        <f t="shared" si="3"/>
        <v>8</v>
      </c>
    </row>
    <row r="143" spans="1:5" s="72" customFormat="1">
      <c r="A143" s="120"/>
      <c r="B143" s="88" t="s">
        <v>237</v>
      </c>
      <c r="C143" s="89">
        <v>17</v>
      </c>
      <c r="D143" s="89">
        <v>0</v>
      </c>
      <c r="E143" s="90">
        <f t="shared" si="3"/>
        <v>17</v>
      </c>
    </row>
    <row r="144" spans="1:5" s="72" customFormat="1">
      <c r="A144" s="121"/>
      <c r="B144" s="88" t="s">
        <v>238</v>
      </c>
      <c r="C144" s="89">
        <v>1</v>
      </c>
      <c r="D144" s="89">
        <v>7</v>
      </c>
      <c r="E144" s="90">
        <f t="shared" si="3"/>
        <v>8</v>
      </c>
    </row>
    <row r="145" spans="1:5" s="72" customFormat="1">
      <c r="A145" s="91" t="s">
        <v>68</v>
      </c>
      <c r="B145" s="92"/>
      <c r="C145" s="93">
        <f>SUM(C138:C144)</f>
        <v>184</v>
      </c>
      <c r="D145" s="93">
        <f>SUM(D138:D144)</f>
        <v>19</v>
      </c>
      <c r="E145" s="94">
        <f>SUM(E138:E144)</f>
        <v>203</v>
      </c>
    </row>
    <row r="146" spans="1:5" s="72" customFormat="1">
      <c r="A146" s="95"/>
      <c r="B146" s="96"/>
      <c r="C146" s="97"/>
      <c r="D146" s="97"/>
      <c r="E146" s="98"/>
    </row>
    <row r="147" spans="1:5" s="72" customFormat="1">
      <c r="A147" s="87">
        <v>1</v>
      </c>
      <c r="B147" s="88" t="s">
        <v>135</v>
      </c>
      <c r="C147" s="89">
        <v>20</v>
      </c>
      <c r="D147" s="89">
        <v>0</v>
      </c>
      <c r="E147" s="90">
        <f>SUM(C147:D147)</f>
        <v>20</v>
      </c>
    </row>
    <row r="148" spans="1:5" s="72" customFormat="1">
      <c r="A148" s="87">
        <v>2</v>
      </c>
      <c r="B148" s="88" t="s">
        <v>136</v>
      </c>
      <c r="C148" s="89">
        <v>29</v>
      </c>
      <c r="D148" s="89">
        <v>3</v>
      </c>
      <c r="E148" s="90">
        <f>SUM(C148:D148)</f>
        <v>32</v>
      </c>
    </row>
    <row r="149" spans="1:5" s="72" customFormat="1">
      <c r="A149" s="91" t="s">
        <v>68</v>
      </c>
      <c r="B149" s="92"/>
      <c r="C149" s="93">
        <f>SUM(C147:C148)</f>
        <v>49</v>
      </c>
      <c r="D149" s="93">
        <f>SUM(D147:D148)</f>
        <v>3</v>
      </c>
      <c r="E149" s="94">
        <f>SUM(E147:E148)</f>
        <v>52</v>
      </c>
    </row>
    <row r="150" spans="1:5" s="72" customFormat="1">
      <c r="A150" s="95"/>
      <c r="B150" s="96"/>
      <c r="C150" s="97"/>
      <c r="D150" s="97"/>
      <c r="E150" s="98"/>
    </row>
    <row r="151" spans="1:5" s="72" customFormat="1">
      <c r="A151" s="116" t="s">
        <v>134</v>
      </c>
      <c r="B151" s="117"/>
      <c r="C151" s="117"/>
      <c r="D151" s="117"/>
      <c r="E151" s="118"/>
    </row>
    <row r="152" spans="1:5" s="72" customFormat="1">
      <c r="A152" s="87">
        <v>1</v>
      </c>
      <c r="B152" s="88" t="s">
        <v>239</v>
      </c>
      <c r="C152" s="89">
        <v>69</v>
      </c>
      <c r="D152" s="89">
        <v>3</v>
      </c>
      <c r="E152" s="90">
        <f>SUM(C152:D152)</f>
        <v>72</v>
      </c>
    </row>
    <row r="153" spans="1:5" s="72" customFormat="1">
      <c r="A153" s="91" t="s">
        <v>68</v>
      </c>
      <c r="B153" s="92"/>
      <c r="C153" s="93">
        <f>SUM(C152:C152)</f>
        <v>69</v>
      </c>
      <c r="D153" s="93">
        <f>SUM(D152:D152)</f>
        <v>3</v>
      </c>
      <c r="E153" s="94">
        <f>SUM(E152:E152)</f>
        <v>72</v>
      </c>
    </row>
    <row r="154" spans="1:5" s="72" customFormat="1">
      <c r="A154" s="95"/>
      <c r="B154" s="96"/>
      <c r="C154" s="97"/>
      <c r="D154" s="97"/>
      <c r="E154" s="98"/>
    </row>
    <row r="155" spans="1:5" s="72" customFormat="1">
      <c r="A155" s="116" t="s">
        <v>137</v>
      </c>
      <c r="B155" s="117"/>
      <c r="C155" s="117"/>
      <c r="D155" s="117"/>
      <c r="E155" s="118"/>
    </row>
    <row r="156" spans="1:5" s="72" customFormat="1">
      <c r="A156" s="87">
        <v>1</v>
      </c>
      <c r="B156" s="88" t="s">
        <v>138</v>
      </c>
      <c r="C156" s="89">
        <v>36</v>
      </c>
      <c r="D156" s="89">
        <v>1</v>
      </c>
      <c r="E156" s="90">
        <f t="shared" ref="E156:E178" si="4">SUM(C156:D156)</f>
        <v>37</v>
      </c>
    </row>
    <row r="157" spans="1:5" s="72" customFormat="1">
      <c r="A157" s="87">
        <v>2</v>
      </c>
      <c r="B157" s="88" t="s">
        <v>139</v>
      </c>
      <c r="C157" s="89">
        <v>41</v>
      </c>
      <c r="D157" s="89">
        <v>0</v>
      </c>
      <c r="E157" s="90">
        <f t="shared" si="4"/>
        <v>41</v>
      </c>
    </row>
    <row r="158" spans="1:5" s="72" customFormat="1">
      <c r="A158" s="87">
        <v>3</v>
      </c>
      <c r="B158" s="88" t="s">
        <v>140</v>
      </c>
      <c r="C158" s="89">
        <v>59</v>
      </c>
      <c r="D158" s="89">
        <v>1</v>
      </c>
      <c r="E158" s="90">
        <f t="shared" si="4"/>
        <v>60</v>
      </c>
    </row>
    <row r="159" spans="1:5" s="72" customFormat="1">
      <c r="A159" s="87">
        <v>4</v>
      </c>
      <c r="B159" s="88" t="s">
        <v>141</v>
      </c>
      <c r="C159" s="89">
        <v>35</v>
      </c>
      <c r="D159" s="89">
        <v>1</v>
      </c>
      <c r="E159" s="90">
        <f t="shared" si="4"/>
        <v>36</v>
      </c>
    </row>
    <row r="160" spans="1:5" s="72" customFormat="1">
      <c r="A160" s="87">
        <v>5</v>
      </c>
      <c r="B160" s="88" t="s">
        <v>142</v>
      </c>
      <c r="C160" s="89">
        <v>40</v>
      </c>
      <c r="D160" s="89">
        <v>0</v>
      </c>
      <c r="E160" s="90">
        <f t="shared" si="4"/>
        <v>40</v>
      </c>
    </row>
    <row r="161" spans="1:5" s="72" customFormat="1">
      <c r="A161" s="87">
        <v>6</v>
      </c>
      <c r="B161" s="88" t="s">
        <v>143</v>
      </c>
      <c r="C161" s="89">
        <v>37</v>
      </c>
      <c r="D161" s="89">
        <v>0</v>
      </c>
      <c r="E161" s="90">
        <f t="shared" si="4"/>
        <v>37</v>
      </c>
    </row>
    <row r="162" spans="1:5" s="72" customFormat="1">
      <c r="A162" s="87">
        <v>7</v>
      </c>
      <c r="B162" s="88" t="s">
        <v>144</v>
      </c>
      <c r="C162" s="89">
        <v>49</v>
      </c>
      <c r="D162" s="89">
        <v>0</v>
      </c>
      <c r="E162" s="90">
        <f t="shared" si="4"/>
        <v>49</v>
      </c>
    </row>
    <row r="163" spans="1:5" s="72" customFormat="1">
      <c r="A163" s="87">
        <v>8</v>
      </c>
      <c r="B163" s="88" t="s">
        <v>145</v>
      </c>
      <c r="C163" s="89">
        <v>34</v>
      </c>
      <c r="D163" s="89">
        <v>0</v>
      </c>
      <c r="E163" s="90">
        <f t="shared" si="4"/>
        <v>34</v>
      </c>
    </row>
    <row r="164" spans="1:5" s="72" customFormat="1">
      <c r="A164" s="87">
        <v>9</v>
      </c>
      <c r="B164" s="88" t="s">
        <v>146</v>
      </c>
      <c r="C164" s="89">
        <v>50</v>
      </c>
      <c r="D164" s="89">
        <v>0</v>
      </c>
      <c r="E164" s="90">
        <f t="shared" si="4"/>
        <v>50</v>
      </c>
    </row>
    <row r="165" spans="1:5" s="72" customFormat="1">
      <c r="A165" s="87">
        <v>10</v>
      </c>
      <c r="B165" s="88" t="s">
        <v>147</v>
      </c>
      <c r="C165" s="89">
        <v>47</v>
      </c>
      <c r="D165" s="89">
        <v>0</v>
      </c>
      <c r="E165" s="90">
        <f t="shared" si="4"/>
        <v>47</v>
      </c>
    </row>
    <row r="166" spans="1:5" s="72" customFormat="1">
      <c r="A166" s="87">
        <v>11</v>
      </c>
      <c r="B166" s="88" t="s">
        <v>148</v>
      </c>
      <c r="C166" s="89">
        <v>51</v>
      </c>
      <c r="D166" s="89">
        <v>0</v>
      </c>
      <c r="E166" s="90">
        <f t="shared" si="4"/>
        <v>51</v>
      </c>
    </row>
    <row r="167" spans="1:5" s="72" customFormat="1">
      <c r="A167" s="87">
        <v>12</v>
      </c>
      <c r="B167" s="88" t="s">
        <v>149</v>
      </c>
      <c r="C167" s="89">
        <v>55</v>
      </c>
      <c r="D167" s="89">
        <v>0</v>
      </c>
      <c r="E167" s="90">
        <f t="shared" si="4"/>
        <v>55</v>
      </c>
    </row>
    <row r="168" spans="1:5" s="72" customFormat="1">
      <c r="A168" s="87">
        <v>13</v>
      </c>
      <c r="B168" s="88" t="s">
        <v>150</v>
      </c>
      <c r="C168" s="89">
        <v>57</v>
      </c>
      <c r="D168" s="89">
        <v>0</v>
      </c>
      <c r="E168" s="90">
        <f t="shared" si="4"/>
        <v>57</v>
      </c>
    </row>
    <row r="169" spans="1:5" s="72" customFormat="1">
      <c r="A169" s="87">
        <v>14</v>
      </c>
      <c r="B169" s="88" t="s">
        <v>151</v>
      </c>
      <c r="C169" s="89">
        <v>49</v>
      </c>
      <c r="D169" s="89">
        <v>0</v>
      </c>
      <c r="E169" s="90">
        <f t="shared" si="4"/>
        <v>49</v>
      </c>
    </row>
    <row r="170" spans="1:5" s="72" customFormat="1">
      <c r="A170" s="87">
        <v>15</v>
      </c>
      <c r="B170" s="88" t="s">
        <v>152</v>
      </c>
      <c r="C170" s="89">
        <v>10</v>
      </c>
      <c r="D170" s="89">
        <v>39</v>
      </c>
      <c r="E170" s="90">
        <f t="shared" si="4"/>
        <v>49</v>
      </c>
    </row>
    <row r="171" spans="1:5" s="72" customFormat="1">
      <c r="A171" s="87">
        <v>16</v>
      </c>
      <c r="B171" s="88" t="s">
        <v>154</v>
      </c>
      <c r="C171" s="89">
        <v>47</v>
      </c>
      <c r="D171" s="89">
        <v>0</v>
      </c>
      <c r="E171" s="90">
        <f t="shared" si="4"/>
        <v>47</v>
      </c>
    </row>
    <row r="172" spans="1:5" s="72" customFormat="1">
      <c r="A172" s="87">
        <v>17</v>
      </c>
      <c r="B172" s="88" t="s">
        <v>157</v>
      </c>
      <c r="C172" s="89">
        <v>24</v>
      </c>
      <c r="D172" s="89">
        <v>0</v>
      </c>
      <c r="E172" s="90">
        <f t="shared" si="4"/>
        <v>24</v>
      </c>
    </row>
    <row r="173" spans="1:5" s="72" customFormat="1">
      <c r="A173" s="87">
        <v>18</v>
      </c>
      <c r="B173" s="88" t="s">
        <v>158</v>
      </c>
      <c r="C173" s="89">
        <v>51</v>
      </c>
      <c r="D173" s="89">
        <v>19</v>
      </c>
      <c r="E173" s="90">
        <f t="shared" si="4"/>
        <v>70</v>
      </c>
    </row>
    <row r="174" spans="1:5" s="72" customFormat="1">
      <c r="A174" s="87">
        <v>19</v>
      </c>
      <c r="B174" s="88" t="s">
        <v>153</v>
      </c>
      <c r="C174" s="89">
        <v>56</v>
      </c>
      <c r="D174" s="89">
        <v>4</v>
      </c>
      <c r="E174" s="90">
        <f t="shared" si="4"/>
        <v>60</v>
      </c>
    </row>
    <row r="175" spans="1:5" s="72" customFormat="1">
      <c r="A175" s="87">
        <v>20</v>
      </c>
      <c r="B175" s="88" t="s">
        <v>155</v>
      </c>
      <c r="C175" s="89">
        <v>76</v>
      </c>
      <c r="D175" s="89">
        <v>4</v>
      </c>
      <c r="E175" s="90">
        <f t="shared" si="4"/>
        <v>80</v>
      </c>
    </row>
    <row r="176" spans="1:5" s="72" customFormat="1">
      <c r="A176" s="87">
        <v>21</v>
      </c>
      <c r="B176" s="88" t="s">
        <v>159</v>
      </c>
      <c r="C176" s="89">
        <v>9</v>
      </c>
      <c r="D176" s="89">
        <v>44</v>
      </c>
      <c r="E176" s="90">
        <f t="shared" si="4"/>
        <v>53</v>
      </c>
    </row>
    <row r="177" spans="1:5" s="72" customFormat="1">
      <c r="A177" s="87">
        <v>22</v>
      </c>
      <c r="B177" s="88" t="s">
        <v>160</v>
      </c>
      <c r="C177" s="89">
        <v>41</v>
      </c>
      <c r="D177" s="89">
        <v>32</v>
      </c>
      <c r="E177" s="90">
        <f t="shared" si="4"/>
        <v>73</v>
      </c>
    </row>
    <row r="178" spans="1:5" s="72" customFormat="1">
      <c r="A178" s="87">
        <v>23</v>
      </c>
      <c r="B178" s="88" t="s">
        <v>161</v>
      </c>
      <c r="C178" s="89">
        <v>39</v>
      </c>
      <c r="D178" s="89">
        <v>44</v>
      </c>
      <c r="E178" s="90">
        <f t="shared" si="4"/>
        <v>83</v>
      </c>
    </row>
    <row r="179" spans="1:5" s="72" customFormat="1">
      <c r="A179" s="91" t="s">
        <v>68</v>
      </c>
      <c r="B179" s="92"/>
      <c r="C179" s="93">
        <f>SUM(C156:C178)</f>
        <v>993</v>
      </c>
      <c r="D179" s="93">
        <f>SUM(D156:D178)</f>
        <v>189</v>
      </c>
      <c r="E179" s="94">
        <f>SUM(E156:E178)</f>
        <v>1182</v>
      </c>
    </row>
    <row r="180" spans="1:5" s="72" customFormat="1">
      <c r="A180" s="95"/>
      <c r="B180" s="96"/>
      <c r="C180" s="97"/>
      <c r="D180" s="97"/>
      <c r="E180" s="98"/>
    </row>
    <row r="181" spans="1:5" s="72" customFormat="1">
      <c r="A181" s="116" t="s">
        <v>137</v>
      </c>
      <c r="B181" s="117"/>
      <c r="C181" s="117"/>
      <c r="D181" s="117"/>
      <c r="E181" s="118"/>
    </row>
    <row r="182" spans="1:5" s="82" customFormat="1">
      <c r="A182" s="87">
        <v>1</v>
      </c>
      <c r="B182" s="88" t="s">
        <v>240</v>
      </c>
      <c r="C182" s="89">
        <v>36</v>
      </c>
      <c r="D182" s="89">
        <v>0</v>
      </c>
      <c r="E182" s="90">
        <f t="shared" ref="E182:E217" si="5">SUM(C182:D182)</f>
        <v>36</v>
      </c>
    </row>
    <row r="183" spans="1:5" s="82" customFormat="1">
      <c r="A183" s="87">
        <v>2</v>
      </c>
      <c r="B183" s="88" t="s">
        <v>241</v>
      </c>
      <c r="C183" s="89">
        <v>36</v>
      </c>
      <c r="D183" s="89">
        <v>0</v>
      </c>
      <c r="E183" s="90">
        <f t="shared" si="5"/>
        <v>36</v>
      </c>
    </row>
    <row r="184" spans="1:5" s="82" customFormat="1">
      <c r="A184" s="87">
        <v>3</v>
      </c>
      <c r="B184" s="88" t="s">
        <v>242</v>
      </c>
      <c r="C184" s="89">
        <v>58</v>
      </c>
      <c r="D184" s="89">
        <v>0</v>
      </c>
      <c r="E184" s="90">
        <f t="shared" si="5"/>
        <v>58</v>
      </c>
    </row>
    <row r="185" spans="1:5" s="82" customFormat="1">
      <c r="A185" s="87">
        <v>4</v>
      </c>
      <c r="B185" s="88" t="s">
        <v>243</v>
      </c>
      <c r="C185" s="89">
        <v>47</v>
      </c>
      <c r="D185" s="89">
        <v>0</v>
      </c>
      <c r="E185" s="90">
        <f t="shared" si="5"/>
        <v>47</v>
      </c>
    </row>
    <row r="186" spans="1:5" s="82" customFormat="1">
      <c r="A186" s="87">
        <v>5</v>
      </c>
      <c r="B186" s="88" t="s">
        <v>244</v>
      </c>
      <c r="C186" s="89">
        <v>46</v>
      </c>
      <c r="D186" s="89">
        <v>0</v>
      </c>
      <c r="E186" s="90">
        <f t="shared" si="5"/>
        <v>46</v>
      </c>
    </row>
    <row r="187" spans="1:5" s="82" customFormat="1">
      <c r="A187" s="87">
        <v>6</v>
      </c>
      <c r="B187" s="88" t="s">
        <v>245</v>
      </c>
      <c r="C187" s="89">
        <v>64</v>
      </c>
      <c r="D187" s="89">
        <v>0</v>
      </c>
      <c r="E187" s="90">
        <f t="shared" si="5"/>
        <v>64</v>
      </c>
    </row>
    <row r="188" spans="1:5" s="82" customFormat="1">
      <c r="A188" s="87">
        <v>7</v>
      </c>
      <c r="B188" s="88" t="s">
        <v>246</v>
      </c>
      <c r="C188" s="89">
        <v>66</v>
      </c>
      <c r="D188" s="89">
        <v>0</v>
      </c>
      <c r="E188" s="90">
        <f t="shared" si="5"/>
        <v>66</v>
      </c>
    </row>
    <row r="189" spans="1:5" s="82" customFormat="1">
      <c r="A189" s="87">
        <v>8</v>
      </c>
      <c r="B189" s="88" t="s">
        <v>247</v>
      </c>
      <c r="C189" s="89">
        <v>48</v>
      </c>
      <c r="D189" s="89">
        <v>0</v>
      </c>
      <c r="E189" s="90">
        <f t="shared" si="5"/>
        <v>48</v>
      </c>
    </row>
    <row r="190" spans="1:5" s="82" customFormat="1">
      <c r="A190" s="87">
        <v>9</v>
      </c>
      <c r="B190" s="88" t="s">
        <v>248</v>
      </c>
      <c r="C190" s="89">
        <v>39</v>
      </c>
      <c r="D190" s="89">
        <v>1</v>
      </c>
      <c r="E190" s="90">
        <f t="shared" si="5"/>
        <v>40</v>
      </c>
    </row>
    <row r="191" spans="1:5" s="82" customFormat="1">
      <c r="A191" s="87">
        <v>10</v>
      </c>
      <c r="B191" s="88" t="s">
        <v>249</v>
      </c>
      <c r="C191" s="89">
        <v>37</v>
      </c>
      <c r="D191" s="89">
        <v>0</v>
      </c>
      <c r="E191" s="90">
        <f t="shared" si="5"/>
        <v>37</v>
      </c>
    </row>
    <row r="192" spans="1:5" s="82" customFormat="1">
      <c r="A192" s="87">
        <v>11</v>
      </c>
      <c r="B192" s="88" t="s">
        <v>250</v>
      </c>
      <c r="C192" s="89">
        <v>57</v>
      </c>
      <c r="D192" s="89">
        <v>1</v>
      </c>
      <c r="E192" s="90">
        <f t="shared" si="5"/>
        <v>58</v>
      </c>
    </row>
    <row r="193" spans="1:5" s="82" customFormat="1">
      <c r="A193" s="87">
        <v>12</v>
      </c>
      <c r="B193" s="88" t="s">
        <v>251</v>
      </c>
      <c r="C193" s="89">
        <v>57</v>
      </c>
      <c r="D193" s="89">
        <v>0</v>
      </c>
      <c r="E193" s="90">
        <f t="shared" si="5"/>
        <v>57</v>
      </c>
    </row>
    <row r="194" spans="1:5" s="82" customFormat="1">
      <c r="A194" s="87">
        <v>13</v>
      </c>
      <c r="B194" s="88" t="s">
        <v>252</v>
      </c>
      <c r="C194" s="89">
        <v>58</v>
      </c>
      <c r="D194" s="89">
        <v>0</v>
      </c>
      <c r="E194" s="90">
        <f t="shared" si="5"/>
        <v>58</v>
      </c>
    </row>
    <row r="195" spans="1:5" s="82" customFormat="1">
      <c r="A195" s="87">
        <v>14</v>
      </c>
      <c r="B195" s="88" t="s">
        <v>253</v>
      </c>
      <c r="C195" s="89">
        <v>56</v>
      </c>
      <c r="D195" s="89">
        <v>0</v>
      </c>
      <c r="E195" s="90">
        <f t="shared" si="5"/>
        <v>56</v>
      </c>
    </row>
    <row r="196" spans="1:5" s="82" customFormat="1">
      <c r="A196" s="87">
        <v>15</v>
      </c>
      <c r="B196" s="88" t="s">
        <v>254</v>
      </c>
      <c r="C196" s="89">
        <v>58</v>
      </c>
      <c r="D196" s="89">
        <v>0</v>
      </c>
      <c r="E196" s="90">
        <f t="shared" si="5"/>
        <v>58</v>
      </c>
    </row>
    <row r="197" spans="1:5" s="82" customFormat="1">
      <c r="A197" s="87">
        <v>16</v>
      </c>
      <c r="B197" s="88" t="s">
        <v>255</v>
      </c>
      <c r="C197" s="89">
        <v>43</v>
      </c>
      <c r="D197" s="89">
        <v>0</v>
      </c>
      <c r="E197" s="90">
        <f t="shared" si="5"/>
        <v>43</v>
      </c>
    </row>
    <row r="198" spans="1:5" s="82" customFormat="1">
      <c r="A198" s="87">
        <v>17</v>
      </c>
      <c r="B198" s="88" t="s">
        <v>256</v>
      </c>
      <c r="C198" s="89">
        <v>10</v>
      </c>
      <c r="D198" s="89">
        <v>53</v>
      </c>
      <c r="E198" s="90">
        <f t="shared" si="5"/>
        <v>63</v>
      </c>
    </row>
    <row r="199" spans="1:5" s="82" customFormat="1">
      <c r="A199" s="87">
        <v>18</v>
      </c>
      <c r="B199" s="88" t="s">
        <v>257</v>
      </c>
      <c r="C199" s="89">
        <v>36</v>
      </c>
      <c r="D199" s="89">
        <v>4</v>
      </c>
      <c r="E199" s="90">
        <f t="shared" si="5"/>
        <v>40</v>
      </c>
    </row>
    <row r="200" spans="1:5" s="82" customFormat="1">
      <c r="A200" s="87">
        <v>19</v>
      </c>
      <c r="B200" s="88" t="s">
        <v>258</v>
      </c>
      <c r="C200" s="89">
        <v>36</v>
      </c>
      <c r="D200" s="89">
        <v>1</v>
      </c>
      <c r="E200" s="90">
        <f t="shared" si="5"/>
        <v>37</v>
      </c>
    </row>
    <row r="201" spans="1:5" s="82" customFormat="1">
      <c r="A201" s="87">
        <v>20</v>
      </c>
      <c r="B201" s="88" t="s">
        <v>259</v>
      </c>
      <c r="C201" s="89">
        <v>35</v>
      </c>
      <c r="D201" s="89">
        <v>0</v>
      </c>
      <c r="E201" s="90">
        <f t="shared" si="5"/>
        <v>35</v>
      </c>
    </row>
    <row r="202" spans="1:5" s="82" customFormat="1">
      <c r="A202" s="87">
        <v>21</v>
      </c>
      <c r="B202" s="88" t="s">
        <v>260</v>
      </c>
      <c r="C202" s="89">
        <v>39</v>
      </c>
      <c r="D202" s="89">
        <v>8</v>
      </c>
      <c r="E202" s="90">
        <f t="shared" si="5"/>
        <v>47</v>
      </c>
    </row>
    <row r="203" spans="1:5" s="82" customFormat="1">
      <c r="A203" s="87">
        <v>22</v>
      </c>
      <c r="B203" s="88" t="s">
        <v>261</v>
      </c>
      <c r="C203" s="89">
        <v>29</v>
      </c>
      <c r="D203" s="89">
        <v>9</v>
      </c>
      <c r="E203" s="90">
        <f t="shared" si="5"/>
        <v>38</v>
      </c>
    </row>
    <row r="204" spans="1:5" s="82" customFormat="1">
      <c r="A204" s="87">
        <v>23</v>
      </c>
      <c r="B204" s="88" t="s">
        <v>262</v>
      </c>
      <c r="C204" s="89">
        <v>32</v>
      </c>
      <c r="D204" s="89">
        <v>6</v>
      </c>
      <c r="E204" s="90">
        <f t="shared" si="5"/>
        <v>38</v>
      </c>
    </row>
    <row r="205" spans="1:5" s="82" customFormat="1">
      <c r="A205" s="87">
        <v>24</v>
      </c>
      <c r="B205" s="88" t="s">
        <v>263</v>
      </c>
      <c r="C205" s="89">
        <v>34</v>
      </c>
      <c r="D205" s="89">
        <v>13</v>
      </c>
      <c r="E205" s="90">
        <f t="shared" si="5"/>
        <v>47</v>
      </c>
    </row>
    <row r="206" spans="1:5" s="82" customFormat="1">
      <c r="A206" s="87">
        <v>25</v>
      </c>
      <c r="B206" s="88" t="s">
        <v>264</v>
      </c>
      <c r="C206" s="89">
        <v>35</v>
      </c>
      <c r="D206" s="89">
        <v>10</v>
      </c>
      <c r="E206" s="90">
        <f t="shared" si="5"/>
        <v>45</v>
      </c>
    </row>
    <row r="207" spans="1:5" s="82" customFormat="1">
      <c r="A207" s="87">
        <v>26</v>
      </c>
      <c r="B207" s="88" t="s">
        <v>265</v>
      </c>
      <c r="C207" s="89">
        <v>43</v>
      </c>
      <c r="D207" s="89">
        <v>1</v>
      </c>
      <c r="E207" s="90">
        <f t="shared" si="5"/>
        <v>44</v>
      </c>
    </row>
    <row r="208" spans="1:5" s="82" customFormat="1">
      <c r="A208" s="87">
        <v>27</v>
      </c>
      <c r="B208" s="88" t="s">
        <v>266</v>
      </c>
      <c r="C208" s="89">
        <v>39</v>
      </c>
      <c r="D208" s="89">
        <v>4</v>
      </c>
      <c r="E208" s="90">
        <f t="shared" si="5"/>
        <v>43</v>
      </c>
    </row>
    <row r="209" spans="1:5" s="82" customFormat="1">
      <c r="A209" s="87">
        <v>28</v>
      </c>
      <c r="B209" s="88" t="s">
        <v>267</v>
      </c>
      <c r="C209" s="89">
        <v>58</v>
      </c>
      <c r="D209" s="89">
        <v>2</v>
      </c>
      <c r="E209" s="90">
        <f t="shared" si="5"/>
        <v>60</v>
      </c>
    </row>
    <row r="210" spans="1:5" s="82" customFormat="1">
      <c r="A210" s="87">
        <v>29</v>
      </c>
      <c r="B210" s="88" t="s">
        <v>268</v>
      </c>
      <c r="C210" s="89">
        <v>10</v>
      </c>
      <c r="D210" s="89">
        <v>9</v>
      </c>
      <c r="E210" s="90">
        <f t="shared" si="5"/>
        <v>19</v>
      </c>
    </row>
    <row r="211" spans="1:5" s="82" customFormat="1">
      <c r="A211" s="87">
        <v>30</v>
      </c>
      <c r="B211" s="88" t="s">
        <v>269</v>
      </c>
      <c r="C211" s="89">
        <v>14</v>
      </c>
      <c r="D211" s="89">
        <v>55</v>
      </c>
      <c r="E211" s="90">
        <f t="shared" si="5"/>
        <v>69</v>
      </c>
    </row>
    <row r="212" spans="1:5" s="82" customFormat="1">
      <c r="A212" s="87">
        <v>31</v>
      </c>
      <c r="B212" s="88" t="s">
        <v>270</v>
      </c>
      <c r="C212" s="89">
        <v>23</v>
      </c>
      <c r="D212" s="89">
        <v>30</v>
      </c>
      <c r="E212" s="90">
        <f t="shared" si="5"/>
        <v>53</v>
      </c>
    </row>
    <row r="213" spans="1:5" s="82" customFormat="1">
      <c r="A213" s="87">
        <v>32</v>
      </c>
      <c r="B213" s="88" t="s">
        <v>271</v>
      </c>
      <c r="C213" s="89">
        <v>19</v>
      </c>
      <c r="D213" s="89">
        <v>30</v>
      </c>
      <c r="E213" s="90">
        <f t="shared" si="5"/>
        <v>49</v>
      </c>
    </row>
    <row r="214" spans="1:5" s="82" customFormat="1">
      <c r="A214" s="87">
        <v>33</v>
      </c>
      <c r="B214" s="88" t="s">
        <v>272</v>
      </c>
      <c r="C214" s="89">
        <v>26</v>
      </c>
      <c r="D214" s="89">
        <v>34</v>
      </c>
      <c r="E214" s="90">
        <f t="shared" si="5"/>
        <v>60</v>
      </c>
    </row>
    <row r="215" spans="1:5" s="82" customFormat="1">
      <c r="A215" s="87">
        <v>34</v>
      </c>
      <c r="B215" s="88" t="s">
        <v>273</v>
      </c>
      <c r="C215" s="89">
        <v>18</v>
      </c>
      <c r="D215" s="89">
        <v>41</v>
      </c>
      <c r="E215" s="90">
        <f t="shared" si="5"/>
        <v>59</v>
      </c>
    </row>
    <row r="216" spans="1:5" s="82" customFormat="1">
      <c r="A216" s="87">
        <v>35</v>
      </c>
      <c r="B216" s="88" t="s">
        <v>274</v>
      </c>
      <c r="C216" s="89">
        <v>29</v>
      </c>
      <c r="D216" s="89">
        <v>31</v>
      </c>
      <c r="E216" s="90">
        <f t="shared" si="5"/>
        <v>60</v>
      </c>
    </row>
    <row r="217" spans="1:5" s="82" customFormat="1">
      <c r="A217" s="87">
        <v>36</v>
      </c>
      <c r="B217" s="88" t="s">
        <v>275</v>
      </c>
      <c r="C217" s="89">
        <v>24</v>
      </c>
      <c r="D217" s="89">
        <v>0</v>
      </c>
      <c r="E217" s="90">
        <f t="shared" si="5"/>
        <v>24</v>
      </c>
    </row>
    <row r="218" spans="1:5" s="82" customFormat="1">
      <c r="A218" s="91" t="s">
        <v>68</v>
      </c>
      <c r="B218" s="92"/>
      <c r="C218" s="93">
        <f>SUM(C182:C217)</f>
        <v>1395</v>
      </c>
      <c r="D218" s="93">
        <f>SUM(D182:D217)</f>
        <v>343</v>
      </c>
      <c r="E218" s="94">
        <f>SUM(E182:E217)</f>
        <v>1738</v>
      </c>
    </row>
    <row r="219" spans="1:5" s="99" customFormat="1">
      <c r="A219" s="95"/>
      <c r="B219" s="96"/>
      <c r="C219" s="97"/>
      <c r="D219" s="97"/>
      <c r="E219" s="98"/>
    </row>
    <row r="220" spans="1:5" s="72" customFormat="1" ht="15" customHeight="1">
      <c r="A220" s="116" t="s">
        <v>276</v>
      </c>
      <c r="B220" s="117"/>
      <c r="C220" s="117"/>
      <c r="D220" s="117"/>
      <c r="E220" s="118"/>
    </row>
    <row r="221" spans="1:5" s="72" customFormat="1" ht="14.1" customHeight="1">
      <c r="A221" s="87">
        <v>1</v>
      </c>
      <c r="B221" s="88" t="s">
        <v>277</v>
      </c>
      <c r="C221" s="89">
        <v>20</v>
      </c>
      <c r="D221" s="89">
        <v>1</v>
      </c>
      <c r="E221" s="90">
        <f>SUM(C221:D221)</f>
        <v>21</v>
      </c>
    </row>
    <row r="222" spans="1:5" s="72" customFormat="1" ht="14.1" customHeight="1">
      <c r="A222" s="87">
        <v>2</v>
      </c>
      <c r="B222" s="88" t="s">
        <v>278</v>
      </c>
      <c r="C222" s="89">
        <v>12</v>
      </c>
      <c r="D222" s="89">
        <v>1</v>
      </c>
      <c r="E222" s="90">
        <f>SUM(C222:D222)</f>
        <v>13</v>
      </c>
    </row>
    <row r="223" spans="1:5" s="82" customFormat="1" ht="14.1" customHeight="1">
      <c r="A223" s="87">
        <v>3</v>
      </c>
      <c r="B223" s="88" t="s">
        <v>279</v>
      </c>
      <c r="C223" s="89">
        <v>37</v>
      </c>
      <c r="D223" s="89">
        <v>2</v>
      </c>
      <c r="E223" s="90">
        <f>SUM(C223:D223)</f>
        <v>39</v>
      </c>
    </row>
    <row r="224" spans="1:5" s="72" customFormat="1" ht="15" customHeight="1">
      <c r="A224" s="91" t="s">
        <v>68</v>
      </c>
      <c r="B224" s="92"/>
      <c r="C224" s="93">
        <f>SUM(C221:C223)</f>
        <v>69</v>
      </c>
      <c r="D224" s="93">
        <f>SUM(D221:D223)</f>
        <v>4</v>
      </c>
      <c r="E224" s="94">
        <f>SUM(E221:E223)</f>
        <v>73</v>
      </c>
    </row>
  </sheetData>
  <mergeCells count="11">
    <mergeCell ref="A1:E1"/>
    <mergeCell ref="A2:E2"/>
    <mergeCell ref="A62:E62"/>
    <mergeCell ref="A131:A132"/>
    <mergeCell ref="A133:A134"/>
    <mergeCell ref="A181:E181"/>
    <mergeCell ref="A220:E220"/>
    <mergeCell ref="A137:E137"/>
    <mergeCell ref="A141:A144"/>
    <mergeCell ref="A151:E151"/>
    <mergeCell ref="A155:E15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F317"/>
  <sheetViews>
    <sheetView view="pageBreakPreview" topLeftCell="A221" zoomScale="60" zoomScaleNormal="100" workbookViewId="0">
      <selection activeCell="K250" sqref="K250"/>
    </sheetView>
  </sheetViews>
  <sheetFormatPr defaultRowHeight="12.75"/>
  <cols>
    <col min="1" max="1" width="10.7109375" style="61" customWidth="1"/>
    <col min="2" max="2" width="30.28515625" style="61" customWidth="1"/>
    <col min="3" max="4" width="15.7109375" style="61" customWidth="1"/>
    <col min="5" max="5" width="15.7109375" style="62" customWidth="1"/>
    <col min="6" max="16384" width="9.140625" style="61"/>
  </cols>
  <sheetData>
    <row r="1" spans="1:5" ht="30" customHeight="1">
      <c r="A1" s="122" t="s">
        <v>63</v>
      </c>
      <c r="B1" s="122"/>
      <c r="C1" s="122"/>
      <c r="D1" s="122"/>
      <c r="E1" s="122"/>
    </row>
    <row r="2" spans="1:5" ht="24.95" customHeight="1">
      <c r="A2" s="110" t="s">
        <v>280</v>
      </c>
      <c r="B2" s="110"/>
      <c r="C2" s="110"/>
      <c r="D2" s="110"/>
      <c r="E2" s="110"/>
    </row>
    <row r="3" spans="1:5" ht="15" customHeight="1">
      <c r="A3" s="63"/>
      <c r="B3" s="63"/>
      <c r="C3" s="63"/>
      <c r="D3" s="63"/>
      <c r="E3" s="64"/>
    </row>
    <row r="4" spans="1:5" ht="20.100000000000001" customHeight="1">
      <c r="A4" s="100" t="s">
        <v>64</v>
      </c>
      <c r="B4" s="101" t="s">
        <v>65</v>
      </c>
      <c r="C4" s="101" t="s">
        <v>66</v>
      </c>
      <c r="D4" s="101" t="s">
        <v>67</v>
      </c>
      <c r="E4" s="102" t="s">
        <v>68</v>
      </c>
    </row>
    <row r="5" spans="1:5" s="72" customFormat="1" ht="15.95" customHeight="1">
      <c r="A5" s="68">
        <v>1</v>
      </c>
      <c r="B5" s="69" t="s">
        <v>69</v>
      </c>
      <c r="C5" s="70">
        <v>45</v>
      </c>
      <c r="D5" s="70">
        <v>0</v>
      </c>
      <c r="E5" s="71">
        <f t="shared" ref="E5:E58" si="0">SUM(C5:D5)</f>
        <v>45</v>
      </c>
    </row>
    <row r="6" spans="1:5" s="72" customFormat="1" ht="15.95" customHeight="1">
      <c r="A6" s="68">
        <v>2</v>
      </c>
      <c r="B6" s="69" t="s">
        <v>70</v>
      </c>
      <c r="C6" s="70">
        <v>47</v>
      </c>
      <c r="D6" s="70">
        <v>0</v>
      </c>
      <c r="E6" s="71">
        <f t="shared" si="0"/>
        <v>47</v>
      </c>
    </row>
    <row r="7" spans="1:5" s="72" customFormat="1" ht="15.95" customHeight="1">
      <c r="A7" s="68">
        <v>3</v>
      </c>
      <c r="B7" s="69" t="s">
        <v>71</v>
      </c>
      <c r="C7" s="70">
        <v>34</v>
      </c>
      <c r="D7" s="70">
        <v>0</v>
      </c>
      <c r="E7" s="71">
        <f t="shared" si="0"/>
        <v>34</v>
      </c>
    </row>
    <row r="8" spans="1:5" s="72" customFormat="1" ht="15.95" customHeight="1">
      <c r="A8" s="68">
        <v>4</v>
      </c>
      <c r="B8" s="69" t="s">
        <v>72</v>
      </c>
      <c r="C8" s="70">
        <v>38</v>
      </c>
      <c r="D8" s="70">
        <v>0</v>
      </c>
      <c r="E8" s="71">
        <f t="shared" si="0"/>
        <v>38</v>
      </c>
    </row>
    <row r="9" spans="1:5" s="72" customFormat="1" ht="15.95" customHeight="1">
      <c r="A9" s="68">
        <v>5</v>
      </c>
      <c r="B9" s="69" t="s">
        <v>73</v>
      </c>
      <c r="C9" s="70">
        <v>36</v>
      </c>
      <c r="D9" s="70">
        <v>1</v>
      </c>
      <c r="E9" s="71">
        <f t="shared" si="0"/>
        <v>37</v>
      </c>
    </row>
    <row r="10" spans="1:5" s="72" customFormat="1" ht="15.95" customHeight="1">
      <c r="A10" s="68">
        <v>6</v>
      </c>
      <c r="B10" s="69" t="s">
        <v>74</v>
      </c>
      <c r="C10" s="70">
        <v>37</v>
      </c>
      <c r="D10" s="70">
        <v>2</v>
      </c>
      <c r="E10" s="71">
        <f t="shared" si="0"/>
        <v>39</v>
      </c>
    </row>
    <row r="11" spans="1:5" s="72" customFormat="1" ht="15.95" customHeight="1">
      <c r="A11" s="68">
        <v>7</v>
      </c>
      <c r="B11" s="69" t="s">
        <v>75</v>
      </c>
      <c r="C11" s="70">
        <v>28</v>
      </c>
      <c r="D11" s="70">
        <v>0</v>
      </c>
      <c r="E11" s="71">
        <f t="shared" si="0"/>
        <v>28</v>
      </c>
    </row>
    <row r="12" spans="1:5" s="72" customFormat="1" ht="15.95" customHeight="1">
      <c r="A12" s="68">
        <v>8</v>
      </c>
      <c r="B12" s="69" t="s">
        <v>76</v>
      </c>
      <c r="C12" s="70">
        <v>31</v>
      </c>
      <c r="D12" s="70">
        <v>1</v>
      </c>
      <c r="E12" s="71">
        <f t="shared" si="0"/>
        <v>32</v>
      </c>
    </row>
    <row r="13" spans="1:5" s="72" customFormat="1" ht="15.95" customHeight="1">
      <c r="A13" s="68">
        <v>9</v>
      </c>
      <c r="B13" s="69" t="s">
        <v>78</v>
      </c>
      <c r="C13" s="70">
        <v>20</v>
      </c>
      <c r="D13" s="70">
        <v>0</v>
      </c>
      <c r="E13" s="71">
        <f t="shared" si="0"/>
        <v>20</v>
      </c>
    </row>
    <row r="14" spans="1:5" s="72" customFormat="1" ht="15.95" customHeight="1">
      <c r="A14" s="68">
        <v>10</v>
      </c>
      <c r="B14" s="69" t="s">
        <v>77</v>
      </c>
      <c r="C14" s="70">
        <v>45</v>
      </c>
      <c r="D14" s="70">
        <v>0</v>
      </c>
      <c r="E14" s="71">
        <f t="shared" si="0"/>
        <v>45</v>
      </c>
    </row>
    <row r="15" spans="1:5" s="72" customFormat="1" ht="15.95" customHeight="1">
      <c r="A15" s="68">
        <v>11</v>
      </c>
      <c r="B15" s="69" t="s">
        <v>79</v>
      </c>
      <c r="C15" s="70">
        <v>39</v>
      </c>
      <c r="D15" s="70">
        <v>0</v>
      </c>
      <c r="E15" s="71">
        <f t="shared" si="0"/>
        <v>39</v>
      </c>
    </row>
    <row r="16" spans="1:5" s="72" customFormat="1" ht="15.95" customHeight="1">
      <c r="A16" s="68">
        <v>12</v>
      </c>
      <c r="B16" s="69" t="s">
        <v>80</v>
      </c>
      <c r="C16" s="70">
        <v>35</v>
      </c>
      <c r="D16" s="70">
        <v>1</v>
      </c>
      <c r="E16" s="71">
        <f t="shared" si="0"/>
        <v>36</v>
      </c>
    </row>
    <row r="17" spans="1:5" s="72" customFormat="1" ht="15.95" customHeight="1">
      <c r="A17" s="68">
        <v>13</v>
      </c>
      <c r="B17" s="69" t="s">
        <v>81</v>
      </c>
      <c r="C17" s="70">
        <v>23</v>
      </c>
      <c r="D17" s="70">
        <v>0</v>
      </c>
      <c r="E17" s="71">
        <f t="shared" si="0"/>
        <v>23</v>
      </c>
    </row>
    <row r="18" spans="1:5" s="72" customFormat="1" ht="15.95" customHeight="1">
      <c r="A18" s="68">
        <v>14</v>
      </c>
      <c r="B18" s="69" t="s">
        <v>82</v>
      </c>
      <c r="C18" s="70">
        <v>31</v>
      </c>
      <c r="D18" s="70">
        <v>0</v>
      </c>
      <c r="E18" s="71">
        <f t="shared" si="0"/>
        <v>31</v>
      </c>
    </row>
    <row r="19" spans="1:5" s="72" customFormat="1" ht="15.95" customHeight="1">
      <c r="A19" s="68">
        <v>15</v>
      </c>
      <c r="B19" s="69" t="s">
        <v>83</v>
      </c>
      <c r="C19" s="70">
        <v>34</v>
      </c>
      <c r="D19" s="70">
        <v>0</v>
      </c>
      <c r="E19" s="71">
        <f t="shared" si="0"/>
        <v>34</v>
      </c>
    </row>
    <row r="20" spans="1:5" s="72" customFormat="1" ht="15.95" customHeight="1">
      <c r="A20" s="68">
        <v>16</v>
      </c>
      <c r="B20" s="69" t="s">
        <v>84</v>
      </c>
      <c r="C20" s="70">
        <v>42</v>
      </c>
      <c r="D20" s="70">
        <v>0</v>
      </c>
      <c r="E20" s="71">
        <f t="shared" si="0"/>
        <v>42</v>
      </c>
    </row>
    <row r="21" spans="1:5" s="72" customFormat="1" ht="15.95" customHeight="1">
      <c r="A21" s="68">
        <v>17</v>
      </c>
      <c r="B21" s="69" t="s">
        <v>85</v>
      </c>
      <c r="C21" s="70">
        <v>40</v>
      </c>
      <c r="D21" s="70">
        <v>1</v>
      </c>
      <c r="E21" s="71">
        <f t="shared" si="0"/>
        <v>41</v>
      </c>
    </row>
    <row r="22" spans="1:5" s="72" customFormat="1" ht="15.95" customHeight="1">
      <c r="A22" s="68">
        <v>18</v>
      </c>
      <c r="B22" s="69" t="s">
        <v>86</v>
      </c>
      <c r="C22" s="70">
        <v>40</v>
      </c>
      <c r="D22" s="70">
        <v>0</v>
      </c>
      <c r="E22" s="71">
        <f t="shared" si="0"/>
        <v>40</v>
      </c>
    </row>
    <row r="23" spans="1:5" s="72" customFormat="1" ht="15.95" customHeight="1">
      <c r="A23" s="68">
        <v>19</v>
      </c>
      <c r="B23" s="69" t="s">
        <v>87</v>
      </c>
      <c r="C23" s="70">
        <v>39</v>
      </c>
      <c r="D23" s="70">
        <v>0</v>
      </c>
      <c r="E23" s="71">
        <f t="shared" si="0"/>
        <v>39</v>
      </c>
    </row>
    <row r="24" spans="1:5" s="72" customFormat="1" ht="15.95" customHeight="1">
      <c r="A24" s="68">
        <v>20</v>
      </c>
      <c r="B24" s="69" t="s">
        <v>88</v>
      </c>
      <c r="C24" s="70">
        <v>48</v>
      </c>
      <c r="D24" s="70">
        <v>2</v>
      </c>
      <c r="E24" s="71">
        <f t="shared" si="0"/>
        <v>50</v>
      </c>
    </row>
    <row r="25" spans="1:5" s="72" customFormat="1" ht="15.95" customHeight="1">
      <c r="A25" s="68">
        <v>21</v>
      </c>
      <c r="B25" s="69" t="s">
        <v>89</v>
      </c>
      <c r="C25" s="70">
        <v>30</v>
      </c>
      <c r="D25" s="70">
        <v>0</v>
      </c>
      <c r="E25" s="71">
        <f t="shared" si="0"/>
        <v>30</v>
      </c>
    </row>
    <row r="26" spans="1:5" s="72" customFormat="1" ht="15.95" customHeight="1">
      <c r="A26" s="68">
        <v>22</v>
      </c>
      <c r="B26" s="69" t="s">
        <v>90</v>
      </c>
      <c r="C26" s="70">
        <v>38</v>
      </c>
      <c r="D26" s="70">
        <v>0</v>
      </c>
      <c r="E26" s="71">
        <f t="shared" si="0"/>
        <v>38</v>
      </c>
    </row>
    <row r="27" spans="1:5" s="72" customFormat="1" ht="15.95" customHeight="1">
      <c r="A27" s="68">
        <v>23</v>
      </c>
      <c r="B27" s="69" t="s">
        <v>91</v>
      </c>
      <c r="C27" s="70">
        <v>43</v>
      </c>
      <c r="D27" s="70">
        <v>0</v>
      </c>
      <c r="E27" s="71">
        <f t="shared" si="0"/>
        <v>43</v>
      </c>
    </row>
    <row r="28" spans="1:5" s="72" customFormat="1" ht="15.95" customHeight="1">
      <c r="A28" s="68">
        <v>24</v>
      </c>
      <c r="B28" s="69" t="s">
        <v>92</v>
      </c>
      <c r="C28" s="70">
        <v>31</v>
      </c>
      <c r="D28" s="70">
        <v>0</v>
      </c>
      <c r="E28" s="71">
        <f t="shared" si="0"/>
        <v>31</v>
      </c>
    </row>
    <row r="29" spans="1:5" s="72" customFormat="1" ht="15.95" customHeight="1">
      <c r="A29" s="68">
        <v>25</v>
      </c>
      <c r="B29" s="69" t="s">
        <v>94</v>
      </c>
      <c r="C29" s="70">
        <v>36</v>
      </c>
      <c r="D29" s="70">
        <v>0</v>
      </c>
      <c r="E29" s="71">
        <f t="shared" si="0"/>
        <v>36</v>
      </c>
    </row>
    <row r="30" spans="1:5" s="72" customFormat="1" ht="15.95" customHeight="1">
      <c r="A30" s="68">
        <v>26</v>
      </c>
      <c r="B30" s="69" t="s">
        <v>95</v>
      </c>
      <c r="C30" s="70">
        <v>36</v>
      </c>
      <c r="D30" s="70">
        <v>0</v>
      </c>
      <c r="E30" s="71">
        <f t="shared" si="0"/>
        <v>36</v>
      </c>
    </row>
    <row r="31" spans="1:5" s="72" customFormat="1" ht="15.95" customHeight="1">
      <c r="A31" s="68">
        <v>27</v>
      </c>
      <c r="B31" s="69" t="s">
        <v>97</v>
      </c>
      <c r="C31" s="70">
        <v>10</v>
      </c>
      <c r="D31" s="70">
        <v>0</v>
      </c>
      <c r="E31" s="71">
        <f t="shared" si="0"/>
        <v>10</v>
      </c>
    </row>
    <row r="32" spans="1:5" s="72" customFormat="1" ht="15.95" customHeight="1">
      <c r="A32" s="68">
        <v>28</v>
      </c>
      <c r="B32" s="69" t="s">
        <v>98</v>
      </c>
      <c r="C32" s="70">
        <v>24</v>
      </c>
      <c r="D32" s="70">
        <v>0</v>
      </c>
      <c r="E32" s="71">
        <f t="shared" si="0"/>
        <v>24</v>
      </c>
    </row>
    <row r="33" spans="1:5" s="72" customFormat="1" ht="15.95" customHeight="1">
      <c r="A33" s="68">
        <v>29</v>
      </c>
      <c r="B33" s="69" t="s">
        <v>99</v>
      </c>
      <c r="C33" s="70">
        <v>48</v>
      </c>
      <c r="D33" s="70">
        <v>0</v>
      </c>
      <c r="E33" s="71">
        <f t="shared" si="0"/>
        <v>48</v>
      </c>
    </row>
    <row r="34" spans="1:5" s="72" customFormat="1" ht="15.95" customHeight="1">
      <c r="A34" s="68">
        <v>30</v>
      </c>
      <c r="B34" s="69" t="s">
        <v>100</v>
      </c>
      <c r="C34" s="70">
        <v>44</v>
      </c>
      <c r="D34" s="70">
        <v>0</v>
      </c>
      <c r="E34" s="71">
        <f t="shared" si="0"/>
        <v>44</v>
      </c>
    </row>
    <row r="35" spans="1:5" s="72" customFormat="1" ht="15.95" customHeight="1">
      <c r="A35" s="68">
        <v>31</v>
      </c>
      <c r="B35" s="69" t="s">
        <v>101</v>
      </c>
      <c r="C35" s="70">
        <v>47</v>
      </c>
      <c r="D35" s="70">
        <v>0</v>
      </c>
      <c r="E35" s="71">
        <f t="shared" si="0"/>
        <v>47</v>
      </c>
    </row>
    <row r="36" spans="1:5" s="72" customFormat="1" ht="15.95" customHeight="1">
      <c r="A36" s="68">
        <v>32</v>
      </c>
      <c r="B36" s="69" t="s">
        <v>102</v>
      </c>
      <c r="C36" s="70">
        <v>42</v>
      </c>
      <c r="D36" s="70">
        <v>1</v>
      </c>
      <c r="E36" s="71">
        <f t="shared" si="0"/>
        <v>43</v>
      </c>
    </row>
    <row r="37" spans="1:5" s="72" customFormat="1" ht="15.95" customHeight="1">
      <c r="A37" s="68">
        <v>33</v>
      </c>
      <c r="B37" s="69" t="s">
        <v>103</v>
      </c>
      <c r="C37" s="70">
        <v>38</v>
      </c>
      <c r="D37" s="70">
        <v>0</v>
      </c>
      <c r="E37" s="71">
        <f t="shared" si="0"/>
        <v>38</v>
      </c>
    </row>
    <row r="38" spans="1:5" s="72" customFormat="1" ht="15.95" customHeight="1">
      <c r="A38" s="68">
        <v>34</v>
      </c>
      <c r="B38" s="69" t="s">
        <v>104</v>
      </c>
      <c r="C38" s="70">
        <v>39</v>
      </c>
      <c r="D38" s="70">
        <v>0</v>
      </c>
      <c r="E38" s="71">
        <f t="shared" si="0"/>
        <v>39</v>
      </c>
    </row>
    <row r="39" spans="1:5" s="72" customFormat="1" ht="15.95" customHeight="1">
      <c r="A39" s="68">
        <v>35</v>
      </c>
      <c r="B39" s="69" t="s">
        <v>105</v>
      </c>
      <c r="C39" s="70">
        <v>41</v>
      </c>
      <c r="D39" s="70">
        <v>4</v>
      </c>
      <c r="E39" s="71">
        <f t="shared" si="0"/>
        <v>45</v>
      </c>
    </row>
    <row r="40" spans="1:5" s="72" customFormat="1" ht="15.95" customHeight="1">
      <c r="A40" s="68">
        <v>36</v>
      </c>
      <c r="B40" s="69" t="s">
        <v>106</v>
      </c>
      <c r="C40" s="70">
        <v>37</v>
      </c>
      <c r="D40" s="70">
        <v>0</v>
      </c>
      <c r="E40" s="71">
        <f t="shared" si="0"/>
        <v>37</v>
      </c>
    </row>
    <row r="41" spans="1:5" s="72" customFormat="1" ht="15.95" customHeight="1">
      <c r="A41" s="68">
        <v>37</v>
      </c>
      <c r="B41" s="69" t="s">
        <v>107</v>
      </c>
      <c r="C41" s="70">
        <v>39</v>
      </c>
      <c r="D41" s="70">
        <v>0</v>
      </c>
      <c r="E41" s="71">
        <f t="shared" si="0"/>
        <v>39</v>
      </c>
    </row>
    <row r="42" spans="1:5" s="72" customFormat="1" ht="15.95" customHeight="1">
      <c r="A42" s="68">
        <v>38</v>
      </c>
      <c r="B42" s="69" t="s">
        <v>108</v>
      </c>
      <c r="C42" s="70">
        <v>40</v>
      </c>
      <c r="D42" s="70">
        <v>0</v>
      </c>
      <c r="E42" s="71">
        <f t="shared" si="0"/>
        <v>40</v>
      </c>
    </row>
    <row r="43" spans="1:5" s="72" customFormat="1" ht="15.95" customHeight="1">
      <c r="A43" s="68">
        <v>39</v>
      </c>
      <c r="B43" s="69" t="s">
        <v>109</v>
      </c>
      <c r="C43" s="70">
        <v>37</v>
      </c>
      <c r="D43" s="70">
        <v>0</v>
      </c>
      <c r="E43" s="71">
        <f t="shared" si="0"/>
        <v>37</v>
      </c>
    </row>
    <row r="44" spans="1:5" s="72" customFormat="1" ht="15.95" customHeight="1">
      <c r="A44" s="68">
        <v>40</v>
      </c>
      <c r="B44" s="69" t="s">
        <v>110</v>
      </c>
      <c r="C44" s="70">
        <v>43</v>
      </c>
      <c r="D44" s="70">
        <v>0</v>
      </c>
      <c r="E44" s="71">
        <f t="shared" si="0"/>
        <v>43</v>
      </c>
    </row>
    <row r="45" spans="1:5" s="72" customFormat="1" ht="15.95" customHeight="1">
      <c r="A45" s="68">
        <v>41</v>
      </c>
      <c r="B45" s="69" t="s">
        <v>111</v>
      </c>
      <c r="C45" s="70">
        <v>38</v>
      </c>
      <c r="D45" s="70">
        <v>1</v>
      </c>
      <c r="E45" s="71">
        <f t="shared" si="0"/>
        <v>39</v>
      </c>
    </row>
    <row r="46" spans="1:5" s="72" customFormat="1" ht="15.95" customHeight="1">
      <c r="A46" s="68">
        <v>42</v>
      </c>
      <c r="B46" s="69" t="s">
        <v>112</v>
      </c>
      <c r="C46" s="70">
        <v>35</v>
      </c>
      <c r="D46" s="70">
        <v>0</v>
      </c>
      <c r="E46" s="71">
        <f t="shared" si="0"/>
        <v>35</v>
      </c>
    </row>
    <row r="47" spans="1:5" s="72" customFormat="1" ht="15.95" customHeight="1">
      <c r="A47" s="68">
        <v>43</v>
      </c>
      <c r="B47" s="69" t="s">
        <v>115</v>
      </c>
      <c r="C47" s="70">
        <v>2</v>
      </c>
      <c r="D47" s="70">
        <v>32</v>
      </c>
      <c r="E47" s="71">
        <f t="shared" si="0"/>
        <v>34</v>
      </c>
    </row>
    <row r="48" spans="1:5" s="72" customFormat="1" ht="15.95" customHeight="1">
      <c r="A48" s="68">
        <v>44</v>
      </c>
      <c r="B48" s="69" t="s">
        <v>116</v>
      </c>
      <c r="C48" s="70">
        <v>1</v>
      </c>
      <c r="D48" s="70">
        <v>41</v>
      </c>
      <c r="E48" s="71">
        <f t="shared" si="0"/>
        <v>42</v>
      </c>
    </row>
    <row r="49" spans="1:5" s="72" customFormat="1" ht="15.95" customHeight="1">
      <c r="A49" s="68">
        <v>45</v>
      </c>
      <c r="B49" s="69" t="s">
        <v>117</v>
      </c>
      <c r="C49" s="70">
        <v>17</v>
      </c>
      <c r="D49" s="70">
        <v>0</v>
      </c>
      <c r="E49" s="71">
        <f t="shared" si="0"/>
        <v>17</v>
      </c>
    </row>
    <row r="50" spans="1:5" s="72" customFormat="1" ht="15.95" customHeight="1">
      <c r="A50" s="68">
        <v>46</v>
      </c>
      <c r="B50" s="69" t="s">
        <v>118</v>
      </c>
      <c r="C50" s="70">
        <v>49</v>
      </c>
      <c r="D50" s="70">
        <v>1</v>
      </c>
      <c r="E50" s="71">
        <f t="shared" si="0"/>
        <v>50</v>
      </c>
    </row>
    <row r="51" spans="1:5" s="72" customFormat="1" ht="15.95" customHeight="1">
      <c r="A51" s="68">
        <v>47</v>
      </c>
      <c r="B51" s="69" t="s">
        <v>121</v>
      </c>
      <c r="C51" s="70">
        <v>15</v>
      </c>
      <c r="D51" s="70">
        <v>1</v>
      </c>
      <c r="E51" s="71">
        <f t="shared" si="0"/>
        <v>16</v>
      </c>
    </row>
    <row r="52" spans="1:5" s="72" customFormat="1" ht="15.95" customHeight="1">
      <c r="A52" s="68">
        <v>48</v>
      </c>
      <c r="B52" s="69" t="s">
        <v>120</v>
      </c>
      <c r="C52" s="70">
        <v>16</v>
      </c>
      <c r="D52" s="70">
        <v>1</v>
      </c>
      <c r="E52" s="71">
        <f t="shared" si="0"/>
        <v>17</v>
      </c>
    </row>
    <row r="53" spans="1:5" s="72" customFormat="1" ht="15.95" customHeight="1">
      <c r="A53" s="68">
        <v>49</v>
      </c>
      <c r="B53" s="69" t="s">
        <v>122</v>
      </c>
      <c r="C53" s="70">
        <v>19</v>
      </c>
      <c r="D53" s="70">
        <v>1</v>
      </c>
      <c r="E53" s="71">
        <f t="shared" si="0"/>
        <v>20</v>
      </c>
    </row>
    <row r="54" spans="1:5" s="72" customFormat="1" ht="15.95" customHeight="1">
      <c r="A54" s="68">
        <v>50</v>
      </c>
      <c r="B54" s="69" t="s">
        <v>123</v>
      </c>
      <c r="C54" s="70">
        <v>26</v>
      </c>
      <c r="D54" s="70">
        <v>3</v>
      </c>
      <c r="E54" s="71">
        <f t="shared" si="0"/>
        <v>29</v>
      </c>
    </row>
    <row r="55" spans="1:5" s="72" customFormat="1" ht="15.95" customHeight="1">
      <c r="A55" s="68">
        <v>51</v>
      </c>
      <c r="B55" s="69" t="s">
        <v>124</v>
      </c>
      <c r="C55" s="70">
        <v>24</v>
      </c>
      <c r="D55" s="70">
        <v>4</v>
      </c>
      <c r="E55" s="71">
        <f t="shared" si="0"/>
        <v>28</v>
      </c>
    </row>
    <row r="56" spans="1:5" s="72" customFormat="1" ht="15.95" customHeight="1">
      <c r="A56" s="68">
        <v>52</v>
      </c>
      <c r="B56" s="69" t="s">
        <v>125</v>
      </c>
      <c r="C56" s="70">
        <v>11</v>
      </c>
      <c r="D56" s="70">
        <v>34</v>
      </c>
      <c r="E56" s="71">
        <f t="shared" si="0"/>
        <v>45</v>
      </c>
    </row>
    <row r="57" spans="1:5" s="72" customFormat="1" ht="15.95" customHeight="1">
      <c r="A57" s="68">
        <v>53</v>
      </c>
      <c r="B57" s="69" t="s">
        <v>126</v>
      </c>
      <c r="C57" s="70">
        <v>18</v>
      </c>
      <c r="D57" s="70">
        <v>19</v>
      </c>
      <c r="E57" s="71">
        <f t="shared" si="0"/>
        <v>37</v>
      </c>
    </row>
    <row r="58" spans="1:5" s="72" customFormat="1" ht="15.95" customHeight="1">
      <c r="A58" s="68">
        <v>54</v>
      </c>
      <c r="B58" s="69" t="s">
        <v>127</v>
      </c>
      <c r="C58" s="70">
        <v>9</v>
      </c>
      <c r="D58" s="70">
        <v>27</v>
      </c>
      <c r="E58" s="71">
        <f t="shared" si="0"/>
        <v>36</v>
      </c>
    </row>
    <row r="59" spans="1:5" s="72" customFormat="1" ht="15.95" customHeight="1">
      <c r="A59" s="73" t="s">
        <v>68</v>
      </c>
      <c r="B59" s="74"/>
      <c r="C59" s="75">
        <f>SUM(C5:C58)</f>
        <v>1755</v>
      </c>
      <c r="D59" s="75">
        <f t="shared" ref="D59:E59" si="1">SUM(D5:D58)</f>
        <v>178</v>
      </c>
      <c r="E59" s="81">
        <f t="shared" si="1"/>
        <v>1933</v>
      </c>
    </row>
    <row r="60" spans="1:5" s="72" customFormat="1" ht="9.9499999999999993" customHeight="1">
      <c r="A60" s="103"/>
      <c r="B60" s="104"/>
      <c r="C60" s="105"/>
      <c r="D60" s="105"/>
      <c r="E60" s="106"/>
    </row>
    <row r="61" spans="1:5" s="72" customFormat="1" ht="15.95" customHeight="1">
      <c r="A61" s="68">
        <v>1</v>
      </c>
      <c r="B61" s="69" t="s">
        <v>165</v>
      </c>
      <c r="C61" s="70">
        <v>42</v>
      </c>
      <c r="D61" s="70">
        <v>0</v>
      </c>
      <c r="E61" s="71">
        <f t="shared" ref="E61:E115" si="2">SUM(C61:D61)</f>
        <v>42</v>
      </c>
    </row>
    <row r="62" spans="1:5" s="72" customFormat="1" ht="15.95" customHeight="1">
      <c r="A62" s="68">
        <v>2</v>
      </c>
      <c r="B62" s="69" t="s">
        <v>166</v>
      </c>
      <c r="C62" s="70">
        <v>47</v>
      </c>
      <c r="D62" s="70">
        <v>0</v>
      </c>
      <c r="E62" s="71">
        <f t="shared" si="2"/>
        <v>47</v>
      </c>
    </row>
    <row r="63" spans="1:5" s="72" customFormat="1" ht="15.95" customHeight="1">
      <c r="A63" s="68">
        <v>3</v>
      </c>
      <c r="B63" s="69" t="s">
        <v>167</v>
      </c>
      <c r="C63" s="70">
        <v>38</v>
      </c>
      <c r="D63" s="70">
        <v>0</v>
      </c>
      <c r="E63" s="71">
        <f t="shared" si="2"/>
        <v>38</v>
      </c>
    </row>
    <row r="64" spans="1:5" s="72" customFormat="1" ht="15.95" customHeight="1">
      <c r="A64" s="68">
        <v>4</v>
      </c>
      <c r="B64" s="69" t="s">
        <v>168</v>
      </c>
      <c r="C64" s="70">
        <v>47</v>
      </c>
      <c r="D64" s="70">
        <v>0</v>
      </c>
      <c r="E64" s="71">
        <f t="shared" si="2"/>
        <v>47</v>
      </c>
    </row>
    <row r="65" spans="1:5" s="72" customFormat="1" ht="15.95" customHeight="1">
      <c r="A65" s="68">
        <v>5</v>
      </c>
      <c r="B65" s="69" t="s">
        <v>169</v>
      </c>
      <c r="C65" s="70">
        <v>38</v>
      </c>
      <c r="D65" s="70">
        <v>0</v>
      </c>
      <c r="E65" s="71">
        <f t="shared" si="2"/>
        <v>38</v>
      </c>
    </row>
    <row r="66" spans="1:5" s="72" customFormat="1" ht="15.95" customHeight="1">
      <c r="A66" s="68">
        <v>6</v>
      </c>
      <c r="B66" s="69" t="s">
        <v>170</v>
      </c>
      <c r="C66" s="70">
        <v>37</v>
      </c>
      <c r="D66" s="70">
        <v>1</v>
      </c>
      <c r="E66" s="71">
        <f t="shared" si="2"/>
        <v>38</v>
      </c>
    </row>
    <row r="67" spans="1:5" s="72" customFormat="1" ht="15.95" customHeight="1">
      <c r="A67" s="68">
        <v>7</v>
      </c>
      <c r="B67" s="69" t="s">
        <v>171</v>
      </c>
      <c r="C67" s="70">
        <v>51</v>
      </c>
      <c r="D67" s="70">
        <v>0</v>
      </c>
      <c r="E67" s="71">
        <f t="shared" si="2"/>
        <v>51</v>
      </c>
    </row>
    <row r="68" spans="1:5" s="72" customFormat="1" ht="15.95" customHeight="1">
      <c r="A68" s="68">
        <v>8</v>
      </c>
      <c r="B68" s="69" t="s">
        <v>172</v>
      </c>
      <c r="C68" s="70">
        <v>65</v>
      </c>
      <c r="D68" s="70">
        <v>1</v>
      </c>
      <c r="E68" s="71">
        <f t="shared" si="2"/>
        <v>66</v>
      </c>
    </row>
    <row r="69" spans="1:5" s="72" customFormat="1" ht="15.95" customHeight="1">
      <c r="A69" s="68">
        <v>9</v>
      </c>
      <c r="B69" s="69" t="s">
        <v>174</v>
      </c>
      <c r="C69" s="70">
        <v>64</v>
      </c>
      <c r="D69" s="70">
        <v>0</v>
      </c>
      <c r="E69" s="71">
        <f t="shared" si="2"/>
        <v>64</v>
      </c>
    </row>
    <row r="70" spans="1:5" s="72" customFormat="1" ht="15.95" customHeight="1">
      <c r="A70" s="68">
        <v>10</v>
      </c>
      <c r="B70" s="69" t="s">
        <v>176</v>
      </c>
      <c r="C70" s="70">
        <v>45</v>
      </c>
      <c r="D70" s="70">
        <v>0</v>
      </c>
      <c r="E70" s="71">
        <f t="shared" si="2"/>
        <v>45</v>
      </c>
    </row>
    <row r="71" spans="1:5" s="72" customFormat="1" ht="15.95" customHeight="1">
      <c r="A71" s="68">
        <v>11</v>
      </c>
      <c r="B71" s="69" t="s">
        <v>177</v>
      </c>
      <c r="C71" s="70">
        <v>33</v>
      </c>
      <c r="D71" s="70">
        <v>0</v>
      </c>
      <c r="E71" s="71">
        <f t="shared" si="2"/>
        <v>33</v>
      </c>
    </row>
    <row r="72" spans="1:5" s="72" customFormat="1" ht="15.95" customHeight="1">
      <c r="A72" s="68">
        <v>12</v>
      </c>
      <c r="B72" s="69" t="s">
        <v>178</v>
      </c>
      <c r="C72" s="70">
        <v>39</v>
      </c>
      <c r="D72" s="70">
        <v>0</v>
      </c>
      <c r="E72" s="71">
        <f t="shared" si="2"/>
        <v>39</v>
      </c>
    </row>
    <row r="73" spans="1:5" s="72" customFormat="1" ht="15.95" customHeight="1">
      <c r="A73" s="68">
        <v>13</v>
      </c>
      <c r="B73" s="69" t="s">
        <v>179</v>
      </c>
      <c r="C73" s="70">
        <v>35</v>
      </c>
      <c r="D73" s="70">
        <v>0</v>
      </c>
      <c r="E73" s="71">
        <f t="shared" si="2"/>
        <v>35</v>
      </c>
    </row>
    <row r="74" spans="1:5" s="72" customFormat="1" ht="15.95" customHeight="1">
      <c r="A74" s="68">
        <v>14</v>
      </c>
      <c r="B74" s="69" t="s">
        <v>180</v>
      </c>
      <c r="C74" s="70">
        <v>37</v>
      </c>
      <c r="D74" s="70">
        <v>0</v>
      </c>
      <c r="E74" s="71">
        <f t="shared" si="2"/>
        <v>37</v>
      </c>
    </row>
    <row r="75" spans="1:5" s="72" customFormat="1" ht="15.95" customHeight="1">
      <c r="A75" s="68">
        <v>15</v>
      </c>
      <c r="B75" s="69" t="s">
        <v>181</v>
      </c>
      <c r="C75" s="70">
        <v>50</v>
      </c>
      <c r="D75" s="70">
        <v>0</v>
      </c>
      <c r="E75" s="71">
        <f t="shared" si="2"/>
        <v>50</v>
      </c>
    </row>
    <row r="76" spans="1:5" s="72" customFormat="1" ht="15.95" customHeight="1">
      <c r="A76" s="68">
        <v>16</v>
      </c>
      <c r="B76" s="69" t="s">
        <v>182</v>
      </c>
      <c r="C76" s="70">
        <v>55</v>
      </c>
      <c r="D76" s="70">
        <v>0</v>
      </c>
      <c r="E76" s="71">
        <f t="shared" si="2"/>
        <v>55</v>
      </c>
    </row>
    <row r="77" spans="1:5" s="72" customFormat="1" ht="15.95" customHeight="1">
      <c r="A77" s="68">
        <v>17</v>
      </c>
      <c r="B77" s="69" t="s">
        <v>183</v>
      </c>
      <c r="C77" s="70">
        <v>55</v>
      </c>
      <c r="D77" s="70">
        <v>0</v>
      </c>
      <c r="E77" s="71">
        <f t="shared" si="2"/>
        <v>55</v>
      </c>
    </row>
    <row r="78" spans="1:5" s="72" customFormat="1" ht="15.95" customHeight="1">
      <c r="A78" s="68">
        <v>18</v>
      </c>
      <c r="B78" s="69" t="s">
        <v>184</v>
      </c>
      <c r="C78" s="70">
        <v>56</v>
      </c>
      <c r="D78" s="70">
        <v>0</v>
      </c>
      <c r="E78" s="71">
        <f t="shared" si="2"/>
        <v>56</v>
      </c>
    </row>
    <row r="79" spans="1:5" s="72" customFormat="1" ht="15.95" customHeight="1">
      <c r="A79" s="68">
        <v>19</v>
      </c>
      <c r="B79" s="69" t="s">
        <v>185</v>
      </c>
      <c r="C79" s="70">
        <v>55</v>
      </c>
      <c r="D79" s="70">
        <v>1</v>
      </c>
      <c r="E79" s="71">
        <f t="shared" si="2"/>
        <v>56</v>
      </c>
    </row>
    <row r="80" spans="1:5" s="72" customFormat="1" ht="15.95" customHeight="1">
      <c r="A80" s="68">
        <v>20</v>
      </c>
      <c r="B80" s="69" t="s">
        <v>186</v>
      </c>
      <c r="C80" s="70">
        <v>54</v>
      </c>
      <c r="D80" s="70">
        <v>0</v>
      </c>
      <c r="E80" s="71">
        <f t="shared" si="2"/>
        <v>54</v>
      </c>
    </row>
    <row r="81" spans="1:5" s="72" customFormat="1" ht="15.95" customHeight="1">
      <c r="A81" s="68">
        <v>21</v>
      </c>
      <c r="B81" s="69" t="s">
        <v>187</v>
      </c>
      <c r="C81" s="70">
        <v>54</v>
      </c>
      <c r="D81" s="70">
        <v>0</v>
      </c>
      <c r="E81" s="71">
        <f t="shared" si="2"/>
        <v>54</v>
      </c>
    </row>
    <row r="82" spans="1:5" s="72" customFormat="1" ht="15.95" customHeight="1">
      <c r="A82" s="68">
        <v>22</v>
      </c>
      <c r="B82" s="69" t="s">
        <v>188</v>
      </c>
      <c r="C82" s="70">
        <v>56</v>
      </c>
      <c r="D82" s="70">
        <v>0</v>
      </c>
      <c r="E82" s="71">
        <f t="shared" si="2"/>
        <v>56</v>
      </c>
    </row>
    <row r="83" spans="1:5" s="72" customFormat="1" ht="15.95" customHeight="1">
      <c r="A83" s="68">
        <v>23</v>
      </c>
      <c r="B83" s="69" t="s">
        <v>191</v>
      </c>
      <c r="C83" s="70">
        <v>57</v>
      </c>
      <c r="D83" s="70">
        <v>1</v>
      </c>
      <c r="E83" s="71">
        <f t="shared" si="2"/>
        <v>58</v>
      </c>
    </row>
    <row r="84" spans="1:5" s="72" customFormat="1" ht="15.95" customHeight="1">
      <c r="A84" s="68">
        <v>24</v>
      </c>
      <c r="B84" s="69" t="s">
        <v>193</v>
      </c>
      <c r="C84" s="70">
        <v>23</v>
      </c>
      <c r="D84" s="70">
        <v>0</v>
      </c>
      <c r="E84" s="71">
        <f t="shared" si="2"/>
        <v>23</v>
      </c>
    </row>
    <row r="85" spans="1:5" s="72" customFormat="1" ht="15.95" customHeight="1">
      <c r="A85" s="68">
        <v>25</v>
      </c>
      <c r="B85" s="69" t="s">
        <v>194</v>
      </c>
      <c r="C85" s="70">
        <v>21</v>
      </c>
      <c r="D85" s="70">
        <v>0</v>
      </c>
      <c r="E85" s="71">
        <f t="shared" si="2"/>
        <v>21</v>
      </c>
    </row>
    <row r="86" spans="1:5" s="72" customFormat="1" ht="15.95" customHeight="1">
      <c r="A86" s="68">
        <v>26</v>
      </c>
      <c r="B86" s="69" t="s">
        <v>195</v>
      </c>
      <c r="C86" s="70">
        <v>51</v>
      </c>
      <c r="D86" s="70">
        <v>0</v>
      </c>
      <c r="E86" s="71">
        <f t="shared" si="2"/>
        <v>51</v>
      </c>
    </row>
    <row r="87" spans="1:5" s="72" customFormat="1" ht="15.95" customHeight="1">
      <c r="A87" s="68">
        <v>27</v>
      </c>
      <c r="B87" s="69" t="s">
        <v>196</v>
      </c>
      <c r="C87" s="70">
        <v>46</v>
      </c>
      <c r="D87" s="70">
        <v>0</v>
      </c>
      <c r="E87" s="71">
        <f t="shared" si="2"/>
        <v>46</v>
      </c>
    </row>
    <row r="88" spans="1:5" s="72" customFormat="1" ht="15.95" customHeight="1">
      <c r="A88" s="68">
        <v>28</v>
      </c>
      <c r="B88" s="69" t="s">
        <v>197</v>
      </c>
      <c r="C88" s="70">
        <v>48</v>
      </c>
      <c r="D88" s="70">
        <v>0</v>
      </c>
      <c r="E88" s="71">
        <f t="shared" si="2"/>
        <v>48</v>
      </c>
    </row>
    <row r="89" spans="1:5" s="72" customFormat="1" ht="15.95" customHeight="1">
      <c r="A89" s="68">
        <v>29</v>
      </c>
      <c r="B89" s="69" t="s">
        <v>198</v>
      </c>
      <c r="C89" s="70">
        <v>52</v>
      </c>
      <c r="D89" s="70">
        <v>0</v>
      </c>
      <c r="E89" s="71">
        <f t="shared" si="2"/>
        <v>52</v>
      </c>
    </row>
    <row r="90" spans="1:5" s="72" customFormat="1" ht="15.95" customHeight="1">
      <c r="A90" s="68">
        <v>30</v>
      </c>
      <c r="B90" s="69" t="s">
        <v>199</v>
      </c>
      <c r="C90" s="70">
        <v>49</v>
      </c>
      <c r="D90" s="70">
        <v>1</v>
      </c>
      <c r="E90" s="71">
        <f t="shared" si="2"/>
        <v>50</v>
      </c>
    </row>
    <row r="91" spans="1:5" s="72" customFormat="1" ht="15.95" customHeight="1">
      <c r="A91" s="68">
        <v>31</v>
      </c>
      <c r="B91" s="69" t="s">
        <v>200</v>
      </c>
      <c r="C91" s="70">
        <v>44</v>
      </c>
      <c r="D91" s="70">
        <v>0</v>
      </c>
      <c r="E91" s="71">
        <f t="shared" si="2"/>
        <v>44</v>
      </c>
    </row>
    <row r="92" spans="1:5" s="72" customFormat="1" ht="15.95" customHeight="1">
      <c r="A92" s="68">
        <v>32</v>
      </c>
      <c r="B92" s="69" t="s">
        <v>201</v>
      </c>
      <c r="C92" s="70">
        <v>52</v>
      </c>
      <c r="D92" s="70">
        <v>0</v>
      </c>
      <c r="E92" s="71">
        <f t="shared" si="2"/>
        <v>52</v>
      </c>
    </row>
    <row r="93" spans="1:5" s="72" customFormat="1" ht="15.95" customHeight="1">
      <c r="A93" s="68">
        <v>33</v>
      </c>
      <c r="B93" s="69" t="s">
        <v>202</v>
      </c>
      <c r="C93" s="70">
        <v>51</v>
      </c>
      <c r="D93" s="70">
        <v>0</v>
      </c>
      <c r="E93" s="71">
        <f t="shared" si="2"/>
        <v>51</v>
      </c>
    </row>
    <row r="94" spans="1:5" s="72" customFormat="1" ht="15.95" customHeight="1">
      <c r="A94" s="68">
        <v>34</v>
      </c>
      <c r="B94" s="69" t="s">
        <v>203</v>
      </c>
      <c r="C94" s="70">
        <v>48</v>
      </c>
      <c r="D94" s="70">
        <v>0</v>
      </c>
      <c r="E94" s="71">
        <f t="shared" si="2"/>
        <v>48</v>
      </c>
    </row>
    <row r="95" spans="1:5" s="72" customFormat="1" ht="15.95" customHeight="1">
      <c r="A95" s="68">
        <v>35</v>
      </c>
      <c r="B95" s="69" t="s">
        <v>204</v>
      </c>
      <c r="C95" s="70">
        <v>52</v>
      </c>
      <c r="D95" s="70">
        <v>0</v>
      </c>
      <c r="E95" s="71">
        <f t="shared" si="2"/>
        <v>52</v>
      </c>
    </row>
    <row r="96" spans="1:5" s="72" customFormat="1" ht="15.95" customHeight="1">
      <c r="A96" s="68">
        <v>36</v>
      </c>
      <c r="B96" s="69" t="s">
        <v>205</v>
      </c>
      <c r="C96" s="70">
        <v>46</v>
      </c>
      <c r="D96" s="70">
        <v>0</v>
      </c>
      <c r="E96" s="71">
        <f t="shared" si="2"/>
        <v>46</v>
      </c>
    </row>
    <row r="97" spans="1:5" s="72" customFormat="1" ht="15.95" customHeight="1">
      <c r="A97" s="68">
        <v>37</v>
      </c>
      <c r="B97" s="69" t="s">
        <v>206</v>
      </c>
      <c r="C97" s="70">
        <v>56</v>
      </c>
      <c r="D97" s="70">
        <v>0</v>
      </c>
      <c r="E97" s="71">
        <f t="shared" si="2"/>
        <v>56</v>
      </c>
    </row>
    <row r="98" spans="1:5" s="72" customFormat="1" ht="15.95" customHeight="1">
      <c r="A98" s="68">
        <v>38</v>
      </c>
      <c r="B98" s="69" t="s">
        <v>207</v>
      </c>
      <c r="C98" s="70">
        <v>48</v>
      </c>
      <c r="D98" s="70">
        <v>0</v>
      </c>
      <c r="E98" s="71">
        <f t="shared" si="2"/>
        <v>48</v>
      </c>
    </row>
    <row r="99" spans="1:5" s="72" customFormat="1" ht="15.95" customHeight="1">
      <c r="A99" s="68">
        <v>39</v>
      </c>
      <c r="B99" s="69" t="s">
        <v>208</v>
      </c>
      <c r="C99" s="70">
        <v>47</v>
      </c>
      <c r="D99" s="70">
        <v>1</v>
      </c>
      <c r="E99" s="71">
        <f t="shared" si="2"/>
        <v>48</v>
      </c>
    </row>
    <row r="100" spans="1:5" s="72" customFormat="1" ht="15.95" customHeight="1">
      <c r="A100" s="68">
        <v>40</v>
      </c>
      <c r="B100" s="69" t="s">
        <v>209</v>
      </c>
      <c r="C100" s="70">
        <v>42</v>
      </c>
      <c r="D100" s="70">
        <v>1</v>
      </c>
      <c r="E100" s="71">
        <f t="shared" si="2"/>
        <v>43</v>
      </c>
    </row>
    <row r="101" spans="1:5" s="72" customFormat="1" ht="15.95" customHeight="1">
      <c r="A101" s="68">
        <v>41</v>
      </c>
      <c r="B101" s="69" t="s">
        <v>210</v>
      </c>
      <c r="C101" s="70">
        <v>45</v>
      </c>
      <c r="D101" s="70">
        <v>0</v>
      </c>
      <c r="E101" s="71">
        <f t="shared" si="2"/>
        <v>45</v>
      </c>
    </row>
    <row r="102" spans="1:5" s="72" customFormat="1" ht="15.95" customHeight="1">
      <c r="A102" s="68">
        <v>42</v>
      </c>
      <c r="B102" s="69" t="s">
        <v>211</v>
      </c>
      <c r="C102" s="70">
        <v>45</v>
      </c>
      <c r="D102" s="70">
        <v>0</v>
      </c>
      <c r="E102" s="71">
        <f t="shared" si="2"/>
        <v>45</v>
      </c>
    </row>
    <row r="103" spans="1:5" s="72" customFormat="1" ht="15.95" customHeight="1">
      <c r="A103" s="68">
        <v>43</v>
      </c>
      <c r="B103" s="69" t="s">
        <v>214</v>
      </c>
      <c r="C103" s="70">
        <v>4</v>
      </c>
      <c r="D103" s="70">
        <v>55</v>
      </c>
      <c r="E103" s="71">
        <f t="shared" si="2"/>
        <v>59</v>
      </c>
    </row>
    <row r="104" spans="1:5" s="72" customFormat="1" ht="15.95" customHeight="1">
      <c r="A104" s="68">
        <v>44</v>
      </c>
      <c r="B104" s="69" t="s">
        <v>216</v>
      </c>
      <c r="C104" s="70">
        <v>46</v>
      </c>
      <c r="D104" s="70">
        <v>0</v>
      </c>
      <c r="E104" s="71">
        <f t="shared" si="2"/>
        <v>46</v>
      </c>
    </row>
    <row r="105" spans="1:5" s="72" customFormat="1" ht="15.95" customHeight="1">
      <c r="A105" s="68">
        <v>45</v>
      </c>
      <c r="B105" s="69" t="s">
        <v>219</v>
      </c>
      <c r="C105" s="70">
        <v>46</v>
      </c>
      <c r="D105" s="70">
        <v>7</v>
      </c>
      <c r="E105" s="71">
        <f t="shared" si="2"/>
        <v>53</v>
      </c>
    </row>
    <row r="106" spans="1:5" s="72" customFormat="1" ht="15.95" customHeight="1">
      <c r="A106" s="68">
        <v>46</v>
      </c>
      <c r="B106" s="69" t="s">
        <v>220</v>
      </c>
      <c r="C106" s="70">
        <v>12</v>
      </c>
      <c r="D106" s="70">
        <v>2</v>
      </c>
      <c r="E106" s="71">
        <f t="shared" si="2"/>
        <v>14</v>
      </c>
    </row>
    <row r="107" spans="1:5" s="72" customFormat="1" ht="15.95" customHeight="1">
      <c r="A107" s="68">
        <v>47</v>
      </c>
      <c r="B107" s="69" t="s">
        <v>218</v>
      </c>
      <c r="C107" s="70">
        <v>25</v>
      </c>
      <c r="D107" s="70">
        <v>2</v>
      </c>
      <c r="E107" s="71">
        <f t="shared" si="2"/>
        <v>27</v>
      </c>
    </row>
    <row r="108" spans="1:5" s="72" customFormat="1" ht="15.95" customHeight="1">
      <c r="A108" s="68">
        <v>48</v>
      </c>
      <c r="B108" s="69" t="s">
        <v>221</v>
      </c>
      <c r="C108" s="70">
        <v>37</v>
      </c>
      <c r="D108" s="70">
        <v>1</v>
      </c>
      <c r="E108" s="71">
        <f t="shared" si="2"/>
        <v>38</v>
      </c>
    </row>
    <row r="109" spans="1:5" s="72" customFormat="1" ht="15.95" customHeight="1">
      <c r="A109" s="68">
        <v>49</v>
      </c>
      <c r="B109" s="69" t="s">
        <v>222</v>
      </c>
      <c r="C109" s="70">
        <v>34</v>
      </c>
      <c r="D109" s="70">
        <v>0</v>
      </c>
      <c r="E109" s="71">
        <f t="shared" si="2"/>
        <v>34</v>
      </c>
    </row>
    <row r="110" spans="1:5" s="72" customFormat="1" ht="15.95" customHeight="1">
      <c r="A110" s="68">
        <v>50</v>
      </c>
      <c r="B110" s="69" t="s">
        <v>223</v>
      </c>
      <c r="C110" s="70">
        <v>34</v>
      </c>
      <c r="D110" s="70">
        <v>4</v>
      </c>
      <c r="E110" s="71">
        <f t="shared" si="2"/>
        <v>38</v>
      </c>
    </row>
    <row r="111" spans="1:5" s="72" customFormat="1" ht="15.95" customHeight="1">
      <c r="A111" s="68">
        <v>51</v>
      </c>
      <c r="B111" s="69" t="s">
        <v>224</v>
      </c>
      <c r="C111" s="70">
        <v>6</v>
      </c>
      <c r="D111" s="70">
        <v>30</v>
      </c>
      <c r="E111" s="71">
        <f t="shared" si="2"/>
        <v>36</v>
      </c>
    </row>
    <row r="112" spans="1:5" s="72" customFormat="1" ht="15.95" customHeight="1">
      <c r="A112" s="68">
        <v>52</v>
      </c>
      <c r="B112" s="69" t="s">
        <v>225</v>
      </c>
      <c r="C112" s="70">
        <v>3</v>
      </c>
      <c r="D112" s="70">
        <v>37</v>
      </c>
      <c r="E112" s="71">
        <f t="shared" si="2"/>
        <v>40</v>
      </c>
    </row>
    <row r="113" spans="1:5" s="72" customFormat="1" ht="15.95" customHeight="1">
      <c r="A113" s="68">
        <v>53</v>
      </c>
      <c r="B113" s="69" t="s">
        <v>226</v>
      </c>
      <c r="C113" s="70">
        <v>27</v>
      </c>
      <c r="D113" s="70">
        <v>29</v>
      </c>
      <c r="E113" s="71">
        <f t="shared" si="2"/>
        <v>56</v>
      </c>
    </row>
    <row r="114" spans="1:5" s="72" customFormat="1" ht="15.95" customHeight="1">
      <c r="A114" s="68">
        <v>54</v>
      </c>
      <c r="B114" s="69" t="s">
        <v>228</v>
      </c>
      <c r="C114" s="70">
        <v>28</v>
      </c>
      <c r="D114" s="70">
        <v>23</v>
      </c>
      <c r="E114" s="71">
        <f t="shared" si="2"/>
        <v>51</v>
      </c>
    </row>
    <row r="115" spans="1:5" s="72" customFormat="1" ht="15.95" customHeight="1">
      <c r="A115" s="68">
        <v>55</v>
      </c>
      <c r="B115" s="69" t="s">
        <v>230</v>
      </c>
      <c r="C115" s="70">
        <v>54</v>
      </c>
      <c r="D115" s="70">
        <v>0</v>
      </c>
      <c r="E115" s="71">
        <f t="shared" si="2"/>
        <v>54</v>
      </c>
    </row>
    <row r="116" spans="1:5" s="72" customFormat="1" ht="15.95" customHeight="1">
      <c r="A116" s="73" t="s">
        <v>68</v>
      </c>
      <c r="B116" s="74"/>
      <c r="C116" s="75">
        <f>SUM(C61:C115)</f>
        <v>2332</v>
      </c>
      <c r="D116" s="75">
        <f>SUM(D61:D115)</f>
        <v>197</v>
      </c>
      <c r="E116" s="81">
        <f>SUM(E61:E115)</f>
        <v>2529</v>
      </c>
    </row>
    <row r="117" spans="1:5" s="72" customFormat="1" ht="9.9499999999999993" customHeight="1">
      <c r="A117" s="103"/>
      <c r="B117" s="104"/>
      <c r="C117" s="105"/>
      <c r="D117" s="105"/>
      <c r="E117" s="106"/>
    </row>
    <row r="118" spans="1:5" s="72" customFormat="1" ht="15.95" customHeight="1">
      <c r="A118" s="68">
        <v>1</v>
      </c>
      <c r="B118" s="69" t="s">
        <v>281</v>
      </c>
      <c r="C118" s="70">
        <v>57</v>
      </c>
      <c r="D118" s="70">
        <v>0</v>
      </c>
      <c r="E118" s="71">
        <f t="shared" ref="E118:E167" si="3">SUM(C118:D118)</f>
        <v>57</v>
      </c>
    </row>
    <row r="119" spans="1:5" s="72" customFormat="1" ht="15.95" customHeight="1">
      <c r="A119" s="68">
        <v>2</v>
      </c>
      <c r="B119" s="69" t="s">
        <v>282</v>
      </c>
      <c r="C119" s="70">
        <v>55</v>
      </c>
      <c r="D119" s="70">
        <v>0</v>
      </c>
      <c r="E119" s="71">
        <f t="shared" si="3"/>
        <v>55</v>
      </c>
    </row>
    <row r="120" spans="1:5" s="72" customFormat="1" ht="15.95" customHeight="1">
      <c r="A120" s="68">
        <v>3</v>
      </c>
      <c r="B120" s="69" t="s">
        <v>283</v>
      </c>
      <c r="C120" s="70">
        <v>36</v>
      </c>
      <c r="D120" s="70">
        <v>0</v>
      </c>
      <c r="E120" s="71">
        <f t="shared" si="3"/>
        <v>36</v>
      </c>
    </row>
    <row r="121" spans="1:5" s="72" customFormat="1" ht="15.95" customHeight="1">
      <c r="A121" s="68">
        <v>4</v>
      </c>
      <c r="B121" s="69" t="s">
        <v>284</v>
      </c>
      <c r="C121" s="70">
        <v>55</v>
      </c>
      <c r="D121" s="70">
        <v>2</v>
      </c>
      <c r="E121" s="71">
        <f t="shared" si="3"/>
        <v>57</v>
      </c>
    </row>
    <row r="122" spans="1:5" s="72" customFormat="1" ht="15.95" customHeight="1">
      <c r="A122" s="68">
        <v>5</v>
      </c>
      <c r="B122" s="69" t="s">
        <v>285</v>
      </c>
      <c r="C122" s="70">
        <v>57</v>
      </c>
      <c r="D122" s="70">
        <v>0</v>
      </c>
      <c r="E122" s="71">
        <f t="shared" si="3"/>
        <v>57</v>
      </c>
    </row>
    <row r="123" spans="1:5" s="72" customFormat="1" ht="15.95" customHeight="1">
      <c r="A123" s="68">
        <v>6</v>
      </c>
      <c r="B123" s="69" t="s">
        <v>286</v>
      </c>
      <c r="C123" s="70">
        <v>44</v>
      </c>
      <c r="D123" s="70">
        <v>2</v>
      </c>
      <c r="E123" s="71">
        <f t="shared" si="3"/>
        <v>46</v>
      </c>
    </row>
    <row r="124" spans="1:5" s="72" customFormat="1" ht="15.95" customHeight="1">
      <c r="A124" s="68">
        <v>7</v>
      </c>
      <c r="B124" s="69" t="s">
        <v>287</v>
      </c>
      <c r="C124" s="70">
        <v>50</v>
      </c>
      <c r="D124" s="70">
        <v>1</v>
      </c>
      <c r="E124" s="71">
        <f t="shared" si="3"/>
        <v>51</v>
      </c>
    </row>
    <row r="125" spans="1:5" s="72" customFormat="1" ht="15.95" customHeight="1">
      <c r="A125" s="68">
        <v>8</v>
      </c>
      <c r="B125" s="69" t="s">
        <v>288</v>
      </c>
      <c r="C125" s="70">
        <v>62</v>
      </c>
      <c r="D125" s="70">
        <v>1</v>
      </c>
      <c r="E125" s="71">
        <f t="shared" si="3"/>
        <v>63</v>
      </c>
    </row>
    <row r="126" spans="1:5" s="72" customFormat="1" ht="15.95" customHeight="1">
      <c r="A126" s="68">
        <v>9</v>
      </c>
      <c r="B126" s="69" t="s">
        <v>289</v>
      </c>
      <c r="C126" s="70">
        <v>56</v>
      </c>
      <c r="D126" s="70">
        <v>0</v>
      </c>
      <c r="E126" s="71">
        <f t="shared" si="3"/>
        <v>56</v>
      </c>
    </row>
    <row r="127" spans="1:5" s="72" customFormat="1" ht="15.95" customHeight="1">
      <c r="A127" s="68">
        <v>10</v>
      </c>
      <c r="B127" s="69" t="s">
        <v>290</v>
      </c>
      <c r="C127" s="70">
        <v>35</v>
      </c>
      <c r="D127" s="70">
        <v>1</v>
      </c>
      <c r="E127" s="71">
        <f t="shared" si="3"/>
        <v>36</v>
      </c>
    </row>
    <row r="128" spans="1:5" s="72" customFormat="1" ht="15.95" customHeight="1">
      <c r="A128" s="68">
        <v>11</v>
      </c>
      <c r="B128" s="69" t="s">
        <v>291</v>
      </c>
      <c r="C128" s="70">
        <v>28</v>
      </c>
      <c r="D128" s="70">
        <v>0</v>
      </c>
      <c r="E128" s="71">
        <f t="shared" si="3"/>
        <v>28</v>
      </c>
    </row>
    <row r="129" spans="1:5" s="72" customFormat="1" ht="15.95" customHeight="1">
      <c r="A129" s="68">
        <v>12</v>
      </c>
      <c r="B129" s="69" t="s">
        <v>292</v>
      </c>
      <c r="C129" s="70">
        <v>58</v>
      </c>
      <c r="D129" s="70">
        <v>0</v>
      </c>
      <c r="E129" s="71">
        <f t="shared" si="3"/>
        <v>58</v>
      </c>
    </row>
    <row r="130" spans="1:5" s="72" customFormat="1" ht="15.95" customHeight="1">
      <c r="A130" s="68">
        <v>13</v>
      </c>
      <c r="B130" s="69" t="s">
        <v>293</v>
      </c>
      <c r="C130" s="70">
        <v>56</v>
      </c>
      <c r="D130" s="70">
        <v>0</v>
      </c>
      <c r="E130" s="71">
        <f t="shared" si="3"/>
        <v>56</v>
      </c>
    </row>
    <row r="131" spans="1:5" s="72" customFormat="1" ht="15.95" customHeight="1">
      <c r="A131" s="68">
        <v>14</v>
      </c>
      <c r="B131" s="69" t="s">
        <v>294</v>
      </c>
      <c r="C131" s="70">
        <v>54</v>
      </c>
      <c r="D131" s="70">
        <v>0</v>
      </c>
      <c r="E131" s="71">
        <f t="shared" si="3"/>
        <v>54</v>
      </c>
    </row>
    <row r="132" spans="1:5" s="72" customFormat="1" ht="15.95" customHeight="1">
      <c r="A132" s="68">
        <v>15</v>
      </c>
      <c r="B132" s="69" t="s">
        <v>295</v>
      </c>
      <c r="C132" s="70">
        <v>54</v>
      </c>
      <c r="D132" s="70">
        <v>1</v>
      </c>
      <c r="E132" s="71">
        <f t="shared" si="3"/>
        <v>55</v>
      </c>
    </row>
    <row r="133" spans="1:5" s="72" customFormat="1" ht="15.95" customHeight="1">
      <c r="A133" s="68">
        <v>16</v>
      </c>
      <c r="B133" s="69" t="s">
        <v>296</v>
      </c>
      <c r="C133" s="70">
        <v>53</v>
      </c>
      <c r="D133" s="70">
        <v>0</v>
      </c>
      <c r="E133" s="71">
        <f t="shared" si="3"/>
        <v>53</v>
      </c>
    </row>
    <row r="134" spans="1:5" s="72" customFormat="1" ht="15.95" customHeight="1">
      <c r="A134" s="68">
        <v>17</v>
      </c>
      <c r="B134" s="69" t="s">
        <v>297</v>
      </c>
      <c r="C134" s="70">
        <v>51</v>
      </c>
      <c r="D134" s="70">
        <v>0</v>
      </c>
      <c r="E134" s="71">
        <f t="shared" si="3"/>
        <v>51</v>
      </c>
    </row>
    <row r="135" spans="1:5" s="72" customFormat="1" ht="15.95" customHeight="1">
      <c r="A135" s="68">
        <v>18</v>
      </c>
      <c r="B135" s="69" t="s">
        <v>298</v>
      </c>
      <c r="C135" s="70">
        <v>49</v>
      </c>
      <c r="D135" s="70">
        <v>0</v>
      </c>
      <c r="E135" s="71">
        <f t="shared" si="3"/>
        <v>49</v>
      </c>
    </row>
    <row r="136" spans="1:5" s="72" customFormat="1" ht="15.95" customHeight="1">
      <c r="A136" s="68">
        <v>19</v>
      </c>
      <c r="B136" s="69" t="s">
        <v>299</v>
      </c>
      <c r="C136" s="70">
        <v>57</v>
      </c>
      <c r="D136" s="70">
        <v>0</v>
      </c>
      <c r="E136" s="71">
        <f t="shared" si="3"/>
        <v>57</v>
      </c>
    </row>
    <row r="137" spans="1:5" s="72" customFormat="1" ht="15.95" customHeight="1">
      <c r="A137" s="68">
        <v>20</v>
      </c>
      <c r="B137" s="69" t="s">
        <v>300</v>
      </c>
      <c r="C137" s="70">
        <v>52</v>
      </c>
      <c r="D137" s="70">
        <v>0</v>
      </c>
      <c r="E137" s="71">
        <f t="shared" si="3"/>
        <v>52</v>
      </c>
    </row>
    <row r="138" spans="1:5" s="72" customFormat="1" ht="15.95" customHeight="1">
      <c r="A138" s="68">
        <v>21</v>
      </c>
      <c r="B138" s="69" t="s">
        <v>301</v>
      </c>
      <c r="C138" s="70">
        <v>65</v>
      </c>
      <c r="D138" s="70">
        <v>0</v>
      </c>
      <c r="E138" s="71">
        <f t="shared" si="3"/>
        <v>65</v>
      </c>
    </row>
    <row r="139" spans="1:5" s="72" customFormat="1" ht="15.95" customHeight="1">
      <c r="A139" s="68">
        <v>22</v>
      </c>
      <c r="B139" s="69" t="s">
        <v>302</v>
      </c>
      <c r="C139" s="70">
        <v>35</v>
      </c>
      <c r="D139" s="70">
        <v>0</v>
      </c>
      <c r="E139" s="71">
        <f t="shared" si="3"/>
        <v>35</v>
      </c>
    </row>
    <row r="140" spans="1:5" s="72" customFormat="1" ht="15.95" customHeight="1">
      <c r="A140" s="68">
        <v>23</v>
      </c>
      <c r="B140" s="69" t="s">
        <v>303</v>
      </c>
      <c r="C140" s="70">
        <v>55</v>
      </c>
      <c r="D140" s="70">
        <v>1</v>
      </c>
      <c r="E140" s="71">
        <f t="shared" si="3"/>
        <v>56</v>
      </c>
    </row>
    <row r="141" spans="1:5" s="72" customFormat="1" ht="15.95" customHeight="1">
      <c r="A141" s="68">
        <v>24</v>
      </c>
      <c r="B141" s="69" t="s">
        <v>304</v>
      </c>
      <c r="C141" s="70">
        <v>50</v>
      </c>
      <c r="D141" s="70">
        <v>0</v>
      </c>
      <c r="E141" s="71">
        <f t="shared" si="3"/>
        <v>50</v>
      </c>
    </row>
    <row r="142" spans="1:5" s="72" customFormat="1" ht="15.95" customHeight="1">
      <c r="A142" s="68">
        <v>25</v>
      </c>
      <c r="B142" s="69" t="s">
        <v>305</v>
      </c>
      <c r="C142" s="70">
        <v>49</v>
      </c>
      <c r="D142" s="70">
        <v>0</v>
      </c>
      <c r="E142" s="71">
        <f t="shared" si="3"/>
        <v>49</v>
      </c>
    </row>
    <row r="143" spans="1:5" s="72" customFormat="1" ht="15.95" customHeight="1">
      <c r="A143" s="68">
        <v>26</v>
      </c>
      <c r="B143" s="69" t="s">
        <v>306</v>
      </c>
      <c r="C143" s="70">
        <v>53</v>
      </c>
      <c r="D143" s="70">
        <v>0</v>
      </c>
      <c r="E143" s="71">
        <f t="shared" si="3"/>
        <v>53</v>
      </c>
    </row>
    <row r="144" spans="1:5" s="72" customFormat="1" ht="15.95" customHeight="1">
      <c r="A144" s="68">
        <v>27</v>
      </c>
      <c r="B144" s="69" t="s">
        <v>307</v>
      </c>
      <c r="C144" s="70">
        <v>57</v>
      </c>
      <c r="D144" s="70">
        <v>0</v>
      </c>
      <c r="E144" s="71">
        <f t="shared" si="3"/>
        <v>57</v>
      </c>
    </row>
    <row r="145" spans="1:5" s="72" customFormat="1" ht="15.95" customHeight="1">
      <c r="A145" s="68">
        <v>28</v>
      </c>
      <c r="B145" s="69" t="s">
        <v>308</v>
      </c>
      <c r="C145" s="70">
        <v>51</v>
      </c>
      <c r="D145" s="70">
        <v>0</v>
      </c>
      <c r="E145" s="71">
        <f t="shared" si="3"/>
        <v>51</v>
      </c>
    </row>
    <row r="146" spans="1:5" s="72" customFormat="1" ht="15.95" customHeight="1">
      <c r="A146" s="68">
        <v>29</v>
      </c>
      <c r="B146" s="69" t="s">
        <v>309</v>
      </c>
      <c r="C146" s="70">
        <v>49</v>
      </c>
      <c r="D146" s="70">
        <v>0</v>
      </c>
      <c r="E146" s="71">
        <f t="shared" si="3"/>
        <v>49</v>
      </c>
    </row>
    <row r="147" spans="1:5" s="72" customFormat="1" ht="15.95" customHeight="1">
      <c r="A147" s="68">
        <v>30</v>
      </c>
      <c r="B147" s="69" t="s">
        <v>310</v>
      </c>
      <c r="C147" s="70">
        <v>51</v>
      </c>
      <c r="D147" s="70">
        <v>0</v>
      </c>
      <c r="E147" s="71">
        <f t="shared" si="3"/>
        <v>51</v>
      </c>
    </row>
    <row r="148" spans="1:5" s="72" customFormat="1" ht="15.95" customHeight="1">
      <c r="A148" s="68">
        <v>31</v>
      </c>
      <c r="B148" s="69" t="s">
        <v>311</v>
      </c>
      <c r="C148" s="70">
        <v>47</v>
      </c>
      <c r="D148" s="70">
        <v>1</v>
      </c>
      <c r="E148" s="71">
        <f t="shared" si="3"/>
        <v>48</v>
      </c>
    </row>
    <row r="149" spans="1:5" s="72" customFormat="1" ht="15.95" customHeight="1">
      <c r="A149" s="68">
        <v>32</v>
      </c>
      <c r="B149" s="69" t="s">
        <v>312</v>
      </c>
      <c r="C149" s="70">
        <v>55</v>
      </c>
      <c r="D149" s="70">
        <v>0</v>
      </c>
      <c r="E149" s="71">
        <f t="shared" si="3"/>
        <v>55</v>
      </c>
    </row>
    <row r="150" spans="1:5" s="72" customFormat="1" ht="15.95" customHeight="1">
      <c r="A150" s="68">
        <v>33</v>
      </c>
      <c r="B150" s="69" t="s">
        <v>313</v>
      </c>
      <c r="C150" s="70">
        <v>54</v>
      </c>
      <c r="D150" s="70">
        <v>0</v>
      </c>
      <c r="E150" s="71">
        <f t="shared" si="3"/>
        <v>54</v>
      </c>
    </row>
    <row r="151" spans="1:5" s="72" customFormat="1" ht="15.95" customHeight="1">
      <c r="A151" s="68">
        <v>34</v>
      </c>
      <c r="B151" s="69" t="s">
        <v>314</v>
      </c>
      <c r="C151" s="70">
        <v>54</v>
      </c>
      <c r="D151" s="70">
        <v>0</v>
      </c>
      <c r="E151" s="71">
        <f t="shared" si="3"/>
        <v>54</v>
      </c>
    </row>
    <row r="152" spans="1:5" s="72" customFormat="1" ht="15.95" customHeight="1">
      <c r="A152" s="68">
        <v>35</v>
      </c>
      <c r="B152" s="69" t="s">
        <v>315</v>
      </c>
      <c r="C152" s="70">
        <v>54</v>
      </c>
      <c r="D152" s="70">
        <v>0</v>
      </c>
      <c r="E152" s="71">
        <f t="shared" si="3"/>
        <v>54</v>
      </c>
    </row>
    <row r="153" spans="1:5" s="72" customFormat="1" ht="15.95" customHeight="1">
      <c r="A153" s="68">
        <v>36</v>
      </c>
      <c r="B153" s="69" t="s">
        <v>316</v>
      </c>
      <c r="C153" s="70">
        <v>55</v>
      </c>
      <c r="D153" s="70">
        <v>0</v>
      </c>
      <c r="E153" s="71">
        <f t="shared" si="3"/>
        <v>55</v>
      </c>
    </row>
    <row r="154" spans="1:5" s="72" customFormat="1" ht="15.95" customHeight="1">
      <c r="A154" s="68">
        <v>37</v>
      </c>
      <c r="B154" s="69" t="s">
        <v>317</v>
      </c>
      <c r="C154" s="70">
        <v>36</v>
      </c>
      <c r="D154" s="70">
        <v>0</v>
      </c>
      <c r="E154" s="71">
        <f t="shared" si="3"/>
        <v>36</v>
      </c>
    </row>
    <row r="155" spans="1:5" s="72" customFormat="1" ht="15.95" customHeight="1">
      <c r="A155" s="68">
        <v>38</v>
      </c>
      <c r="B155" s="69" t="s">
        <v>318</v>
      </c>
      <c r="C155" s="70">
        <v>6</v>
      </c>
      <c r="D155" s="70">
        <v>34</v>
      </c>
      <c r="E155" s="71">
        <f t="shared" si="3"/>
        <v>40</v>
      </c>
    </row>
    <row r="156" spans="1:5" s="72" customFormat="1" ht="15.95" customHeight="1">
      <c r="A156" s="68">
        <v>39</v>
      </c>
      <c r="B156" s="69" t="s">
        <v>319</v>
      </c>
      <c r="C156" s="70">
        <v>18</v>
      </c>
      <c r="D156" s="70">
        <v>1</v>
      </c>
      <c r="E156" s="71">
        <f t="shared" si="3"/>
        <v>19</v>
      </c>
    </row>
    <row r="157" spans="1:5" s="72" customFormat="1" ht="15.95" customHeight="1">
      <c r="A157" s="68">
        <v>40</v>
      </c>
      <c r="B157" s="69" t="s">
        <v>320</v>
      </c>
      <c r="C157" s="70">
        <v>43</v>
      </c>
      <c r="D157" s="70">
        <v>0</v>
      </c>
      <c r="E157" s="71">
        <f t="shared" si="3"/>
        <v>43</v>
      </c>
    </row>
    <row r="158" spans="1:5" s="72" customFormat="1" ht="15.95" customHeight="1">
      <c r="A158" s="68">
        <v>41</v>
      </c>
      <c r="B158" s="69" t="s">
        <v>321</v>
      </c>
      <c r="C158" s="70">
        <v>48</v>
      </c>
      <c r="D158" s="70">
        <v>10</v>
      </c>
      <c r="E158" s="71">
        <f t="shared" si="3"/>
        <v>58</v>
      </c>
    </row>
    <row r="159" spans="1:5" s="72" customFormat="1" ht="15.95" customHeight="1">
      <c r="A159" s="68">
        <v>42</v>
      </c>
      <c r="B159" s="69" t="s">
        <v>322</v>
      </c>
      <c r="C159" s="70">
        <v>43</v>
      </c>
      <c r="D159" s="70">
        <v>4</v>
      </c>
      <c r="E159" s="71">
        <f t="shared" si="3"/>
        <v>47</v>
      </c>
    </row>
    <row r="160" spans="1:5" s="72" customFormat="1" ht="15.95" customHeight="1">
      <c r="A160" s="68">
        <v>43</v>
      </c>
      <c r="B160" s="69" t="s">
        <v>323</v>
      </c>
      <c r="C160" s="70">
        <v>32</v>
      </c>
      <c r="D160" s="70">
        <v>3</v>
      </c>
      <c r="E160" s="71">
        <f t="shared" si="3"/>
        <v>35</v>
      </c>
    </row>
    <row r="161" spans="1:5" s="72" customFormat="1" ht="15.95" customHeight="1">
      <c r="A161" s="68">
        <v>44</v>
      </c>
      <c r="B161" s="69" t="s">
        <v>324</v>
      </c>
      <c r="C161" s="70">
        <v>65</v>
      </c>
      <c r="D161" s="70">
        <v>0</v>
      </c>
      <c r="E161" s="71">
        <f t="shared" si="3"/>
        <v>65</v>
      </c>
    </row>
    <row r="162" spans="1:5" s="72" customFormat="1" ht="15.95" customHeight="1">
      <c r="A162" s="68">
        <v>45</v>
      </c>
      <c r="B162" s="69" t="s">
        <v>325</v>
      </c>
      <c r="C162" s="70">
        <v>47</v>
      </c>
      <c r="D162" s="70">
        <v>2</v>
      </c>
      <c r="E162" s="71">
        <f t="shared" si="3"/>
        <v>49</v>
      </c>
    </row>
    <row r="163" spans="1:5" s="72" customFormat="1" ht="15.95" customHeight="1">
      <c r="A163" s="68">
        <v>46</v>
      </c>
      <c r="B163" s="69" t="s">
        <v>326</v>
      </c>
      <c r="C163" s="70">
        <v>22</v>
      </c>
      <c r="D163" s="70">
        <v>6</v>
      </c>
      <c r="E163" s="71">
        <f t="shared" si="3"/>
        <v>28</v>
      </c>
    </row>
    <row r="164" spans="1:5" s="72" customFormat="1" ht="15.95" customHeight="1">
      <c r="A164" s="68">
        <v>47</v>
      </c>
      <c r="B164" s="69" t="s">
        <v>327</v>
      </c>
      <c r="C164" s="70">
        <v>21</v>
      </c>
      <c r="D164" s="70">
        <v>53</v>
      </c>
      <c r="E164" s="71">
        <f t="shared" si="3"/>
        <v>74</v>
      </c>
    </row>
    <row r="165" spans="1:5" s="72" customFormat="1" ht="15.95" customHeight="1">
      <c r="A165" s="68">
        <v>48</v>
      </c>
      <c r="B165" s="69" t="s">
        <v>328</v>
      </c>
      <c r="C165" s="70">
        <v>32</v>
      </c>
      <c r="D165" s="70">
        <v>0</v>
      </c>
      <c r="E165" s="71">
        <f t="shared" si="3"/>
        <v>32</v>
      </c>
    </row>
    <row r="166" spans="1:5" s="72" customFormat="1" ht="15.95" customHeight="1">
      <c r="A166" s="68">
        <v>49</v>
      </c>
      <c r="B166" s="69" t="s">
        <v>329</v>
      </c>
      <c r="C166" s="70">
        <v>52</v>
      </c>
      <c r="D166" s="70">
        <v>30</v>
      </c>
      <c r="E166" s="71">
        <f t="shared" si="3"/>
        <v>82</v>
      </c>
    </row>
    <row r="167" spans="1:5" s="72" customFormat="1" ht="15.95" customHeight="1">
      <c r="A167" s="68">
        <v>50</v>
      </c>
      <c r="B167" s="69" t="s">
        <v>330</v>
      </c>
      <c r="C167" s="70">
        <v>40</v>
      </c>
      <c r="D167" s="70">
        <v>28</v>
      </c>
      <c r="E167" s="71">
        <f t="shared" si="3"/>
        <v>68</v>
      </c>
    </row>
    <row r="168" spans="1:5" s="72" customFormat="1" ht="15.95" customHeight="1">
      <c r="A168" s="73" t="s">
        <v>68</v>
      </c>
      <c r="B168" s="74"/>
      <c r="C168" s="75">
        <f>SUM(C118:C167)</f>
        <v>2358</v>
      </c>
      <c r="D168" s="75">
        <f t="shared" ref="D168:E168" si="4">SUM(D118:D167)</f>
        <v>181</v>
      </c>
      <c r="E168" s="81">
        <f t="shared" si="4"/>
        <v>2539</v>
      </c>
    </row>
    <row r="169" spans="1:5" s="72" customFormat="1" ht="9.9499999999999993" customHeight="1">
      <c r="A169" s="103"/>
      <c r="B169" s="104"/>
      <c r="C169" s="105"/>
      <c r="D169" s="105"/>
      <c r="E169" s="106"/>
    </row>
    <row r="170" spans="1:5" s="72" customFormat="1" ht="17.100000000000001" customHeight="1">
      <c r="A170" s="68">
        <v>1</v>
      </c>
      <c r="B170" s="69" t="s">
        <v>331</v>
      </c>
      <c r="C170" s="70">
        <v>31</v>
      </c>
      <c r="D170" s="70">
        <v>0</v>
      </c>
      <c r="E170" s="71">
        <f t="shared" ref="E170:E172" si="5">SUM(C170:D170)</f>
        <v>31</v>
      </c>
    </row>
    <row r="171" spans="1:5" s="72" customFormat="1" ht="17.100000000000001" customHeight="1">
      <c r="A171" s="68">
        <v>2</v>
      </c>
      <c r="B171" s="69" t="s">
        <v>332</v>
      </c>
      <c r="C171" s="70">
        <v>29</v>
      </c>
      <c r="D171" s="70">
        <v>0</v>
      </c>
      <c r="E171" s="71">
        <f t="shared" si="5"/>
        <v>29</v>
      </c>
    </row>
    <row r="172" spans="1:5" s="72" customFormat="1" ht="17.100000000000001" customHeight="1">
      <c r="A172" s="68">
        <v>3</v>
      </c>
      <c r="B172" s="69" t="s">
        <v>333</v>
      </c>
      <c r="C172" s="70">
        <v>31</v>
      </c>
      <c r="D172" s="70">
        <v>0</v>
      </c>
      <c r="E172" s="71">
        <f t="shared" si="5"/>
        <v>31</v>
      </c>
    </row>
    <row r="173" spans="1:5" s="72" customFormat="1" ht="17.100000000000001" customHeight="1">
      <c r="A173" s="73" t="s">
        <v>68</v>
      </c>
      <c r="B173" s="74"/>
      <c r="C173" s="75">
        <f>SUM(C170:C172)</f>
        <v>91</v>
      </c>
      <c r="D173" s="75">
        <f>SUM(D170:D172)</f>
        <v>0</v>
      </c>
      <c r="E173" s="81">
        <f>SUM(E170:E172)</f>
        <v>91</v>
      </c>
    </row>
    <row r="174" spans="1:5" s="72" customFormat="1" ht="9.9499999999999993" customHeight="1">
      <c r="A174" s="103"/>
      <c r="B174" s="104"/>
      <c r="C174" s="105"/>
      <c r="D174" s="105"/>
      <c r="E174" s="106"/>
    </row>
    <row r="175" spans="1:5" s="72" customFormat="1" ht="17.100000000000001" customHeight="1">
      <c r="A175" s="68">
        <v>1</v>
      </c>
      <c r="B175" s="69" t="s">
        <v>334</v>
      </c>
      <c r="C175" s="70">
        <v>18</v>
      </c>
      <c r="D175" s="70">
        <v>0</v>
      </c>
      <c r="E175" s="71">
        <f>SUM(C175:D175)</f>
        <v>18</v>
      </c>
    </row>
    <row r="176" spans="1:5" s="72" customFormat="1" ht="17.100000000000001" customHeight="1">
      <c r="A176" s="73" t="s">
        <v>68</v>
      </c>
      <c r="B176" s="74"/>
      <c r="C176" s="75">
        <f>SUM(C175:C175)</f>
        <v>18</v>
      </c>
      <c r="D176" s="75">
        <f t="shared" ref="D176:E176" si="6">SUM(D175:D175)</f>
        <v>0</v>
      </c>
      <c r="E176" s="81">
        <f t="shared" si="6"/>
        <v>18</v>
      </c>
    </row>
    <row r="177" spans="1:6" s="72" customFormat="1" ht="9.9499999999999993" customHeight="1">
      <c r="A177" s="103"/>
      <c r="B177" s="104"/>
      <c r="C177" s="105"/>
      <c r="D177" s="105"/>
      <c r="E177" s="106"/>
    </row>
    <row r="178" spans="1:6" s="72" customFormat="1" ht="15.95" customHeight="1">
      <c r="A178" s="68">
        <v>1</v>
      </c>
      <c r="B178" s="69" t="s">
        <v>232</v>
      </c>
      <c r="C178" s="70">
        <v>71</v>
      </c>
      <c r="D178" s="70">
        <v>0</v>
      </c>
      <c r="E178" s="71">
        <f t="shared" ref="E178:E184" si="7">SUM(C178:D178)</f>
        <v>71</v>
      </c>
    </row>
    <row r="179" spans="1:6" s="72" customFormat="1" ht="15.95" customHeight="1">
      <c r="A179" s="68">
        <v>2</v>
      </c>
      <c r="B179" s="69" t="s">
        <v>233</v>
      </c>
      <c r="C179" s="70">
        <v>41</v>
      </c>
      <c r="D179" s="70">
        <v>0</v>
      </c>
      <c r="E179" s="71">
        <f t="shared" si="7"/>
        <v>41</v>
      </c>
    </row>
    <row r="180" spans="1:6" s="72" customFormat="1" ht="15.95" customHeight="1">
      <c r="A180" s="68">
        <v>3</v>
      </c>
      <c r="B180" s="69" t="s">
        <v>234</v>
      </c>
      <c r="C180" s="70">
        <v>41</v>
      </c>
      <c r="D180" s="70">
        <v>2</v>
      </c>
      <c r="E180" s="71">
        <f t="shared" si="7"/>
        <v>43</v>
      </c>
    </row>
    <row r="181" spans="1:6" s="72" customFormat="1" ht="15.95" customHeight="1">
      <c r="A181" s="114">
        <v>4</v>
      </c>
      <c r="B181" s="69" t="s">
        <v>237</v>
      </c>
      <c r="C181" s="70">
        <v>17</v>
      </c>
      <c r="D181" s="70">
        <v>0</v>
      </c>
      <c r="E181" s="71">
        <f t="shared" si="7"/>
        <v>17</v>
      </c>
    </row>
    <row r="182" spans="1:6" s="72" customFormat="1" ht="15.95" customHeight="1">
      <c r="A182" s="115"/>
      <c r="B182" s="69" t="s">
        <v>235</v>
      </c>
      <c r="C182" s="70">
        <v>3</v>
      </c>
      <c r="D182" s="70">
        <v>10</v>
      </c>
      <c r="E182" s="71">
        <f t="shared" si="7"/>
        <v>13</v>
      </c>
    </row>
    <row r="183" spans="1:6" s="72" customFormat="1" ht="15.95" customHeight="1">
      <c r="A183" s="114">
        <v>5</v>
      </c>
      <c r="B183" s="69" t="s">
        <v>236</v>
      </c>
      <c r="C183" s="70">
        <v>15</v>
      </c>
      <c r="D183" s="70">
        <v>0</v>
      </c>
      <c r="E183" s="71">
        <f t="shared" si="7"/>
        <v>15</v>
      </c>
    </row>
    <row r="184" spans="1:6" s="72" customFormat="1" ht="15.95" customHeight="1">
      <c r="A184" s="115"/>
      <c r="B184" s="69" t="s">
        <v>238</v>
      </c>
      <c r="C184" s="70">
        <v>1</v>
      </c>
      <c r="D184" s="70">
        <v>7</v>
      </c>
      <c r="E184" s="71">
        <f t="shared" si="7"/>
        <v>8</v>
      </c>
    </row>
    <row r="185" spans="1:6" s="72" customFormat="1" ht="15.95" customHeight="1">
      <c r="A185" s="107"/>
      <c r="B185" s="108" t="s">
        <v>335</v>
      </c>
      <c r="C185" s="70">
        <v>17</v>
      </c>
      <c r="D185" s="70">
        <v>0</v>
      </c>
      <c r="E185" s="71">
        <v>17</v>
      </c>
      <c r="F185" s="72" t="s">
        <v>395</v>
      </c>
    </row>
    <row r="186" spans="1:6" s="72" customFormat="1" ht="15.95" customHeight="1">
      <c r="A186" s="73" t="s">
        <v>68</v>
      </c>
      <c r="B186" s="74"/>
      <c r="C186" s="75">
        <f>SUM(C178:C185)</f>
        <v>206</v>
      </c>
      <c r="D186" s="75">
        <f>SUM(D178:D185)</f>
        <v>19</v>
      </c>
      <c r="E186" s="81">
        <f>SUM(E178:E185)</f>
        <v>225</v>
      </c>
    </row>
    <row r="187" spans="1:6" s="72" customFormat="1" ht="9.9499999999999993" customHeight="1">
      <c r="A187" s="103"/>
      <c r="B187" s="104"/>
      <c r="C187" s="105"/>
      <c r="D187" s="105"/>
      <c r="E187" s="106"/>
    </row>
    <row r="188" spans="1:6" s="72" customFormat="1" ht="18.95" customHeight="1">
      <c r="A188" s="114">
        <v>1</v>
      </c>
      <c r="B188" s="69" t="s">
        <v>336</v>
      </c>
      <c r="C188" s="70">
        <v>38</v>
      </c>
      <c r="D188" s="70">
        <v>0</v>
      </c>
      <c r="E188" s="71">
        <f t="shared" ref="E188:E203" si="8">SUM(C188:D188)</f>
        <v>38</v>
      </c>
    </row>
    <row r="189" spans="1:6" s="72" customFormat="1" ht="18.95" customHeight="1">
      <c r="A189" s="115"/>
      <c r="B189" s="69" t="s">
        <v>337</v>
      </c>
      <c r="C189" s="70">
        <v>47</v>
      </c>
      <c r="D189" s="70">
        <v>0</v>
      </c>
      <c r="E189" s="71">
        <f t="shared" si="8"/>
        <v>47</v>
      </c>
    </row>
    <row r="190" spans="1:6" s="72" customFormat="1" ht="18.95" customHeight="1">
      <c r="A190" s="114">
        <v>2</v>
      </c>
      <c r="B190" s="69" t="s">
        <v>338</v>
      </c>
      <c r="C190" s="70">
        <v>34</v>
      </c>
      <c r="D190" s="70">
        <v>0</v>
      </c>
      <c r="E190" s="71">
        <f t="shared" si="8"/>
        <v>34</v>
      </c>
    </row>
    <row r="191" spans="1:6" s="72" customFormat="1" ht="18.95" customHeight="1">
      <c r="A191" s="123"/>
      <c r="B191" s="69" t="s">
        <v>339</v>
      </c>
      <c r="C191" s="70">
        <v>10</v>
      </c>
      <c r="D191" s="70">
        <v>0</v>
      </c>
      <c r="E191" s="71">
        <f t="shared" si="8"/>
        <v>10</v>
      </c>
    </row>
    <row r="192" spans="1:6" s="72" customFormat="1" ht="18.95" customHeight="1">
      <c r="A192" s="123"/>
      <c r="B192" s="69" t="s">
        <v>340</v>
      </c>
      <c r="C192" s="70">
        <v>15</v>
      </c>
      <c r="D192" s="70">
        <v>0</v>
      </c>
      <c r="E192" s="71">
        <f t="shared" si="8"/>
        <v>15</v>
      </c>
    </row>
    <row r="193" spans="1:5" s="72" customFormat="1" ht="18.95" customHeight="1">
      <c r="A193" s="115"/>
      <c r="B193" s="69" t="s">
        <v>341</v>
      </c>
      <c r="C193" s="70">
        <v>18</v>
      </c>
      <c r="D193" s="70">
        <v>0</v>
      </c>
      <c r="E193" s="71">
        <f t="shared" si="8"/>
        <v>18</v>
      </c>
    </row>
    <row r="194" spans="1:5" s="72" customFormat="1" ht="18.95" customHeight="1">
      <c r="A194" s="114">
        <v>3</v>
      </c>
      <c r="B194" s="69" t="s">
        <v>342</v>
      </c>
      <c r="C194" s="70">
        <v>47</v>
      </c>
      <c r="D194" s="70">
        <v>0</v>
      </c>
      <c r="E194" s="71">
        <f t="shared" si="8"/>
        <v>47</v>
      </c>
    </row>
    <row r="195" spans="1:5" s="72" customFormat="1" ht="18.95" customHeight="1">
      <c r="A195" s="115"/>
      <c r="B195" s="69" t="s">
        <v>343</v>
      </c>
      <c r="C195" s="70">
        <v>41</v>
      </c>
      <c r="D195" s="70">
        <v>0</v>
      </c>
      <c r="E195" s="71">
        <f t="shared" si="8"/>
        <v>41</v>
      </c>
    </row>
    <row r="196" spans="1:5" s="72" customFormat="1" ht="18.95" customHeight="1">
      <c r="A196" s="114">
        <v>4</v>
      </c>
      <c r="B196" s="69" t="s">
        <v>344</v>
      </c>
      <c r="C196" s="70">
        <v>37</v>
      </c>
      <c r="D196" s="70">
        <v>1</v>
      </c>
      <c r="E196" s="71">
        <f t="shared" si="8"/>
        <v>38</v>
      </c>
    </row>
    <row r="197" spans="1:5" s="72" customFormat="1" ht="18.95" customHeight="1">
      <c r="A197" s="115"/>
      <c r="B197" s="69" t="s">
        <v>345</v>
      </c>
      <c r="C197" s="70">
        <v>35</v>
      </c>
      <c r="D197" s="70">
        <v>9</v>
      </c>
      <c r="E197" s="71">
        <f t="shared" si="8"/>
        <v>44</v>
      </c>
    </row>
    <row r="198" spans="1:5" s="72" customFormat="1" ht="18.95" customHeight="1">
      <c r="A198" s="114">
        <v>5</v>
      </c>
      <c r="B198" s="69" t="s">
        <v>346</v>
      </c>
      <c r="C198" s="70">
        <v>0</v>
      </c>
      <c r="D198" s="70">
        <v>18</v>
      </c>
      <c r="E198" s="71">
        <f t="shared" si="8"/>
        <v>18</v>
      </c>
    </row>
    <row r="199" spans="1:5" s="72" customFormat="1" ht="18.95" customHeight="1">
      <c r="A199" s="123"/>
      <c r="B199" s="69" t="s">
        <v>347</v>
      </c>
      <c r="C199" s="70">
        <v>0</v>
      </c>
      <c r="D199" s="70">
        <v>1</v>
      </c>
      <c r="E199" s="71">
        <f t="shared" si="8"/>
        <v>1</v>
      </c>
    </row>
    <row r="200" spans="1:5" s="72" customFormat="1" ht="18.95" customHeight="1">
      <c r="A200" s="123"/>
      <c r="B200" s="69" t="s">
        <v>348</v>
      </c>
      <c r="C200" s="70">
        <v>3</v>
      </c>
      <c r="D200" s="70">
        <v>12</v>
      </c>
      <c r="E200" s="71">
        <f t="shared" si="8"/>
        <v>15</v>
      </c>
    </row>
    <row r="201" spans="1:5" s="72" customFormat="1" ht="18.95" customHeight="1">
      <c r="A201" s="115"/>
      <c r="B201" s="69" t="s">
        <v>349</v>
      </c>
      <c r="C201" s="70">
        <v>1</v>
      </c>
      <c r="D201" s="70">
        <v>5</v>
      </c>
      <c r="E201" s="71">
        <f t="shared" si="8"/>
        <v>6</v>
      </c>
    </row>
    <row r="202" spans="1:5" s="72" customFormat="1" ht="18.95" customHeight="1">
      <c r="A202" s="68"/>
      <c r="B202" s="69" t="s">
        <v>350</v>
      </c>
      <c r="C202" s="70">
        <v>0</v>
      </c>
      <c r="D202" s="70">
        <v>6</v>
      </c>
      <c r="E202" s="71">
        <f t="shared" si="8"/>
        <v>6</v>
      </c>
    </row>
    <row r="203" spans="1:5" s="72" customFormat="1" ht="18.95" customHeight="1">
      <c r="A203" s="68"/>
      <c r="B203" s="69" t="s">
        <v>351</v>
      </c>
      <c r="C203" s="70">
        <v>3</v>
      </c>
      <c r="D203" s="70">
        <v>9</v>
      </c>
      <c r="E203" s="71">
        <f t="shared" si="8"/>
        <v>12</v>
      </c>
    </row>
    <row r="204" spans="1:5" s="72" customFormat="1" ht="18.95" customHeight="1">
      <c r="A204" s="73" t="s">
        <v>68</v>
      </c>
      <c r="B204" s="74"/>
      <c r="C204" s="75">
        <f>SUM(C188:C203)</f>
        <v>329</v>
      </c>
      <c r="D204" s="75">
        <f t="shared" ref="D204:E204" si="9">SUM(D188:D203)</f>
        <v>61</v>
      </c>
      <c r="E204" s="81">
        <f t="shared" si="9"/>
        <v>390</v>
      </c>
    </row>
    <row r="205" spans="1:5" s="72" customFormat="1" ht="9.9499999999999993" customHeight="1">
      <c r="A205" s="103"/>
      <c r="B205" s="104"/>
      <c r="C205" s="105"/>
      <c r="D205" s="105"/>
      <c r="E205" s="106"/>
    </row>
    <row r="206" spans="1:5" s="72" customFormat="1" ht="15.95" customHeight="1">
      <c r="A206" s="68">
        <v>1</v>
      </c>
      <c r="B206" s="69" t="s">
        <v>239</v>
      </c>
      <c r="C206" s="70">
        <v>44</v>
      </c>
      <c r="D206" s="70">
        <v>2</v>
      </c>
      <c r="E206" s="71">
        <f t="shared" ref="E206" si="10">SUM(C206:D206)</f>
        <v>46</v>
      </c>
    </row>
    <row r="207" spans="1:5" s="72" customFormat="1" ht="15.95" customHeight="1">
      <c r="A207" s="73" t="s">
        <v>68</v>
      </c>
      <c r="B207" s="74"/>
      <c r="C207" s="75">
        <f>SUM(C206:C206)</f>
        <v>44</v>
      </c>
      <c r="D207" s="75">
        <f>SUM(D206:D206)</f>
        <v>2</v>
      </c>
      <c r="E207" s="81">
        <f>SUM(E206:E206)</f>
        <v>46</v>
      </c>
    </row>
    <row r="208" spans="1:5" s="72" customFormat="1" ht="9.9499999999999993" customHeight="1">
      <c r="A208" s="103"/>
      <c r="B208" s="104"/>
      <c r="C208" s="105"/>
      <c r="D208" s="105"/>
      <c r="E208" s="106"/>
    </row>
    <row r="209" spans="1:5" s="72" customFormat="1" ht="15.95" customHeight="1">
      <c r="A209" s="68">
        <v>1</v>
      </c>
      <c r="B209" s="69" t="s">
        <v>352</v>
      </c>
      <c r="C209" s="70">
        <v>34</v>
      </c>
      <c r="D209" s="70">
        <v>0</v>
      </c>
      <c r="E209" s="71">
        <f t="shared" ref="E209:E212" si="11">SUM(C209:D209)</f>
        <v>34</v>
      </c>
    </row>
    <row r="210" spans="1:5" s="72" customFormat="1" ht="15.95" customHeight="1">
      <c r="A210" s="68">
        <v>2</v>
      </c>
      <c r="B210" s="69" t="s">
        <v>353</v>
      </c>
      <c r="C210" s="70">
        <v>26</v>
      </c>
      <c r="D210" s="70">
        <v>0</v>
      </c>
      <c r="E210" s="71">
        <f t="shared" si="11"/>
        <v>26</v>
      </c>
    </row>
    <row r="211" spans="1:5" s="72" customFormat="1" ht="15.95" customHeight="1">
      <c r="A211" s="68">
        <v>3</v>
      </c>
      <c r="B211" s="69" t="s">
        <v>354</v>
      </c>
      <c r="C211" s="70">
        <v>64</v>
      </c>
      <c r="D211" s="70">
        <v>0</v>
      </c>
      <c r="E211" s="71">
        <f t="shared" si="11"/>
        <v>64</v>
      </c>
    </row>
    <row r="212" spans="1:5" s="72" customFormat="1" ht="15.95" customHeight="1">
      <c r="A212" s="68">
        <v>4</v>
      </c>
      <c r="B212" s="69" t="s">
        <v>355</v>
      </c>
      <c r="C212" s="70">
        <v>46</v>
      </c>
      <c r="D212" s="70">
        <v>7</v>
      </c>
      <c r="E212" s="71">
        <f t="shared" si="11"/>
        <v>53</v>
      </c>
    </row>
    <row r="213" spans="1:5" s="72" customFormat="1" ht="15.95" customHeight="1">
      <c r="A213" s="73" t="s">
        <v>68</v>
      </c>
      <c r="B213" s="74"/>
      <c r="C213" s="75">
        <f>SUM(C209:C212)</f>
        <v>170</v>
      </c>
      <c r="D213" s="75">
        <f>SUM(D209:D212)</f>
        <v>7</v>
      </c>
      <c r="E213" s="81">
        <f>SUM(E209:E212)</f>
        <v>177</v>
      </c>
    </row>
    <row r="214" spans="1:5" s="72" customFormat="1" ht="9.9499999999999993" customHeight="1">
      <c r="A214" s="103"/>
      <c r="B214" s="104"/>
      <c r="C214" s="105"/>
      <c r="D214" s="105"/>
      <c r="E214" s="106"/>
    </row>
    <row r="215" spans="1:5" s="72" customFormat="1" ht="15.95" customHeight="1">
      <c r="A215" s="68">
        <v>1</v>
      </c>
      <c r="B215" s="69" t="s">
        <v>138</v>
      </c>
      <c r="C215" s="70">
        <v>43</v>
      </c>
      <c r="D215" s="70">
        <v>0</v>
      </c>
      <c r="E215" s="71">
        <f t="shared" ref="E215:E233" si="12">SUM(C215:D215)</f>
        <v>43</v>
      </c>
    </row>
    <row r="216" spans="1:5" s="72" customFormat="1" ht="15.95" customHeight="1">
      <c r="A216" s="68">
        <v>2</v>
      </c>
      <c r="B216" s="69" t="s">
        <v>140</v>
      </c>
      <c r="C216" s="70">
        <v>34</v>
      </c>
      <c r="D216" s="70">
        <v>1</v>
      </c>
      <c r="E216" s="71">
        <f t="shared" si="12"/>
        <v>35</v>
      </c>
    </row>
    <row r="217" spans="1:5" s="72" customFormat="1" ht="15.95" customHeight="1">
      <c r="A217" s="68">
        <v>3</v>
      </c>
      <c r="B217" s="69" t="s">
        <v>141</v>
      </c>
      <c r="C217" s="70">
        <v>14</v>
      </c>
      <c r="D217" s="70">
        <v>1</v>
      </c>
      <c r="E217" s="71">
        <f t="shared" si="12"/>
        <v>15</v>
      </c>
    </row>
    <row r="218" spans="1:5" s="72" customFormat="1" ht="15.95" customHeight="1">
      <c r="A218" s="68">
        <v>4</v>
      </c>
      <c r="B218" s="69" t="s">
        <v>142</v>
      </c>
      <c r="C218" s="70">
        <v>45</v>
      </c>
      <c r="D218" s="70">
        <v>0</v>
      </c>
      <c r="E218" s="71">
        <f t="shared" si="12"/>
        <v>45</v>
      </c>
    </row>
    <row r="219" spans="1:5" s="72" customFormat="1" ht="15.95" customHeight="1">
      <c r="A219" s="68">
        <v>5</v>
      </c>
      <c r="B219" s="69" t="s">
        <v>144</v>
      </c>
      <c r="C219" s="70">
        <v>35</v>
      </c>
      <c r="D219" s="70">
        <v>0</v>
      </c>
      <c r="E219" s="71">
        <f t="shared" si="12"/>
        <v>35</v>
      </c>
    </row>
    <row r="220" spans="1:5" s="72" customFormat="1" ht="15.95" customHeight="1">
      <c r="A220" s="68">
        <v>6</v>
      </c>
      <c r="B220" s="69" t="s">
        <v>146</v>
      </c>
      <c r="C220" s="70">
        <v>51</v>
      </c>
      <c r="D220" s="70">
        <v>0</v>
      </c>
      <c r="E220" s="71">
        <f t="shared" si="12"/>
        <v>51</v>
      </c>
    </row>
    <row r="221" spans="1:5" s="72" customFormat="1" ht="15.95" customHeight="1">
      <c r="A221" s="68">
        <v>7</v>
      </c>
      <c r="B221" s="69" t="s">
        <v>145</v>
      </c>
      <c r="C221" s="70">
        <v>14</v>
      </c>
      <c r="D221" s="70">
        <v>0</v>
      </c>
      <c r="E221" s="71">
        <f t="shared" si="12"/>
        <v>14</v>
      </c>
    </row>
    <row r="222" spans="1:5" s="72" customFormat="1" ht="15.95" customHeight="1">
      <c r="A222" s="68">
        <v>8</v>
      </c>
      <c r="B222" s="69" t="s">
        <v>148</v>
      </c>
      <c r="C222" s="70">
        <v>54</v>
      </c>
      <c r="D222" s="70">
        <v>0</v>
      </c>
      <c r="E222" s="71">
        <f t="shared" si="12"/>
        <v>54</v>
      </c>
    </row>
    <row r="223" spans="1:5" s="72" customFormat="1" ht="15.95" customHeight="1">
      <c r="A223" s="68">
        <v>9</v>
      </c>
      <c r="B223" s="69" t="s">
        <v>149</v>
      </c>
      <c r="C223" s="70">
        <v>36</v>
      </c>
      <c r="D223" s="70">
        <v>0</v>
      </c>
      <c r="E223" s="71">
        <f t="shared" si="12"/>
        <v>36</v>
      </c>
    </row>
    <row r="224" spans="1:5" s="72" customFormat="1" ht="15.95" customHeight="1">
      <c r="A224" s="68">
        <v>10</v>
      </c>
      <c r="B224" s="69" t="s">
        <v>150</v>
      </c>
      <c r="C224" s="70">
        <v>37</v>
      </c>
      <c r="D224" s="70">
        <v>0</v>
      </c>
      <c r="E224" s="71">
        <f t="shared" si="12"/>
        <v>37</v>
      </c>
    </row>
    <row r="225" spans="1:5" s="72" customFormat="1" ht="15.95" customHeight="1">
      <c r="A225" s="68">
        <v>11</v>
      </c>
      <c r="B225" s="69" t="s">
        <v>152</v>
      </c>
      <c r="C225" s="70">
        <v>4</v>
      </c>
      <c r="D225" s="70">
        <v>24</v>
      </c>
      <c r="E225" s="71">
        <f t="shared" si="12"/>
        <v>28</v>
      </c>
    </row>
    <row r="226" spans="1:5" s="72" customFormat="1" ht="15.95" customHeight="1">
      <c r="A226" s="68">
        <v>12</v>
      </c>
      <c r="B226" s="69" t="s">
        <v>154</v>
      </c>
      <c r="C226" s="70">
        <v>20</v>
      </c>
      <c r="D226" s="70">
        <v>0</v>
      </c>
      <c r="E226" s="71">
        <f t="shared" si="12"/>
        <v>20</v>
      </c>
    </row>
    <row r="227" spans="1:5" s="72" customFormat="1" ht="15.95" customHeight="1">
      <c r="A227" s="68">
        <v>13</v>
      </c>
      <c r="B227" s="69" t="s">
        <v>157</v>
      </c>
      <c r="C227" s="70">
        <v>20</v>
      </c>
      <c r="D227" s="70">
        <v>0</v>
      </c>
      <c r="E227" s="71">
        <f t="shared" si="12"/>
        <v>20</v>
      </c>
    </row>
    <row r="228" spans="1:5" s="72" customFormat="1" ht="15.95" customHeight="1">
      <c r="A228" s="68">
        <v>14</v>
      </c>
      <c r="B228" s="69" t="s">
        <v>158</v>
      </c>
      <c r="C228" s="70">
        <v>34</v>
      </c>
      <c r="D228" s="70">
        <v>14</v>
      </c>
      <c r="E228" s="71">
        <f t="shared" si="12"/>
        <v>48</v>
      </c>
    </row>
    <row r="229" spans="1:5" s="72" customFormat="1" ht="15.95" customHeight="1">
      <c r="A229" s="68">
        <v>15</v>
      </c>
      <c r="B229" s="69" t="s">
        <v>153</v>
      </c>
      <c r="C229" s="70">
        <v>29</v>
      </c>
      <c r="D229" s="70">
        <v>2</v>
      </c>
      <c r="E229" s="71">
        <f t="shared" si="12"/>
        <v>31</v>
      </c>
    </row>
    <row r="230" spans="1:5" s="72" customFormat="1" ht="15.95" customHeight="1">
      <c r="A230" s="68">
        <v>16</v>
      </c>
      <c r="B230" s="69" t="s">
        <v>155</v>
      </c>
      <c r="C230" s="70">
        <v>40</v>
      </c>
      <c r="D230" s="70">
        <v>3</v>
      </c>
      <c r="E230" s="71">
        <f t="shared" si="12"/>
        <v>43</v>
      </c>
    </row>
    <row r="231" spans="1:5" s="72" customFormat="1" ht="15.95" customHeight="1">
      <c r="A231" s="68">
        <v>17</v>
      </c>
      <c r="B231" s="69" t="s">
        <v>159</v>
      </c>
      <c r="C231" s="70">
        <v>5</v>
      </c>
      <c r="D231" s="70">
        <v>31</v>
      </c>
      <c r="E231" s="71">
        <f t="shared" si="12"/>
        <v>36</v>
      </c>
    </row>
    <row r="232" spans="1:5" s="72" customFormat="1" ht="15.95" customHeight="1">
      <c r="A232" s="68">
        <v>18</v>
      </c>
      <c r="B232" s="69" t="s">
        <v>160</v>
      </c>
      <c r="C232" s="70">
        <v>26</v>
      </c>
      <c r="D232" s="70">
        <v>20</v>
      </c>
      <c r="E232" s="71">
        <f t="shared" si="12"/>
        <v>46</v>
      </c>
    </row>
    <row r="233" spans="1:5" s="72" customFormat="1" ht="15.95" customHeight="1">
      <c r="A233" s="68">
        <v>19</v>
      </c>
      <c r="B233" s="69" t="s">
        <v>161</v>
      </c>
      <c r="C233" s="70">
        <v>22</v>
      </c>
      <c r="D233" s="70">
        <v>29</v>
      </c>
      <c r="E233" s="71">
        <f t="shared" si="12"/>
        <v>51</v>
      </c>
    </row>
    <row r="234" spans="1:5" s="72" customFormat="1" ht="15.95" customHeight="1">
      <c r="A234" s="73" t="s">
        <v>68</v>
      </c>
      <c r="B234" s="74"/>
      <c r="C234" s="75">
        <f>SUM(C215:C233)</f>
        <v>563</v>
      </c>
      <c r="D234" s="75">
        <f t="shared" ref="D234:E234" si="13">SUM(D215:D233)</f>
        <v>125</v>
      </c>
      <c r="E234" s="81">
        <f t="shared" si="13"/>
        <v>688</v>
      </c>
    </row>
    <row r="235" spans="1:5" s="72" customFormat="1" ht="9.9499999999999993" customHeight="1">
      <c r="A235" s="103"/>
      <c r="B235" s="104"/>
      <c r="C235" s="105"/>
      <c r="D235" s="105"/>
      <c r="E235" s="106"/>
    </row>
    <row r="236" spans="1:5" s="72" customFormat="1" ht="17.100000000000001" customHeight="1">
      <c r="A236" s="68">
        <v>1</v>
      </c>
      <c r="B236" s="69" t="s">
        <v>240</v>
      </c>
      <c r="C236" s="70">
        <v>55</v>
      </c>
      <c r="D236" s="70">
        <v>0</v>
      </c>
      <c r="E236" s="71">
        <f t="shared" ref="E236:E266" si="14">SUM(C236:D236)</f>
        <v>55</v>
      </c>
    </row>
    <row r="237" spans="1:5" s="72" customFormat="1" ht="17.100000000000001" customHeight="1">
      <c r="A237" s="68">
        <v>2</v>
      </c>
      <c r="B237" s="69" t="s">
        <v>242</v>
      </c>
      <c r="C237" s="70">
        <v>42</v>
      </c>
      <c r="D237" s="70">
        <v>0</v>
      </c>
      <c r="E237" s="71">
        <f t="shared" si="14"/>
        <v>42</v>
      </c>
    </row>
    <row r="238" spans="1:5" s="72" customFormat="1" ht="17.100000000000001" customHeight="1">
      <c r="A238" s="68">
        <v>3</v>
      </c>
      <c r="B238" s="69" t="s">
        <v>243</v>
      </c>
      <c r="C238" s="70">
        <v>41</v>
      </c>
      <c r="D238" s="70">
        <v>0</v>
      </c>
      <c r="E238" s="71">
        <f t="shared" si="14"/>
        <v>41</v>
      </c>
    </row>
    <row r="239" spans="1:5" s="72" customFormat="1" ht="17.100000000000001" customHeight="1">
      <c r="A239" s="68">
        <v>4</v>
      </c>
      <c r="B239" s="69" t="s">
        <v>244</v>
      </c>
      <c r="C239" s="70">
        <v>33</v>
      </c>
      <c r="D239" s="70">
        <v>0</v>
      </c>
      <c r="E239" s="71">
        <f t="shared" si="14"/>
        <v>33</v>
      </c>
    </row>
    <row r="240" spans="1:5" s="72" customFormat="1" ht="17.100000000000001" customHeight="1">
      <c r="A240" s="68">
        <v>5</v>
      </c>
      <c r="B240" s="69" t="s">
        <v>245</v>
      </c>
      <c r="C240" s="70">
        <v>43</v>
      </c>
      <c r="D240" s="70">
        <v>0</v>
      </c>
      <c r="E240" s="71">
        <f t="shared" si="14"/>
        <v>43</v>
      </c>
    </row>
    <row r="241" spans="1:5" s="72" customFormat="1" ht="17.100000000000001" customHeight="1">
      <c r="A241" s="68">
        <v>6</v>
      </c>
      <c r="B241" s="69" t="s">
        <v>246</v>
      </c>
      <c r="C241" s="70">
        <v>41</v>
      </c>
      <c r="D241" s="70">
        <v>0</v>
      </c>
      <c r="E241" s="71">
        <f t="shared" si="14"/>
        <v>41</v>
      </c>
    </row>
    <row r="242" spans="1:5" s="72" customFormat="1" ht="17.100000000000001" customHeight="1">
      <c r="A242" s="68">
        <v>7</v>
      </c>
      <c r="B242" s="69" t="s">
        <v>248</v>
      </c>
      <c r="C242" s="70">
        <v>60</v>
      </c>
      <c r="D242" s="70">
        <v>0</v>
      </c>
      <c r="E242" s="71">
        <f t="shared" si="14"/>
        <v>60</v>
      </c>
    </row>
    <row r="243" spans="1:5" s="72" customFormat="1" ht="17.100000000000001" customHeight="1">
      <c r="A243" s="68">
        <v>8</v>
      </c>
      <c r="B243" s="69" t="s">
        <v>247</v>
      </c>
      <c r="C243" s="70">
        <v>26</v>
      </c>
      <c r="D243" s="70">
        <v>0</v>
      </c>
      <c r="E243" s="71">
        <f t="shared" si="14"/>
        <v>26</v>
      </c>
    </row>
    <row r="244" spans="1:5" s="72" customFormat="1" ht="17.100000000000001" customHeight="1">
      <c r="A244" s="68">
        <v>9</v>
      </c>
      <c r="B244" s="69" t="s">
        <v>250</v>
      </c>
      <c r="C244" s="70">
        <v>44</v>
      </c>
      <c r="D244" s="70">
        <v>0</v>
      </c>
      <c r="E244" s="71">
        <f t="shared" si="14"/>
        <v>44</v>
      </c>
    </row>
    <row r="245" spans="1:5" s="72" customFormat="1" ht="17.100000000000001" customHeight="1">
      <c r="A245" s="68">
        <v>10</v>
      </c>
      <c r="B245" s="69" t="s">
        <v>251</v>
      </c>
      <c r="C245" s="70">
        <v>47</v>
      </c>
      <c r="D245" s="70">
        <v>0</v>
      </c>
      <c r="E245" s="71">
        <f t="shared" si="14"/>
        <v>47</v>
      </c>
    </row>
    <row r="246" spans="1:5" s="72" customFormat="1" ht="17.100000000000001" customHeight="1">
      <c r="A246" s="68">
        <v>11</v>
      </c>
      <c r="B246" s="69" t="s">
        <v>252</v>
      </c>
      <c r="C246" s="70">
        <v>46</v>
      </c>
      <c r="D246" s="70">
        <v>0</v>
      </c>
      <c r="E246" s="71">
        <f t="shared" si="14"/>
        <v>46</v>
      </c>
    </row>
    <row r="247" spans="1:5" s="72" customFormat="1" ht="17.100000000000001" customHeight="1">
      <c r="A247" s="68">
        <v>12</v>
      </c>
      <c r="B247" s="69" t="s">
        <v>253</v>
      </c>
      <c r="C247" s="70">
        <v>46</v>
      </c>
      <c r="D247" s="70">
        <v>0</v>
      </c>
      <c r="E247" s="71">
        <f t="shared" si="14"/>
        <v>46</v>
      </c>
    </row>
    <row r="248" spans="1:5" s="72" customFormat="1" ht="17.100000000000001" customHeight="1">
      <c r="A248" s="68">
        <v>13</v>
      </c>
      <c r="B248" s="69" t="s">
        <v>254</v>
      </c>
      <c r="C248" s="70">
        <v>45</v>
      </c>
      <c r="D248" s="70">
        <v>0</v>
      </c>
      <c r="E248" s="71">
        <f t="shared" si="14"/>
        <v>45</v>
      </c>
    </row>
    <row r="249" spans="1:5" s="72" customFormat="1" ht="17.100000000000001" customHeight="1">
      <c r="A249" s="68">
        <v>14</v>
      </c>
      <c r="B249" s="69" t="s">
        <v>256</v>
      </c>
      <c r="C249" s="70">
        <v>7</v>
      </c>
      <c r="D249" s="70">
        <v>39</v>
      </c>
      <c r="E249" s="71">
        <f t="shared" si="14"/>
        <v>46</v>
      </c>
    </row>
    <row r="250" spans="1:5" s="72" customFormat="1" ht="17.100000000000001" customHeight="1">
      <c r="A250" s="68">
        <v>15</v>
      </c>
      <c r="B250" s="69" t="s">
        <v>257</v>
      </c>
      <c r="C250" s="70">
        <v>34</v>
      </c>
      <c r="D250" s="70">
        <v>3</v>
      </c>
      <c r="E250" s="71">
        <f t="shared" si="14"/>
        <v>37</v>
      </c>
    </row>
    <row r="251" spans="1:5" s="72" customFormat="1" ht="17.100000000000001" customHeight="1">
      <c r="A251" s="68">
        <v>16</v>
      </c>
      <c r="B251" s="69" t="s">
        <v>258</v>
      </c>
      <c r="C251" s="70">
        <v>52</v>
      </c>
      <c r="D251" s="70">
        <v>0</v>
      </c>
      <c r="E251" s="71">
        <f t="shared" si="14"/>
        <v>52</v>
      </c>
    </row>
    <row r="252" spans="1:5" s="72" customFormat="1" ht="17.100000000000001" customHeight="1">
      <c r="A252" s="68">
        <v>17</v>
      </c>
      <c r="B252" s="69" t="s">
        <v>263</v>
      </c>
      <c r="C252" s="70">
        <v>30</v>
      </c>
      <c r="D252" s="70">
        <v>12</v>
      </c>
      <c r="E252" s="71">
        <f t="shared" si="14"/>
        <v>42</v>
      </c>
    </row>
    <row r="253" spans="1:5" s="72" customFormat="1" ht="17.100000000000001" customHeight="1">
      <c r="A253" s="68">
        <v>18</v>
      </c>
      <c r="B253" s="69" t="s">
        <v>264</v>
      </c>
      <c r="C253" s="70">
        <v>24</v>
      </c>
      <c r="D253" s="70">
        <v>8</v>
      </c>
      <c r="E253" s="71">
        <f t="shared" si="14"/>
        <v>32</v>
      </c>
    </row>
    <row r="254" spans="1:5" s="72" customFormat="1" ht="17.100000000000001" customHeight="1">
      <c r="A254" s="68">
        <v>19</v>
      </c>
      <c r="B254" s="69" t="s">
        <v>260</v>
      </c>
      <c r="C254" s="70">
        <v>27</v>
      </c>
      <c r="D254" s="70">
        <v>5</v>
      </c>
      <c r="E254" s="71">
        <f t="shared" si="14"/>
        <v>32</v>
      </c>
    </row>
    <row r="255" spans="1:5" s="72" customFormat="1" ht="17.100000000000001" customHeight="1">
      <c r="A255" s="68">
        <v>20</v>
      </c>
      <c r="B255" s="69" t="s">
        <v>261</v>
      </c>
      <c r="C255" s="70">
        <v>34</v>
      </c>
      <c r="D255" s="70">
        <v>11</v>
      </c>
      <c r="E255" s="71">
        <f t="shared" si="14"/>
        <v>45</v>
      </c>
    </row>
    <row r="256" spans="1:5" s="72" customFormat="1" ht="17.100000000000001" customHeight="1">
      <c r="A256" s="68">
        <v>21</v>
      </c>
      <c r="B256" s="69" t="s">
        <v>265</v>
      </c>
      <c r="C256" s="70">
        <v>35</v>
      </c>
      <c r="D256" s="70">
        <v>1</v>
      </c>
      <c r="E256" s="71">
        <f t="shared" si="14"/>
        <v>36</v>
      </c>
    </row>
    <row r="257" spans="1:5" s="72" customFormat="1" ht="17.100000000000001" customHeight="1">
      <c r="A257" s="68">
        <v>22</v>
      </c>
      <c r="B257" s="69" t="s">
        <v>266</v>
      </c>
      <c r="C257" s="70">
        <v>27</v>
      </c>
      <c r="D257" s="70">
        <v>4</v>
      </c>
      <c r="E257" s="71">
        <f t="shared" si="14"/>
        <v>31</v>
      </c>
    </row>
    <row r="258" spans="1:5" s="72" customFormat="1" ht="17.100000000000001" customHeight="1">
      <c r="A258" s="68">
        <v>23</v>
      </c>
      <c r="B258" s="69" t="s">
        <v>267</v>
      </c>
      <c r="C258" s="70">
        <v>44</v>
      </c>
      <c r="D258" s="70">
        <v>1</v>
      </c>
      <c r="E258" s="71">
        <f t="shared" si="14"/>
        <v>45</v>
      </c>
    </row>
    <row r="259" spans="1:5" s="72" customFormat="1" ht="17.100000000000001" customHeight="1">
      <c r="A259" s="68">
        <v>24</v>
      </c>
      <c r="B259" s="69" t="s">
        <v>268</v>
      </c>
      <c r="C259" s="70">
        <v>7</v>
      </c>
      <c r="D259" s="70">
        <v>9</v>
      </c>
      <c r="E259" s="71">
        <f t="shared" si="14"/>
        <v>16</v>
      </c>
    </row>
    <row r="260" spans="1:5" s="72" customFormat="1" ht="17.100000000000001" customHeight="1">
      <c r="A260" s="68">
        <v>25</v>
      </c>
      <c r="B260" s="69" t="s">
        <v>269</v>
      </c>
      <c r="C260" s="70">
        <v>9</v>
      </c>
      <c r="D260" s="70">
        <v>42</v>
      </c>
      <c r="E260" s="71">
        <f t="shared" si="14"/>
        <v>51</v>
      </c>
    </row>
    <row r="261" spans="1:5" s="72" customFormat="1" ht="17.100000000000001" customHeight="1">
      <c r="A261" s="68">
        <v>26</v>
      </c>
      <c r="B261" s="69" t="s">
        <v>270</v>
      </c>
      <c r="C261" s="70">
        <v>12</v>
      </c>
      <c r="D261" s="70">
        <v>25</v>
      </c>
      <c r="E261" s="71">
        <f t="shared" si="14"/>
        <v>37</v>
      </c>
    </row>
    <row r="262" spans="1:5" s="72" customFormat="1" ht="17.100000000000001" customHeight="1">
      <c r="A262" s="68">
        <v>27</v>
      </c>
      <c r="B262" s="69" t="s">
        <v>271</v>
      </c>
      <c r="C262" s="70">
        <v>11</v>
      </c>
      <c r="D262" s="70">
        <v>24</v>
      </c>
      <c r="E262" s="71">
        <f t="shared" si="14"/>
        <v>35</v>
      </c>
    </row>
    <row r="263" spans="1:5" s="72" customFormat="1" ht="17.100000000000001" customHeight="1">
      <c r="A263" s="68">
        <v>28</v>
      </c>
      <c r="B263" s="69" t="s">
        <v>272</v>
      </c>
      <c r="C263" s="70">
        <v>19</v>
      </c>
      <c r="D263" s="70">
        <v>25</v>
      </c>
      <c r="E263" s="71">
        <f t="shared" si="14"/>
        <v>44</v>
      </c>
    </row>
    <row r="264" spans="1:5" s="72" customFormat="1" ht="17.100000000000001" customHeight="1">
      <c r="A264" s="68">
        <v>29</v>
      </c>
      <c r="B264" s="69" t="s">
        <v>273</v>
      </c>
      <c r="C264" s="70">
        <v>13</v>
      </c>
      <c r="D264" s="70">
        <v>31</v>
      </c>
      <c r="E264" s="71">
        <f t="shared" si="14"/>
        <v>44</v>
      </c>
    </row>
    <row r="265" spans="1:5" s="72" customFormat="1" ht="17.100000000000001" customHeight="1">
      <c r="A265" s="68">
        <v>30</v>
      </c>
      <c r="B265" s="69" t="s">
        <v>274</v>
      </c>
      <c r="C265" s="70">
        <v>17</v>
      </c>
      <c r="D265" s="70">
        <v>22</v>
      </c>
      <c r="E265" s="71">
        <f t="shared" si="14"/>
        <v>39</v>
      </c>
    </row>
    <row r="266" spans="1:5" s="72" customFormat="1" ht="17.100000000000001" customHeight="1">
      <c r="A266" s="68">
        <v>31</v>
      </c>
      <c r="B266" s="69" t="s">
        <v>275</v>
      </c>
      <c r="C266" s="70">
        <v>19</v>
      </c>
      <c r="D266" s="70">
        <v>0</v>
      </c>
      <c r="E266" s="71">
        <f t="shared" si="14"/>
        <v>19</v>
      </c>
    </row>
    <row r="267" spans="1:5" s="72" customFormat="1" ht="17.100000000000001" customHeight="1">
      <c r="A267" s="73" t="s">
        <v>68</v>
      </c>
      <c r="B267" s="74"/>
      <c r="C267" s="75">
        <f>SUM(C236:C266)</f>
        <v>990</v>
      </c>
      <c r="D267" s="75">
        <f>SUM(D236:D266)</f>
        <v>262</v>
      </c>
      <c r="E267" s="81">
        <f>SUM(E236:E266)</f>
        <v>1252</v>
      </c>
    </row>
    <row r="268" spans="1:5" s="72" customFormat="1" ht="9.9499999999999993" customHeight="1">
      <c r="A268" s="103"/>
      <c r="B268" s="104"/>
      <c r="C268" s="105"/>
      <c r="D268" s="105"/>
      <c r="E268" s="106"/>
    </row>
    <row r="269" spans="1:5" s="72" customFormat="1" ht="17.100000000000001" customHeight="1">
      <c r="A269" s="68">
        <v>1</v>
      </c>
      <c r="B269" s="69" t="s">
        <v>356</v>
      </c>
      <c r="C269" s="70">
        <v>43</v>
      </c>
      <c r="D269" s="70">
        <v>0</v>
      </c>
      <c r="E269" s="71">
        <f t="shared" ref="E269:E307" si="15">SUM(C269:D269)</f>
        <v>43</v>
      </c>
    </row>
    <row r="270" spans="1:5" s="72" customFormat="1" ht="17.100000000000001" customHeight="1">
      <c r="A270" s="68">
        <v>2</v>
      </c>
      <c r="B270" s="69" t="s">
        <v>357</v>
      </c>
      <c r="C270" s="70">
        <v>41</v>
      </c>
      <c r="D270" s="70">
        <v>0</v>
      </c>
      <c r="E270" s="71">
        <f t="shared" si="15"/>
        <v>41</v>
      </c>
    </row>
    <row r="271" spans="1:5" s="72" customFormat="1" ht="17.100000000000001" customHeight="1">
      <c r="A271" s="68">
        <v>3</v>
      </c>
      <c r="B271" s="69" t="s">
        <v>358</v>
      </c>
      <c r="C271" s="70">
        <v>39</v>
      </c>
      <c r="D271" s="70">
        <v>0</v>
      </c>
      <c r="E271" s="71">
        <f t="shared" si="15"/>
        <v>39</v>
      </c>
    </row>
    <row r="272" spans="1:5" s="72" customFormat="1" ht="17.100000000000001" customHeight="1">
      <c r="A272" s="68">
        <v>4</v>
      </c>
      <c r="B272" s="69" t="s">
        <v>359</v>
      </c>
      <c r="C272" s="70">
        <v>32</v>
      </c>
      <c r="D272" s="70">
        <v>1</v>
      </c>
      <c r="E272" s="71">
        <f t="shared" si="15"/>
        <v>33</v>
      </c>
    </row>
    <row r="273" spans="1:5" s="72" customFormat="1" ht="17.100000000000001" customHeight="1">
      <c r="A273" s="68">
        <v>5</v>
      </c>
      <c r="B273" s="69" t="s">
        <v>360</v>
      </c>
      <c r="C273" s="70">
        <v>45</v>
      </c>
      <c r="D273" s="70">
        <v>0</v>
      </c>
      <c r="E273" s="71">
        <f t="shared" si="15"/>
        <v>45</v>
      </c>
    </row>
    <row r="274" spans="1:5" s="72" customFormat="1" ht="17.100000000000001" customHeight="1">
      <c r="A274" s="68">
        <v>6</v>
      </c>
      <c r="B274" s="69" t="s">
        <v>361</v>
      </c>
      <c r="C274" s="70">
        <v>63</v>
      </c>
      <c r="D274" s="70">
        <v>0</v>
      </c>
      <c r="E274" s="71">
        <f t="shared" si="15"/>
        <v>63</v>
      </c>
    </row>
    <row r="275" spans="1:5" s="72" customFormat="1" ht="17.100000000000001" customHeight="1">
      <c r="A275" s="68">
        <v>7</v>
      </c>
      <c r="B275" s="69" t="s">
        <v>362</v>
      </c>
      <c r="C275" s="70">
        <v>57</v>
      </c>
      <c r="D275" s="70">
        <v>0</v>
      </c>
      <c r="E275" s="71">
        <f t="shared" si="15"/>
        <v>57</v>
      </c>
    </row>
    <row r="276" spans="1:5" s="72" customFormat="1" ht="17.100000000000001" customHeight="1">
      <c r="A276" s="68">
        <v>8</v>
      </c>
      <c r="B276" s="69" t="s">
        <v>363</v>
      </c>
      <c r="C276" s="70">
        <v>39</v>
      </c>
      <c r="D276" s="70">
        <v>0</v>
      </c>
      <c r="E276" s="71">
        <f t="shared" si="15"/>
        <v>39</v>
      </c>
    </row>
    <row r="277" spans="1:5" s="72" customFormat="1" ht="17.100000000000001" customHeight="1">
      <c r="A277" s="68">
        <v>9</v>
      </c>
      <c r="B277" s="69" t="s">
        <v>364</v>
      </c>
      <c r="C277" s="70">
        <v>38</v>
      </c>
      <c r="D277" s="70">
        <v>0</v>
      </c>
      <c r="E277" s="71">
        <f t="shared" si="15"/>
        <v>38</v>
      </c>
    </row>
    <row r="278" spans="1:5" s="72" customFormat="1" ht="17.100000000000001" customHeight="1">
      <c r="A278" s="68">
        <v>10</v>
      </c>
      <c r="B278" s="69" t="s">
        <v>365</v>
      </c>
      <c r="C278" s="70">
        <v>66</v>
      </c>
      <c r="D278" s="70">
        <v>0</v>
      </c>
      <c r="E278" s="71">
        <f t="shared" si="15"/>
        <v>66</v>
      </c>
    </row>
    <row r="279" spans="1:5" s="72" customFormat="1" ht="17.100000000000001" customHeight="1">
      <c r="A279" s="68">
        <v>11</v>
      </c>
      <c r="B279" s="69" t="s">
        <v>366</v>
      </c>
      <c r="C279" s="70">
        <v>58</v>
      </c>
      <c r="D279" s="70">
        <v>0</v>
      </c>
      <c r="E279" s="71">
        <f t="shared" si="15"/>
        <v>58</v>
      </c>
    </row>
    <row r="280" spans="1:5" s="72" customFormat="1" ht="17.100000000000001" customHeight="1">
      <c r="A280" s="68">
        <v>12</v>
      </c>
      <c r="B280" s="69" t="s">
        <v>367</v>
      </c>
      <c r="C280" s="70">
        <v>33</v>
      </c>
      <c r="D280" s="70">
        <v>0</v>
      </c>
      <c r="E280" s="71">
        <f t="shared" si="15"/>
        <v>33</v>
      </c>
    </row>
    <row r="281" spans="1:5" s="72" customFormat="1" ht="17.100000000000001" customHeight="1">
      <c r="A281" s="68">
        <v>13</v>
      </c>
      <c r="B281" s="69" t="s">
        <v>368</v>
      </c>
      <c r="C281" s="70">
        <v>63</v>
      </c>
      <c r="D281" s="70">
        <v>0</v>
      </c>
      <c r="E281" s="71">
        <f t="shared" si="15"/>
        <v>63</v>
      </c>
    </row>
    <row r="282" spans="1:5" s="72" customFormat="1" ht="17.100000000000001" customHeight="1">
      <c r="A282" s="68">
        <v>14</v>
      </c>
      <c r="B282" s="69" t="s">
        <v>369</v>
      </c>
      <c r="C282" s="70">
        <v>62</v>
      </c>
      <c r="D282" s="70">
        <v>0</v>
      </c>
      <c r="E282" s="71">
        <f t="shared" si="15"/>
        <v>62</v>
      </c>
    </row>
    <row r="283" spans="1:5" s="72" customFormat="1" ht="17.100000000000001" customHeight="1">
      <c r="A283" s="68">
        <v>15</v>
      </c>
      <c r="B283" s="69" t="s">
        <v>370</v>
      </c>
      <c r="C283" s="70">
        <v>57</v>
      </c>
      <c r="D283" s="70">
        <v>0</v>
      </c>
      <c r="E283" s="71">
        <f t="shared" si="15"/>
        <v>57</v>
      </c>
    </row>
    <row r="284" spans="1:5" s="72" customFormat="1" ht="17.100000000000001" customHeight="1">
      <c r="A284" s="68">
        <v>16</v>
      </c>
      <c r="B284" s="69" t="s">
        <v>371</v>
      </c>
      <c r="C284" s="70">
        <v>62</v>
      </c>
      <c r="D284" s="70">
        <v>0</v>
      </c>
      <c r="E284" s="71">
        <f t="shared" si="15"/>
        <v>62</v>
      </c>
    </row>
    <row r="285" spans="1:5" s="72" customFormat="1" ht="17.100000000000001" customHeight="1">
      <c r="A285" s="68">
        <v>17</v>
      </c>
      <c r="B285" s="69" t="s">
        <v>372</v>
      </c>
      <c r="C285" s="70">
        <v>63</v>
      </c>
      <c r="D285" s="70">
        <v>0</v>
      </c>
      <c r="E285" s="71">
        <f t="shared" si="15"/>
        <v>63</v>
      </c>
    </row>
    <row r="286" spans="1:5" s="72" customFormat="1" ht="17.100000000000001" customHeight="1">
      <c r="A286" s="68">
        <v>18</v>
      </c>
      <c r="B286" s="69" t="s">
        <v>373</v>
      </c>
      <c r="C286" s="70">
        <v>5</v>
      </c>
      <c r="D286" s="70">
        <v>52</v>
      </c>
      <c r="E286" s="71">
        <f t="shared" si="15"/>
        <v>57</v>
      </c>
    </row>
    <row r="287" spans="1:5" s="72" customFormat="1" ht="17.100000000000001" customHeight="1">
      <c r="A287" s="68">
        <v>19</v>
      </c>
      <c r="B287" s="69" t="s">
        <v>374</v>
      </c>
      <c r="C287" s="70">
        <v>34</v>
      </c>
      <c r="D287" s="70">
        <v>2</v>
      </c>
      <c r="E287" s="71">
        <f t="shared" si="15"/>
        <v>36</v>
      </c>
    </row>
    <row r="288" spans="1:5" s="72" customFormat="1" ht="17.100000000000001" customHeight="1">
      <c r="A288" s="68">
        <v>20</v>
      </c>
      <c r="B288" s="69" t="s">
        <v>375</v>
      </c>
      <c r="C288" s="70">
        <v>32</v>
      </c>
      <c r="D288" s="70">
        <v>3</v>
      </c>
      <c r="E288" s="71">
        <f t="shared" si="15"/>
        <v>35</v>
      </c>
    </row>
    <row r="289" spans="1:5" s="72" customFormat="1" ht="17.100000000000001" customHeight="1">
      <c r="A289" s="68">
        <v>21</v>
      </c>
      <c r="B289" s="69" t="s">
        <v>376</v>
      </c>
      <c r="C289" s="70">
        <v>57</v>
      </c>
      <c r="D289" s="70">
        <v>1</v>
      </c>
      <c r="E289" s="71">
        <f t="shared" si="15"/>
        <v>58</v>
      </c>
    </row>
    <row r="290" spans="1:5" s="72" customFormat="1" ht="17.100000000000001" customHeight="1">
      <c r="A290" s="68">
        <v>22</v>
      </c>
      <c r="B290" s="69" t="s">
        <v>377</v>
      </c>
      <c r="C290" s="70">
        <v>34</v>
      </c>
      <c r="D290" s="70">
        <v>2</v>
      </c>
      <c r="E290" s="71">
        <f t="shared" si="15"/>
        <v>36</v>
      </c>
    </row>
    <row r="291" spans="1:5" s="72" customFormat="1" ht="17.100000000000001" customHeight="1">
      <c r="A291" s="68">
        <v>23</v>
      </c>
      <c r="B291" s="69" t="s">
        <v>378</v>
      </c>
      <c r="C291" s="70">
        <v>45</v>
      </c>
      <c r="D291" s="70">
        <v>20</v>
      </c>
      <c r="E291" s="71">
        <f t="shared" si="15"/>
        <v>65</v>
      </c>
    </row>
    <row r="292" spans="1:5" s="72" customFormat="1" ht="17.100000000000001" customHeight="1">
      <c r="A292" s="68">
        <v>24</v>
      </c>
      <c r="B292" s="69" t="s">
        <v>379</v>
      </c>
      <c r="C292" s="70">
        <v>38</v>
      </c>
      <c r="D292" s="70">
        <v>27</v>
      </c>
      <c r="E292" s="71">
        <f t="shared" si="15"/>
        <v>65</v>
      </c>
    </row>
    <row r="293" spans="1:5" s="72" customFormat="1" ht="17.100000000000001" customHeight="1">
      <c r="A293" s="68">
        <v>25</v>
      </c>
      <c r="B293" s="69" t="s">
        <v>380</v>
      </c>
      <c r="C293" s="70">
        <v>50</v>
      </c>
      <c r="D293" s="70">
        <v>11</v>
      </c>
      <c r="E293" s="71">
        <f t="shared" si="15"/>
        <v>61</v>
      </c>
    </row>
    <row r="294" spans="1:5" s="72" customFormat="1" ht="17.100000000000001" customHeight="1">
      <c r="A294" s="68">
        <v>26</v>
      </c>
      <c r="B294" s="69" t="s">
        <v>381</v>
      </c>
      <c r="C294" s="70">
        <v>14</v>
      </c>
      <c r="D294" s="70">
        <v>13</v>
      </c>
      <c r="E294" s="71">
        <f t="shared" si="15"/>
        <v>27</v>
      </c>
    </row>
    <row r="295" spans="1:5" s="72" customFormat="1" ht="17.100000000000001" customHeight="1">
      <c r="A295" s="68">
        <v>27</v>
      </c>
      <c r="B295" s="69" t="s">
        <v>382</v>
      </c>
      <c r="C295" s="70">
        <v>41</v>
      </c>
      <c r="D295" s="70">
        <v>16</v>
      </c>
      <c r="E295" s="71">
        <f t="shared" si="15"/>
        <v>57</v>
      </c>
    </row>
    <row r="296" spans="1:5" s="72" customFormat="1" ht="17.100000000000001" customHeight="1">
      <c r="A296" s="68">
        <v>28</v>
      </c>
      <c r="B296" s="69" t="s">
        <v>383</v>
      </c>
      <c r="C296" s="70">
        <v>56</v>
      </c>
      <c r="D296" s="70">
        <v>6</v>
      </c>
      <c r="E296" s="71">
        <f t="shared" si="15"/>
        <v>62</v>
      </c>
    </row>
    <row r="297" spans="1:5" s="72" customFormat="1" ht="17.100000000000001" customHeight="1">
      <c r="A297" s="68">
        <v>29</v>
      </c>
      <c r="B297" s="69" t="s">
        <v>384</v>
      </c>
      <c r="C297" s="70">
        <v>58</v>
      </c>
      <c r="D297" s="70">
        <v>3</v>
      </c>
      <c r="E297" s="71">
        <f t="shared" si="15"/>
        <v>61</v>
      </c>
    </row>
    <row r="298" spans="1:5" s="72" customFormat="1" ht="17.100000000000001" customHeight="1">
      <c r="A298" s="68">
        <v>30</v>
      </c>
      <c r="B298" s="69" t="s">
        <v>385</v>
      </c>
      <c r="C298" s="70">
        <v>57</v>
      </c>
      <c r="D298" s="70">
        <v>4</v>
      </c>
      <c r="E298" s="71">
        <f t="shared" si="15"/>
        <v>61</v>
      </c>
    </row>
    <row r="299" spans="1:5" s="72" customFormat="1" ht="17.100000000000001" customHeight="1">
      <c r="A299" s="68">
        <v>31</v>
      </c>
      <c r="B299" s="69" t="s">
        <v>386</v>
      </c>
      <c r="C299" s="70">
        <v>22</v>
      </c>
      <c r="D299" s="70">
        <v>11</v>
      </c>
      <c r="E299" s="71">
        <f t="shared" si="15"/>
        <v>33</v>
      </c>
    </row>
    <row r="300" spans="1:5" s="72" customFormat="1" ht="17.100000000000001" customHeight="1">
      <c r="A300" s="68">
        <v>32</v>
      </c>
      <c r="B300" s="69" t="s">
        <v>387</v>
      </c>
      <c r="C300" s="70">
        <v>22</v>
      </c>
      <c r="D300" s="70">
        <v>20</v>
      </c>
      <c r="E300" s="71">
        <f t="shared" si="15"/>
        <v>42</v>
      </c>
    </row>
    <row r="301" spans="1:5" s="72" customFormat="1" ht="17.100000000000001" customHeight="1">
      <c r="A301" s="68">
        <v>33</v>
      </c>
      <c r="B301" s="69" t="s">
        <v>388</v>
      </c>
      <c r="C301" s="70">
        <v>5</v>
      </c>
      <c r="D301" s="70">
        <v>53</v>
      </c>
      <c r="E301" s="71">
        <f t="shared" si="15"/>
        <v>58</v>
      </c>
    </row>
    <row r="302" spans="1:5" s="72" customFormat="1" ht="17.100000000000001" customHeight="1">
      <c r="A302" s="68">
        <v>34</v>
      </c>
      <c r="B302" s="69" t="s">
        <v>389</v>
      </c>
      <c r="C302" s="70">
        <v>19</v>
      </c>
      <c r="D302" s="70">
        <v>37</v>
      </c>
      <c r="E302" s="71">
        <f t="shared" si="15"/>
        <v>56</v>
      </c>
    </row>
    <row r="303" spans="1:5" s="72" customFormat="1" ht="17.100000000000001" customHeight="1">
      <c r="A303" s="68">
        <v>35</v>
      </c>
      <c r="B303" s="69" t="s">
        <v>390</v>
      </c>
      <c r="C303" s="70">
        <v>26</v>
      </c>
      <c r="D303" s="70">
        <v>37</v>
      </c>
      <c r="E303" s="71">
        <f t="shared" si="15"/>
        <v>63</v>
      </c>
    </row>
    <row r="304" spans="1:5" s="72" customFormat="1" ht="17.100000000000001" customHeight="1">
      <c r="A304" s="68">
        <v>36</v>
      </c>
      <c r="B304" s="69" t="s">
        <v>391</v>
      </c>
      <c r="C304" s="70">
        <v>23</v>
      </c>
      <c r="D304" s="70">
        <v>37</v>
      </c>
      <c r="E304" s="71">
        <f t="shared" si="15"/>
        <v>60</v>
      </c>
    </row>
    <row r="305" spans="1:5" s="72" customFormat="1" ht="17.100000000000001" customHeight="1">
      <c r="A305" s="68">
        <v>37</v>
      </c>
      <c r="B305" s="69" t="s">
        <v>392</v>
      </c>
      <c r="C305" s="70">
        <v>15</v>
      </c>
      <c r="D305" s="70">
        <v>39</v>
      </c>
      <c r="E305" s="71">
        <f t="shared" si="15"/>
        <v>54</v>
      </c>
    </row>
    <row r="306" spans="1:5" s="72" customFormat="1" ht="17.100000000000001" customHeight="1">
      <c r="A306" s="68">
        <v>38</v>
      </c>
      <c r="B306" s="69" t="s">
        <v>393</v>
      </c>
      <c r="C306" s="70">
        <v>26</v>
      </c>
      <c r="D306" s="70">
        <v>32</v>
      </c>
      <c r="E306" s="71">
        <f t="shared" si="15"/>
        <v>58</v>
      </c>
    </row>
    <row r="307" spans="1:5" s="72" customFormat="1" ht="17.100000000000001" customHeight="1">
      <c r="A307" s="68">
        <v>39</v>
      </c>
      <c r="B307" s="69" t="s">
        <v>394</v>
      </c>
      <c r="C307" s="70">
        <v>34</v>
      </c>
      <c r="D307" s="70">
        <v>2</v>
      </c>
      <c r="E307" s="71">
        <f t="shared" si="15"/>
        <v>36</v>
      </c>
    </row>
    <row r="308" spans="1:5" s="72" customFormat="1" ht="17.100000000000001" customHeight="1">
      <c r="A308" s="73" t="s">
        <v>68</v>
      </c>
      <c r="B308" s="74"/>
      <c r="C308" s="75">
        <f>SUM(C269:C307)</f>
        <v>1574</v>
      </c>
      <c r="D308" s="75">
        <f t="shared" ref="D308:E308" si="16">SUM(D269:D307)</f>
        <v>429</v>
      </c>
      <c r="E308" s="81">
        <f t="shared" si="16"/>
        <v>2003</v>
      </c>
    </row>
    <row r="309" spans="1:5">
      <c r="B309" s="109"/>
    </row>
    <row r="310" spans="1:5" ht="14.25" customHeight="1"/>
    <row r="311" spans="1:5" ht="14.25" customHeight="1"/>
    <row r="312" spans="1:5" ht="14.25" customHeight="1"/>
    <row r="313" spans="1:5" ht="14.25" customHeight="1"/>
    <row r="314" spans="1:5" ht="14.25" customHeight="1"/>
    <row r="315" spans="1:5" ht="14.25" customHeight="1"/>
    <row r="316" spans="1:5" ht="14.25" customHeight="1"/>
    <row r="317" spans="1:5" ht="14.25" customHeight="1"/>
  </sheetData>
  <mergeCells count="9">
    <mergeCell ref="A194:A195"/>
    <mergeCell ref="A196:A197"/>
    <mergeCell ref="A198:A201"/>
    <mergeCell ref="A1:E1"/>
    <mergeCell ref="A2:E2"/>
    <mergeCell ref="A181:A182"/>
    <mergeCell ref="A183:A184"/>
    <mergeCell ref="A188:A189"/>
    <mergeCell ref="A190:A19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9"/>
  <sheetViews>
    <sheetView tabSelected="1" workbookViewId="0">
      <selection activeCell="G8" sqref="G8"/>
    </sheetView>
  </sheetViews>
  <sheetFormatPr defaultRowHeight="15"/>
  <cols>
    <col min="1" max="1" width="25.140625" style="30" customWidth="1"/>
    <col min="2" max="4" width="21.28515625" style="30" customWidth="1"/>
    <col min="5" max="5" width="13.140625" style="30" customWidth="1"/>
    <col min="6" max="16384" width="9.140625" style="30"/>
  </cols>
  <sheetData>
    <row r="1" spans="1:5" ht="38.25" customHeight="1">
      <c r="A1" s="125" t="s">
        <v>36</v>
      </c>
      <c r="B1" s="125"/>
      <c r="C1" s="125"/>
      <c r="D1" s="125"/>
      <c r="E1" s="29"/>
    </row>
    <row r="2" spans="1:5" ht="16.5">
      <c r="A2" s="124" t="s">
        <v>35</v>
      </c>
      <c r="B2" s="124" t="s">
        <v>28</v>
      </c>
      <c r="C2" s="124"/>
      <c r="D2" s="124"/>
    </row>
    <row r="3" spans="1:5" ht="60.75" customHeight="1">
      <c r="A3" s="124"/>
      <c r="B3" s="31" t="s">
        <v>37</v>
      </c>
      <c r="C3" s="32" t="s">
        <v>38</v>
      </c>
      <c r="D3" s="31" t="s">
        <v>39</v>
      </c>
    </row>
    <row r="4" spans="1:5" ht="26.25" customHeight="1">
      <c r="A4" s="33" t="s">
        <v>29</v>
      </c>
      <c r="B4" s="39">
        <f>'TDC _Chi tiet_12-2017'!E8</f>
        <v>1043.3000000000002</v>
      </c>
      <c r="C4" s="34">
        <f>'TDC _Chi tiet_12-2018'!E10</f>
        <v>4026.6</v>
      </c>
      <c r="D4" s="34">
        <f>'TDC _Chi tiet_12-2019 '!E13</f>
        <v>5277.6</v>
      </c>
    </row>
    <row r="5" spans="1:5" ht="26.25" customHeight="1">
      <c r="A5" s="33" t="s">
        <v>30</v>
      </c>
      <c r="B5" s="39">
        <f>'TDC _Chi tiet_12-2017'!E12</f>
        <v>552.4</v>
      </c>
      <c r="C5" s="34">
        <f>'TDC _Chi tiet_12-2018'!E16</f>
        <v>1952.8</v>
      </c>
      <c r="D5" s="34">
        <f>'TDC _Chi tiet_12-2019 '!E20</f>
        <v>2858</v>
      </c>
    </row>
    <row r="6" spans="1:5" ht="26.25" customHeight="1">
      <c r="A6" s="33" t="s">
        <v>31</v>
      </c>
      <c r="B6" s="34"/>
      <c r="C6" s="34"/>
      <c r="D6" s="34"/>
    </row>
    <row r="7" spans="1:5" ht="26.25" customHeight="1">
      <c r="A7" s="33" t="s">
        <v>32</v>
      </c>
      <c r="B7" s="34"/>
      <c r="C7" s="34"/>
      <c r="D7" s="34"/>
    </row>
    <row r="8" spans="1:5" ht="26.25" customHeight="1">
      <c r="A8" s="33" t="s">
        <v>33</v>
      </c>
      <c r="B8" s="34"/>
      <c r="C8" s="34"/>
      <c r="D8" s="34"/>
    </row>
    <row r="9" spans="1:5" ht="26.25" customHeight="1">
      <c r="A9" s="35" t="s">
        <v>34</v>
      </c>
      <c r="B9" s="40">
        <f>SUM(B4:B8)</f>
        <v>1595.7000000000003</v>
      </c>
      <c r="C9" s="40">
        <f>SUM(C4:C8)</f>
        <v>5979.4</v>
      </c>
      <c r="D9" s="40">
        <f>SUM(D4:D8)</f>
        <v>8135.6</v>
      </c>
    </row>
  </sheetData>
  <mergeCells count="3">
    <mergeCell ref="A2:A3"/>
    <mergeCell ref="B2:D2"/>
    <mergeCell ref="A1:D1"/>
  </mergeCells>
  <pageMargins left="0.7" right="0.55000000000000004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opLeftCell="A2" zoomScale="160" zoomScaleNormal="160" zoomScaleSheetLayoutView="160" workbookViewId="0">
      <selection activeCell="B9" sqref="B9:F9"/>
    </sheetView>
  </sheetViews>
  <sheetFormatPr defaultRowHeight="15"/>
  <cols>
    <col min="1" max="1" width="5.42578125" style="30" customWidth="1"/>
    <col min="2" max="2" width="38.7109375" style="30" bestFit="1" customWidth="1"/>
    <col min="3" max="3" width="9.140625" style="30"/>
    <col min="4" max="4" width="10" style="30" customWidth="1"/>
    <col min="5" max="5" width="10.5703125" style="30" customWidth="1"/>
    <col min="6" max="6" width="13.140625" style="30" customWidth="1"/>
    <col min="7" max="16384" width="9.140625" style="30"/>
  </cols>
  <sheetData>
    <row r="1" spans="1:6" ht="18.75">
      <c r="A1" s="126" t="s">
        <v>26</v>
      </c>
      <c r="B1" s="126"/>
      <c r="C1" s="126"/>
      <c r="D1" s="126"/>
      <c r="E1" s="126"/>
      <c r="F1" s="126"/>
    </row>
    <row r="2" spans="1:6" ht="18.75">
      <c r="A2" s="127" t="s">
        <v>25</v>
      </c>
      <c r="B2" s="126"/>
      <c r="C2" s="126"/>
      <c r="D2" s="126"/>
      <c r="E2" s="126"/>
      <c r="F2" s="126"/>
    </row>
    <row r="4" spans="1:6" ht="57">
      <c r="A4" s="54" t="s">
        <v>1</v>
      </c>
      <c r="B4" s="54" t="s">
        <v>8</v>
      </c>
      <c r="C4" s="54" t="s">
        <v>24</v>
      </c>
      <c r="D4" s="54" t="s">
        <v>5</v>
      </c>
      <c r="E4" s="54" t="s">
        <v>3</v>
      </c>
      <c r="F4" s="54" t="s">
        <v>4</v>
      </c>
    </row>
    <row r="5" spans="1:6" s="47" customFormat="1" ht="22.5" customHeight="1">
      <c r="A5" s="55" t="s">
        <v>6</v>
      </c>
      <c r="B5" s="128" t="s">
        <v>41</v>
      </c>
      <c r="C5" s="128"/>
      <c r="D5" s="128"/>
      <c r="E5" s="128"/>
      <c r="F5" s="128"/>
    </row>
    <row r="6" spans="1:6" s="47" customFormat="1" ht="22.5" customHeight="1">
      <c r="A6" s="56" t="s">
        <v>7</v>
      </c>
      <c r="B6" s="43" t="s">
        <v>56</v>
      </c>
      <c r="C6" s="44">
        <v>3433</v>
      </c>
      <c r="D6" s="44">
        <v>3</v>
      </c>
      <c r="E6" s="52">
        <f>C6*D6/10</f>
        <v>1029.9000000000001</v>
      </c>
      <c r="F6" s="44"/>
    </row>
    <row r="7" spans="1:6" s="47" customFormat="1" ht="22.5" customHeight="1">
      <c r="A7" s="56" t="s">
        <v>10</v>
      </c>
      <c r="B7" s="44" t="s">
        <v>57</v>
      </c>
      <c r="C7" s="44">
        <v>67</v>
      </c>
      <c r="D7" s="44">
        <v>2</v>
      </c>
      <c r="E7" s="52">
        <f>C7*D7/10</f>
        <v>13.4</v>
      </c>
      <c r="F7" s="44"/>
    </row>
    <row r="8" spans="1:6" s="42" customFormat="1" ht="22.5" customHeight="1">
      <c r="A8" s="55"/>
      <c r="B8" s="55"/>
      <c r="C8" s="55"/>
      <c r="D8" s="55"/>
      <c r="E8" s="53">
        <f>SUM(E6:E7)</f>
        <v>1043.3000000000002</v>
      </c>
      <c r="F8" s="55"/>
    </row>
    <row r="9" spans="1:6" s="47" customFormat="1" ht="22.5" customHeight="1">
      <c r="A9" s="55" t="s">
        <v>9</v>
      </c>
      <c r="B9" s="128" t="s">
        <v>40</v>
      </c>
      <c r="C9" s="128"/>
      <c r="D9" s="128"/>
      <c r="E9" s="128"/>
      <c r="F9" s="128"/>
    </row>
    <row r="10" spans="1:6" s="47" customFormat="1" ht="22.5" customHeight="1">
      <c r="A10" s="56" t="s">
        <v>13</v>
      </c>
      <c r="B10" s="43" t="s">
        <v>49</v>
      </c>
      <c r="C10" s="51">
        <v>77</v>
      </c>
      <c r="D10" s="51">
        <v>4</v>
      </c>
      <c r="E10" s="52">
        <f>C10*D10/10</f>
        <v>30.8</v>
      </c>
      <c r="F10" s="38"/>
    </row>
    <row r="11" spans="1:6" s="47" customFormat="1" ht="22.5" customHeight="1">
      <c r="A11" s="56" t="s">
        <v>14</v>
      </c>
      <c r="B11" s="43" t="s">
        <v>50</v>
      </c>
      <c r="C11" s="51">
        <v>1304</v>
      </c>
      <c r="D11" s="51">
        <v>4</v>
      </c>
      <c r="E11" s="52">
        <f>C11*D11/10</f>
        <v>521.6</v>
      </c>
      <c r="F11" s="38"/>
    </row>
    <row r="12" spans="1:6" s="42" customFormat="1" ht="22.5" customHeight="1">
      <c r="A12" s="59"/>
      <c r="B12" s="55"/>
      <c r="C12" s="60"/>
      <c r="D12" s="60"/>
      <c r="E12" s="53">
        <f>SUM(E10:E11)</f>
        <v>552.4</v>
      </c>
      <c r="F12" s="55"/>
    </row>
    <row r="13" spans="1:6" s="47" customFormat="1" ht="22.5" customHeight="1">
      <c r="A13" s="44"/>
      <c r="B13" s="55" t="s">
        <v>16</v>
      </c>
      <c r="C13" s="44"/>
      <c r="D13" s="44"/>
      <c r="E13" s="58">
        <f>E8+E12</f>
        <v>1595.7000000000003</v>
      </c>
      <c r="F13" s="44"/>
    </row>
  </sheetData>
  <mergeCells count="4">
    <mergeCell ref="A1:F1"/>
    <mergeCell ref="A2:F2"/>
    <mergeCell ref="B5:F5"/>
    <mergeCell ref="B9:F9"/>
  </mergeCells>
  <pageMargins left="0.68" right="0.4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view="pageBreakPreview" zoomScale="130" zoomScaleNormal="100" zoomScaleSheetLayoutView="130" workbookViewId="0">
      <selection activeCell="F10" sqref="F10"/>
    </sheetView>
  </sheetViews>
  <sheetFormatPr defaultRowHeight="15"/>
  <cols>
    <col min="1" max="1" width="5.42578125" style="30" customWidth="1"/>
    <col min="2" max="2" width="42.85546875" style="30" bestFit="1" customWidth="1"/>
    <col min="3" max="4" width="9.140625" style="30"/>
    <col min="5" max="5" width="10.5703125" style="30" customWidth="1"/>
    <col min="6" max="6" width="13.140625" style="30" customWidth="1"/>
    <col min="7" max="16384" width="9.140625" style="30"/>
  </cols>
  <sheetData>
    <row r="1" spans="1:6" ht="18.75">
      <c r="A1" s="126" t="s">
        <v>0</v>
      </c>
      <c r="B1" s="126"/>
      <c r="C1" s="126"/>
      <c r="D1" s="126"/>
      <c r="E1" s="126"/>
      <c r="F1" s="126"/>
    </row>
    <row r="2" spans="1:6" ht="18.75">
      <c r="A2" s="127" t="s">
        <v>27</v>
      </c>
      <c r="B2" s="126"/>
      <c r="C2" s="126"/>
      <c r="D2" s="126"/>
      <c r="E2" s="126"/>
      <c r="F2" s="126"/>
    </row>
    <row r="4" spans="1:6" ht="85.5">
      <c r="A4" s="54" t="s">
        <v>1</v>
      </c>
      <c r="B4" s="54" t="s">
        <v>8</v>
      </c>
      <c r="C4" s="54" t="s">
        <v>24</v>
      </c>
      <c r="D4" s="54" t="s">
        <v>5</v>
      </c>
      <c r="E4" s="54" t="s">
        <v>3</v>
      </c>
      <c r="F4" s="54" t="s">
        <v>4</v>
      </c>
    </row>
    <row r="5" spans="1:6" s="42" customFormat="1" ht="21" customHeight="1">
      <c r="A5" s="55" t="s">
        <v>6</v>
      </c>
      <c r="B5" s="128" t="s">
        <v>42</v>
      </c>
      <c r="C5" s="128"/>
      <c r="D5" s="128"/>
      <c r="E5" s="128"/>
      <c r="F5" s="128"/>
    </row>
    <row r="6" spans="1:6" s="47" customFormat="1" ht="21" customHeight="1">
      <c r="A6" s="56" t="s">
        <v>7</v>
      </c>
      <c r="B6" s="43" t="s">
        <v>56</v>
      </c>
      <c r="C6" s="44">
        <v>2802</v>
      </c>
      <c r="D6" s="44">
        <v>10</v>
      </c>
      <c r="E6" s="46">
        <f>C6*D6/10</f>
        <v>2802</v>
      </c>
      <c r="F6" s="36"/>
    </row>
    <row r="7" spans="1:6" s="47" customFormat="1" ht="21" customHeight="1">
      <c r="A7" s="56" t="s">
        <v>10</v>
      </c>
      <c r="B7" s="43" t="s">
        <v>57</v>
      </c>
      <c r="C7" s="44">
        <v>83</v>
      </c>
      <c r="D7" s="44">
        <v>10</v>
      </c>
      <c r="E7" s="46">
        <f t="shared" ref="E7:E9" si="0">C7*D7/10</f>
        <v>83</v>
      </c>
      <c r="F7" s="36"/>
    </row>
    <row r="8" spans="1:6" s="47" customFormat="1" ht="21" customHeight="1">
      <c r="A8" s="56" t="s">
        <v>11</v>
      </c>
      <c r="B8" s="44" t="s">
        <v>58</v>
      </c>
      <c r="C8" s="44">
        <v>3670</v>
      </c>
      <c r="D8" s="44">
        <v>3</v>
      </c>
      <c r="E8" s="46">
        <f t="shared" si="0"/>
        <v>1101</v>
      </c>
      <c r="F8" s="36"/>
    </row>
    <row r="9" spans="1:6" s="47" customFormat="1" ht="21" customHeight="1">
      <c r="A9" s="56" t="s">
        <v>12</v>
      </c>
      <c r="B9" s="44" t="s">
        <v>51</v>
      </c>
      <c r="C9" s="44">
        <v>203</v>
      </c>
      <c r="D9" s="44">
        <v>2</v>
      </c>
      <c r="E9" s="46">
        <f t="shared" si="0"/>
        <v>40.6</v>
      </c>
      <c r="F9" s="44"/>
    </row>
    <row r="10" spans="1:6" s="42" customFormat="1" ht="21" customHeight="1">
      <c r="A10" s="55"/>
      <c r="B10" s="55"/>
      <c r="C10" s="55"/>
      <c r="D10" s="55"/>
      <c r="E10" s="50">
        <f>SUM(E6:E9)</f>
        <v>4026.6</v>
      </c>
      <c r="F10" s="55"/>
    </row>
    <row r="11" spans="1:6" s="42" customFormat="1" ht="21" customHeight="1">
      <c r="A11" s="55" t="s">
        <v>9</v>
      </c>
      <c r="B11" s="128" t="s">
        <v>40</v>
      </c>
      <c r="C11" s="128"/>
      <c r="D11" s="128"/>
      <c r="E11" s="128"/>
      <c r="F11" s="128"/>
    </row>
    <row r="12" spans="1:6" s="47" customFormat="1" ht="21" customHeight="1">
      <c r="A12" s="56" t="s">
        <v>13</v>
      </c>
      <c r="B12" s="43" t="s">
        <v>49</v>
      </c>
      <c r="C12" s="51">
        <v>52</v>
      </c>
      <c r="D12" s="44">
        <v>9</v>
      </c>
      <c r="E12" s="52">
        <f>C12*D12/10</f>
        <v>46.8</v>
      </c>
      <c r="F12" s="37"/>
    </row>
    <row r="13" spans="1:6" s="47" customFormat="1" ht="21" customHeight="1">
      <c r="A13" s="56" t="s">
        <v>14</v>
      </c>
      <c r="B13" s="43" t="s">
        <v>50</v>
      </c>
      <c r="C13" s="51">
        <v>1182</v>
      </c>
      <c r="D13" s="44">
        <v>10</v>
      </c>
      <c r="E13" s="52">
        <f t="shared" ref="E13:E15" si="1">C13*D13/10</f>
        <v>1182</v>
      </c>
      <c r="F13" s="37"/>
    </row>
    <row r="14" spans="1:6" s="47" customFormat="1" ht="21" customHeight="1">
      <c r="A14" s="56" t="s">
        <v>15</v>
      </c>
      <c r="B14" s="43" t="s">
        <v>52</v>
      </c>
      <c r="C14" s="51">
        <v>72</v>
      </c>
      <c r="D14" s="44">
        <v>4</v>
      </c>
      <c r="E14" s="52">
        <f t="shared" si="1"/>
        <v>28.8</v>
      </c>
      <c r="F14" s="37"/>
    </row>
    <row r="15" spans="1:6" s="47" customFormat="1" ht="21" customHeight="1">
      <c r="A15" s="56" t="s">
        <v>44</v>
      </c>
      <c r="B15" s="43" t="s">
        <v>53</v>
      </c>
      <c r="C15" s="44">
        <v>1738</v>
      </c>
      <c r="D15" s="44">
        <v>4</v>
      </c>
      <c r="E15" s="52">
        <f t="shared" si="1"/>
        <v>695.2</v>
      </c>
      <c r="F15" s="37"/>
    </row>
    <row r="16" spans="1:6" s="47" customFormat="1" ht="21" customHeight="1">
      <c r="A16" s="56"/>
      <c r="B16" s="43"/>
      <c r="C16" s="44"/>
      <c r="D16" s="44"/>
      <c r="E16" s="53">
        <f>SUM(E12:E15)</f>
        <v>1952.8</v>
      </c>
      <c r="F16" s="44"/>
    </row>
    <row r="17" spans="1:6" s="47" customFormat="1" ht="21" customHeight="1">
      <c r="A17" s="44"/>
      <c r="B17" s="55" t="s">
        <v>16</v>
      </c>
      <c r="C17" s="44"/>
      <c r="D17" s="44"/>
      <c r="E17" s="58">
        <f>E10+E16</f>
        <v>5979.4</v>
      </c>
      <c r="F17" s="44"/>
    </row>
  </sheetData>
  <mergeCells count="4">
    <mergeCell ref="A1:F1"/>
    <mergeCell ref="A2:F2"/>
    <mergeCell ref="B5:F5"/>
    <mergeCell ref="B11:F11"/>
  </mergeCells>
  <pageMargins left="0.62" right="0.35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view="pageBreakPreview" topLeftCell="A7" zoomScale="130" zoomScaleNormal="100" zoomScaleSheetLayoutView="130" workbookViewId="0">
      <selection activeCell="A5" sqref="A5:XFD21"/>
    </sheetView>
  </sheetViews>
  <sheetFormatPr defaultRowHeight="15"/>
  <cols>
    <col min="1" max="1" width="5.42578125" style="30" customWidth="1"/>
    <col min="2" max="2" width="45.140625" style="30" customWidth="1"/>
    <col min="3" max="3" width="9.140625" style="30"/>
    <col min="4" max="4" width="9.140625" style="41"/>
    <col min="5" max="5" width="9.28515625" style="30" bestFit="1" customWidth="1"/>
    <col min="6" max="6" width="8.140625" style="30" bestFit="1" customWidth="1"/>
    <col min="7" max="16384" width="9.140625" style="30"/>
  </cols>
  <sheetData>
    <row r="1" spans="1:6" ht="18.75">
      <c r="A1" s="126" t="s">
        <v>17</v>
      </c>
      <c r="B1" s="126"/>
      <c r="C1" s="126"/>
      <c r="D1" s="126"/>
      <c r="E1" s="126"/>
      <c r="F1" s="126"/>
    </row>
    <row r="2" spans="1:6" ht="18.75">
      <c r="A2" s="127" t="s">
        <v>46</v>
      </c>
      <c r="B2" s="126"/>
      <c r="C2" s="126"/>
      <c r="D2" s="126"/>
      <c r="E2" s="126"/>
      <c r="F2" s="126"/>
    </row>
    <row r="4" spans="1:6" ht="85.5">
      <c r="A4" s="54" t="s">
        <v>1</v>
      </c>
      <c r="B4" s="54" t="s">
        <v>8</v>
      </c>
      <c r="C4" s="54" t="s">
        <v>24</v>
      </c>
      <c r="D4" s="54" t="s">
        <v>5</v>
      </c>
      <c r="E4" s="54" t="s">
        <v>3</v>
      </c>
      <c r="F4" s="54" t="s">
        <v>4</v>
      </c>
    </row>
    <row r="5" spans="1:6" s="42" customFormat="1" ht="17.25" customHeight="1">
      <c r="A5" s="55" t="s">
        <v>6</v>
      </c>
      <c r="B5" s="128" t="s">
        <v>42</v>
      </c>
      <c r="C5" s="128"/>
      <c r="D5" s="128"/>
      <c r="E5" s="128"/>
      <c r="F5" s="128"/>
    </row>
    <row r="6" spans="1:6" s="47" customFormat="1" ht="17.25" customHeight="1">
      <c r="A6" s="56" t="s">
        <v>7</v>
      </c>
      <c r="B6" s="43" t="s">
        <v>56</v>
      </c>
      <c r="C6" s="44">
        <v>1933</v>
      </c>
      <c r="D6" s="45">
        <v>10</v>
      </c>
      <c r="E6" s="46">
        <f>C6*D6/10</f>
        <v>1933</v>
      </c>
      <c r="F6" s="36"/>
    </row>
    <row r="7" spans="1:6" s="47" customFormat="1" ht="17.25" customHeight="1">
      <c r="A7" s="56" t="s">
        <v>10</v>
      </c>
      <c r="B7" s="44" t="s">
        <v>58</v>
      </c>
      <c r="C7" s="44">
        <v>2529</v>
      </c>
      <c r="D7" s="45">
        <v>10</v>
      </c>
      <c r="E7" s="46">
        <f t="shared" ref="E7:E12" si="0">C7*D7/10</f>
        <v>2529</v>
      </c>
      <c r="F7" s="36"/>
    </row>
    <row r="8" spans="1:6" s="47" customFormat="1" ht="17.25" customHeight="1">
      <c r="A8" s="56" t="s">
        <v>11</v>
      </c>
      <c r="B8" s="44" t="s">
        <v>51</v>
      </c>
      <c r="C8" s="44">
        <v>208</v>
      </c>
      <c r="D8" s="45">
        <v>10</v>
      </c>
      <c r="E8" s="46">
        <f t="shared" si="0"/>
        <v>208</v>
      </c>
      <c r="F8" s="36"/>
    </row>
    <row r="9" spans="1:6" s="49" customFormat="1" ht="17.25" customHeight="1">
      <c r="A9" s="56" t="s">
        <v>12</v>
      </c>
      <c r="B9" s="43" t="s">
        <v>59</v>
      </c>
      <c r="C9" s="43">
        <v>2539</v>
      </c>
      <c r="D9" s="48">
        <v>2</v>
      </c>
      <c r="E9" s="46">
        <f t="shared" si="0"/>
        <v>507.8</v>
      </c>
      <c r="F9" s="57"/>
    </row>
    <row r="10" spans="1:6" s="47" customFormat="1" ht="17.25" customHeight="1">
      <c r="A10" s="56" t="s">
        <v>43</v>
      </c>
      <c r="B10" s="44" t="s">
        <v>60</v>
      </c>
      <c r="C10" s="44">
        <v>390</v>
      </c>
      <c r="D10" s="45">
        <v>2</v>
      </c>
      <c r="E10" s="46">
        <f t="shared" si="0"/>
        <v>78</v>
      </c>
      <c r="F10" s="36"/>
    </row>
    <row r="11" spans="1:6" s="47" customFormat="1" ht="17.25" customHeight="1">
      <c r="A11" s="56" t="s">
        <v>47</v>
      </c>
      <c r="B11" s="44" t="s">
        <v>61</v>
      </c>
      <c r="C11" s="44">
        <v>91</v>
      </c>
      <c r="D11" s="45">
        <v>2</v>
      </c>
      <c r="E11" s="46">
        <f t="shared" si="0"/>
        <v>18.2</v>
      </c>
      <c r="F11" s="36"/>
    </row>
    <row r="12" spans="1:6" s="47" customFormat="1" ht="17.25" customHeight="1">
      <c r="A12" s="56" t="s">
        <v>48</v>
      </c>
      <c r="B12" s="44" t="s">
        <v>62</v>
      </c>
      <c r="C12" s="44">
        <v>18</v>
      </c>
      <c r="D12" s="45">
        <v>2</v>
      </c>
      <c r="E12" s="46">
        <f t="shared" si="0"/>
        <v>3.6</v>
      </c>
      <c r="F12" s="44"/>
    </row>
    <row r="13" spans="1:6" s="47" customFormat="1" ht="17.25" customHeight="1">
      <c r="A13" s="44"/>
      <c r="B13" s="44"/>
      <c r="C13" s="44"/>
      <c r="D13" s="45"/>
      <c r="E13" s="50">
        <f>SUM(E6:E12)</f>
        <v>5277.6</v>
      </c>
      <c r="F13" s="44"/>
    </row>
    <row r="14" spans="1:6" s="42" customFormat="1" ht="17.25" customHeight="1">
      <c r="A14" s="55" t="s">
        <v>9</v>
      </c>
      <c r="B14" s="128" t="s">
        <v>40</v>
      </c>
      <c r="C14" s="128"/>
      <c r="D14" s="128"/>
      <c r="E14" s="128"/>
      <c r="F14" s="128"/>
    </row>
    <row r="15" spans="1:6" s="47" customFormat="1" ht="17.25" customHeight="1">
      <c r="A15" s="56" t="s">
        <v>13</v>
      </c>
      <c r="B15" s="43" t="s">
        <v>50</v>
      </c>
      <c r="C15" s="51">
        <v>688</v>
      </c>
      <c r="D15" s="45">
        <v>10</v>
      </c>
      <c r="E15" s="52">
        <f>C15*D15/10</f>
        <v>688</v>
      </c>
      <c r="F15" s="37"/>
    </row>
    <row r="16" spans="1:6" s="47" customFormat="1" ht="17.25" customHeight="1">
      <c r="A16" s="56" t="s">
        <v>14</v>
      </c>
      <c r="B16" s="43" t="s">
        <v>52</v>
      </c>
      <c r="C16" s="51">
        <v>46</v>
      </c>
      <c r="D16" s="45">
        <v>10</v>
      </c>
      <c r="E16" s="52">
        <f t="shared" ref="E16:E19" si="1">C16*D16/10</f>
        <v>46</v>
      </c>
      <c r="F16" s="37"/>
    </row>
    <row r="17" spans="1:6" s="47" customFormat="1" ht="17.25" customHeight="1">
      <c r="A17" s="56" t="s">
        <v>15</v>
      </c>
      <c r="B17" s="43" t="s">
        <v>53</v>
      </c>
      <c r="C17" s="44">
        <v>1252</v>
      </c>
      <c r="D17" s="45">
        <v>10</v>
      </c>
      <c r="E17" s="52">
        <f t="shared" si="1"/>
        <v>1252</v>
      </c>
      <c r="F17" s="37"/>
    </row>
    <row r="18" spans="1:6" s="47" customFormat="1" ht="17.25" customHeight="1">
      <c r="A18" s="56" t="s">
        <v>44</v>
      </c>
      <c r="B18" s="43" t="s">
        <v>54</v>
      </c>
      <c r="C18" s="44">
        <v>177</v>
      </c>
      <c r="D18" s="45">
        <v>4</v>
      </c>
      <c r="E18" s="52">
        <f t="shared" si="1"/>
        <v>70.8</v>
      </c>
      <c r="F18" s="37"/>
    </row>
    <row r="19" spans="1:6" s="47" customFormat="1" ht="17.25" customHeight="1">
      <c r="A19" s="56" t="s">
        <v>45</v>
      </c>
      <c r="B19" s="43" t="s">
        <v>55</v>
      </c>
      <c r="C19" s="44">
        <v>2003</v>
      </c>
      <c r="D19" s="45">
        <v>4</v>
      </c>
      <c r="E19" s="52">
        <f t="shared" si="1"/>
        <v>801.2</v>
      </c>
      <c r="F19" s="37"/>
    </row>
    <row r="20" spans="1:6" s="47" customFormat="1" ht="17.25" customHeight="1">
      <c r="A20" s="56"/>
      <c r="B20" s="44"/>
      <c r="C20" s="44"/>
      <c r="D20" s="45"/>
      <c r="E20" s="53">
        <f>SUM(E15:E19)</f>
        <v>2858</v>
      </c>
      <c r="F20" s="44"/>
    </row>
    <row r="21" spans="1:6" s="47" customFormat="1" ht="17.25" customHeight="1">
      <c r="A21" s="44"/>
      <c r="B21" s="55" t="s">
        <v>16</v>
      </c>
      <c r="C21" s="44"/>
      <c r="D21" s="45"/>
      <c r="E21" s="58">
        <f>E13+E20</f>
        <v>8135.6</v>
      </c>
      <c r="F21" s="44"/>
    </row>
  </sheetData>
  <mergeCells count="4">
    <mergeCell ref="A1:F1"/>
    <mergeCell ref="A2:F2"/>
    <mergeCell ref="B5:F5"/>
    <mergeCell ref="B14:F1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B11" sqref="B11"/>
    </sheetView>
  </sheetViews>
  <sheetFormatPr defaultRowHeight="15"/>
  <cols>
    <col min="1" max="1" width="5.42578125" customWidth="1"/>
    <col min="2" max="2" width="34.5703125" customWidth="1"/>
    <col min="5" max="5" width="10.5703125" customWidth="1"/>
    <col min="6" max="6" width="13.140625" customWidth="1"/>
  </cols>
  <sheetData>
    <row r="1" spans="1:6" ht="18.75">
      <c r="A1" s="129" t="s">
        <v>17</v>
      </c>
      <c r="B1" s="129"/>
      <c r="C1" s="129"/>
      <c r="D1" s="129"/>
      <c r="E1" s="129"/>
      <c r="F1" s="129"/>
    </row>
    <row r="2" spans="1:6" ht="18.75">
      <c r="A2" s="130" t="s">
        <v>18</v>
      </c>
      <c r="B2" s="129"/>
      <c r="C2" s="129"/>
      <c r="D2" s="129"/>
      <c r="E2" s="129"/>
      <c r="F2" s="129"/>
    </row>
    <row r="3" spans="1:6" ht="15.75" thickBot="1"/>
    <row r="4" spans="1:6" ht="75">
      <c r="A4" s="7" t="s">
        <v>1</v>
      </c>
      <c r="B4" s="8" t="s">
        <v>8</v>
      </c>
      <c r="C4" s="8" t="s">
        <v>2</v>
      </c>
      <c r="D4" s="8" t="s">
        <v>5</v>
      </c>
      <c r="E4" s="8" t="s">
        <v>3</v>
      </c>
      <c r="F4" s="9" t="s">
        <v>4</v>
      </c>
    </row>
    <row r="5" spans="1:6">
      <c r="A5" s="13" t="s">
        <v>6</v>
      </c>
      <c r="B5" s="131" t="s">
        <v>22</v>
      </c>
      <c r="C5" s="132"/>
      <c r="D5" s="132"/>
      <c r="E5" s="132"/>
      <c r="F5" s="133"/>
    </row>
    <row r="6" spans="1:6">
      <c r="A6" s="19">
        <v>1.1000000000000001</v>
      </c>
      <c r="B6" s="1" t="s">
        <v>19</v>
      </c>
      <c r="C6" s="20">
        <v>2969</v>
      </c>
      <c r="D6" s="20">
        <v>10</v>
      </c>
      <c r="E6" s="27">
        <f t="shared" ref="E6:E8" si="0">C6*D6/10</f>
        <v>2969</v>
      </c>
      <c r="F6" s="21"/>
    </row>
    <row r="7" spans="1:6">
      <c r="A7" s="10">
        <v>1.2</v>
      </c>
      <c r="B7" s="1" t="s">
        <v>20</v>
      </c>
      <c r="C7" s="11">
        <v>3503</v>
      </c>
      <c r="D7" s="11">
        <v>10</v>
      </c>
      <c r="E7" s="28">
        <f t="shared" si="0"/>
        <v>3503</v>
      </c>
      <c r="F7" s="12"/>
    </row>
    <row r="8" spans="1:6">
      <c r="A8" s="25">
        <v>1.3</v>
      </c>
      <c r="B8" s="1" t="s">
        <v>21</v>
      </c>
      <c r="C8" s="1">
        <v>3272</v>
      </c>
      <c r="D8" s="1">
        <v>10</v>
      </c>
      <c r="E8" s="28">
        <f t="shared" si="0"/>
        <v>3272</v>
      </c>
      <c r="F8" s="2"/>
    </row>
    <row r="9" spans="1:6">
      <c r="A9" s="22"/>
      <c r="B9" s="23"/>
      <c r="C9" s="23"/>
      <c r="D9" s="23"/>
      <c r="E9" s="28">
        <f>SUM(E6:E8)</f>
        <v>9744</v>
      </c>
      <c r="F9" s="24"/>
    </row>
    <row r="10" spans="1:6">
      <c r="A10" s="13" t="s">
        <v>9</v>
      </c>
      <c r="B10" s="131" t="s">
        <v>23</v>
      </c>
      <c r="C10" s="132"/>
      <c r="D10" s="132"/>
      <c r="E10" s="132"/>
      <c r="F10" s="133"/>
    </row>
    <row r="11" spans="1:6">
      <c r="A11" s="19">
        <v>1.1000000000000001</v>
      </c>
      <c r="B11" s="1" t="s">
        <v>19</v>
      </c>
      <c r="C11" s="11">
        <f>464+147</f>
        <v>611</v>
      </c>
      <c r="D11" s="11">
        <v>10</v>
      </c>
      <c r="E11" s="11">
        <f>C11*D11/10</f>
        <v>611</v>
      </c>
      <c r="F11" s="12"/>
    </row>
    <row r="12" spans="1:6">
      <c r="A12" s="10">
        <v>1.2</v>
      </c>
      <c r="B12" s="1" t="s">
        <v>20</v>
      </c>
      <c r="C12" s="1">
        <f>542+113</f>
        <v>655</v>
      </c>
      <c r="D12" s="1">
        <v>10</v>
      </c>
      <c r="E12" s="11">
        <f t="shared" ref="E12:E13" si="1">C12*D12/10</f>
        <v>655</v>
      </c>
      <c r="F12" s="2"/>
    </row>
    <row r="13" spans="1:6">
      <c r="A13" s="25">
        <v>1.3</v>
      </c>
      <c r="B13" s="1" t="s">
        <v>21</v>
      </c>
      <c r="C13" s="17">
        <f>412+36</f>
        <v>448</v>
      </c>
      <c r="D13" s="17">
        <v>10</v>
      </c>
      <c r="E13" s="11">
        <f t="shared" si="1"/>
        <v>448</v>
      </c>
      <c r="F13" s="18"/>
    </row>
    <row r="14" spans="1:6">
      <c r="A14" s="14"/>
      <c r="B14" s="15"/>
      <c r="C14" s="15"/>
      <c r="D14" s="15"/>
      <c r="E14" s="23">
        <f>SUM(E11:E13)</f>
        <v>1714</v>
      </c>
      <c r="F14" s="16"/>
    </row>
    <row r="15" spans="1:6" ht="15.75" thickBot="1">
      <c r="A15" s="3"/>
      <c r="B15" s="6" t="s">
        <v>16</v>
      </c>
      <c r="C15" s="4"/>
      <c r="D15" s="4"/>
      <c r="E15" s="26">
        <f>E9+E14</f>
        <v>11458</v>
      </c>
      <c r="F15" s="5"/>
    </row>
  </sheetData>
  <mergeCells count="4">
    <mergeCell ref="A1:F1"/>
    <mergeCell ref="A2:F2"/>
    <mergeCell ref="B5:F5"/>
    <mergeCell ref="B10:F10"/>
  </mergeCells>
  <pageMargins left="0.7" right="0.7" top="0.75" bottom="0.75" header="0.3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2</vt:i4>
      </vt:variant>
    </vt:vector>
  </HeadingPairs>
  <TitlesOfParts>
    <vt:vector size="10" baseType="lpstr">
      <vt:lpstr>T12.17</vt:lpstr>
      <vt:lpstr>T12.18</vt:lpstr>
      <vt:lpstr>T12.19</vt:lpstr>
      <vt:lpstr>Qui mo dao tao qui doi</vt:lpstr>
      <vt:lpstr>TDC _Chi tiet_12-2017</vt:lpstr>
      <vt:lpstr>TDC _Chi tiet_12-2018</vt:lpstr>
      <vt:lpstr>TDC _Chi tiet_12-2019 </vt:lpstr>
      <vt:lpstr>TDC</vt:lpstr>
      <vt:lpstr>T12.18!Print_Area</vt:lpstr>
      <vt:lpstr>T12.19!Print_Area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thao</cp:lastModifiedBy>
  <cp:lastPrinted>2020-09-29T09:00:34Z</cp:lastPrinted>
  <dcterms:created xsi:type="dcterms:W3CDTF">2019-11-18T16:24:38Z</dcterms:created>
  <dcterms:modified xsi:type="dcterms:W3CDTF">2020-10-01T07:17:25Z</dcterms:modified>
</cp:coreProperties>
</file>