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1355" windowHeight="6480"/>
  </bookViews>
  <sheets>
    <sheet name="TH-SS.HSSV22-9" sheetId="7" r:id="rId1"/>
    <sheet name="22-9-2020" sheetId="6" r:id="rId2"/>
  </sheets>
  <definedNames>
    <definedName name="_xlnm.Print_Titles" localSheetId="0">'TH-SS.HSSV22-9'!$10:$11</definedName>
  </definedNames>
  <calcPr calcId="144525"/>
</workbook>
</file>

<file path=xl/calcChain.xml><?xml version="1.0" encoding="utf-8"?>
<calcChain xmlns="http://schemas.openxmlformats.org/spreadsheetml/2006/main">
  <c r="F50" i="7" l="1"/>
  <c r="F51" i="7"/>
  <c r="F52" i="7"/>
  <c r="F49" i="7"/>
  <c r="F46" i="7"/>
  <c r="F39" i="7"/>
  <c r="F40" i="7"/>
  <c r="F41" i="7"/>
  <c r="F42" i="7"/>
  <c r="F43" i="7"/>
  <c r="F36" i="7"/>
  <c r="F33" i="7"/>
  <c r="F29" i="7"/>
  <c r="F30" i="7"/>
  <c r="F23" i="7"/>
  <c r="F18" i="7"/>
  <c r="D23" i="7"/>
  <c r="D18" i="7"/>
  <c r="D13" i="7"/>
  <c r="C60" i="7"/>
  <c r="D59" i="7"/>
  <c r="E59" i="7"/>
  <c r="C59" i="7"/>
  <c r="E56" i="7"/>
  <c r="C56" i="7"/>
  <c r="E53" i="7"/>
  <c r="C53" i="7"/>
  <c r="D52" i="7"/>
  <c r="E47" i="7"/>
  <c r="C47" i="7"/>
  <c r="E44" i="7"/>
  <c r="C44" i="7"/>
  <c r="C34" i="7"/>
  <c r="E24" i="7"/>
  <c r="C24" i="7"/>
  <c r="E19" i="7"/>
  <c r="C19" i="7"/>
  <c r="E15" i="7"/>
  <c r="C15" i="7"/>
  <c r="E34" i="7"/>
  <c r="D40" i="7"/>
  <c r="G12" i="6" l="1"/>
  <c r="G13" i="6"/>
  <c r="G14" i="6"/>
  <c r="G15" i="6"/>
  <c r="G16" i="6"/>
  <c r="G17" i="6"/>
  <c r="G18" i="6"/>
  <c r="G19" i="6"/>
  <c r="G11" i="6"/>
  <c r="E16" i="6"/>
  <c r="E12" i="6"/>
  <c r="E13" i="6"/>
  <c r="E14" i="6"/>
  <c r="E15" i="6"/>
  <c r="E17" i="6"/>
  <c r="E18" i="6"/>
  <c r="E19" i="6"/>
  <c r="E11" i="6"/>
  <c r="F20" i="6" l="1"/>
  <c r="D20" i="6"/>
  <c r="E20" i="6" s="1"/>
  <c r="C20" i="6"/>
  <c r="G20" i="6" s="1"/>
  <c r="F27" i="7" l="1"/>
  <c r="D30" i="7"/>
  <c r="F58" i="7"/>
  <c r="D58" i="7"/>
  <c r="F55" i="7"/>
  <c r="D55" i="7"/>
  <c r="D56" i="7" s="1"/>
  <c r="D53" i="7"/>
  <c r="D46" i="7"/>
  <c r="D47" i="7" s="1"/>
  <c r="D43" i="7"/>
  <c r="D42" i="7"/>
  <c r="F37" i="7"/>
  <c r="D41" i="7"/>
  <c r="F38" i="7"/>
  <c r="D33" i="7"/>
  <c r="F28" i="7"/>
  <c r="F32" i="7"/>
  <c r="D32" i="7"/>
  <c r="F26" i="7"/>
  <c r="F31" i="7"/>
  <c r="D31" i="7"/>
  <c r="F22" i="7"/>
  <c r="D22" i="7"/>
  <c r="F21" i="7"/>
  <c r="D21" i="7"/>
  <c r="D24" i="7" s="1"/>
  <c r="F17" i="7"/>
  <c r="D19" i="7"/>
  <c r="F14" i="7"/>
  <c r="D14" i="7"/>
  <c r="F13" i="7"/>
  <c r="D15" i="7"/>
  <c r="D44" i="7" l="1"/>
  <c r="D34" i="7"/>
  <c r="F19" i="7"/>
  <c r="F24" i="7"/>
  <c r="F47" i="7"/>
  <c r="F53" i="7"/>
  <c r="F56" i="7"/>
  <c r="F59" i="7"/>
  <c r="F34" i="7"/>
  <c r="F44" i="7"/>
  <c r="F15" i="7"/>
  <c r="E60" i="7"/>
  <c r="F60" i="7" s="1"/>
  <c r="D60" i="7" l="1"/>
</calcChain>
</file>

<file path=xl/sharedStrings.xml><?xml version="1.0" encoding="utf-8"?>
<sst xmlns="http://schemas.openxmlformats.org/spreadsheetml/2006/main" count="127" uniqueCount="86">
  <si>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</si>
  <si>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</si>
  <si>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</si>
  <si>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</si>
  <si>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</si>
  <si>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</si>
  <si>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</si>
  <si>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</si>
  <si>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</si>
  <si>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</si>
  <si>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</si>
  <si>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</si>
  <si>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</si>
  <si>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</si>
  <si>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</si>
  <si>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</si>
  <si>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</si>
  <si>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</si>
  <si>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</si>
  <si>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</si>
  <si>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</si>
  <si>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</si>
  <si>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</si>
  <si>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</si>
  <si>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TRƯỜNG CAO ĐẲNG LÝ TỰ TRỌNG</t>
  </si>
  <si>
    <t>THÀNH PHỐ HỒ CHÍ MINH</t>
  </si>
  <si>
    <t>Khoa Khoa học Cơ bản (Ngoại ngữ)</t>
  </si>
  <si>
    <t>TRƯỞNG PHÒNG TTGD-CTSV</t>
  </si>
  <si>
    <t>20T4-NNA1</t>
  </si>
  <si>
    <t>20T4-LGT1</t>
  </si>
  <si>
    <t>20T4-QLH1</t>
  </si>
  <si>
    <t>20T4-ĐHĐ1</t>
  </si>
  <si>
    <t>20T4-CMT1</t>
  </si>
  <si>
    <t>20T4-CNM1</t>
  </si>
  <si>
    <t>20T4-KTD2</t>
  </si>
  <si>
    <t>20T4-TĐH1</t>
  </si>
  <si>
    <t>20T4-TKĐ1</t>
  </si>
  <si>
    <t>20T4-CNL1</t>
  </si>
  <si>
    <t>20T4-QTD2</t>
  </si>
  <si>
    <t>20T4-CĐT2</t>
  </si>
  <si>
    <t>20T4-CNÔ5</t>
  </si>
  <si>
    <t>20T4-KTD1</t>
  </si>
  <si>
    <t>Khoa Xây dựng</t>
  </si>
  <si>
    <t>20T4-KXD1</t>
  </si>
  <si>
    <t>20T4-TCD1</t>
  </si>
  <si>
    <t>20T4-TMĐ1</t>
  </si>
  <si>
    <t>20T4-VSL2</t>
  </si>
  <si>
    <t>1 - 5</t>
  </si>
  <si>
    <t>7 - 12</t>
  </si>
  <si>
    <t>%</t>
  </si>
  <si>
    <t>3 - 6</t>
  </si>
  <si>
    <t>1 - 6</t>
  </si>
  <si>
    <t>7 - 10</t>
  </si>
  <si>
    <t>1 - 4</t>
  </si>
  <si>
    <t>Tiết
học</t>
  </si>
  <si>
    <t>PHÒNG THANH TRA GIÁO DỤC</t>
  </si>
  <si>
    <t xml:space="preserve"> - CÔNG TÁC SINH VIÊN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</si>
  <si>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</si>
  <si>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</si>
  <si>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</si>
  <si>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</si>
  <si>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</si>
  <si>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</si>
  <si>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Tình hình sinh viên Khóa 20T4 Học theo thời khóa biểu HKI/2020-2021</t>
  </si>
  <si>
    <t>Lê Xuân Thiện</t>
  </si>
  <si>
    <t>HKI/2020-2021 - Ngày 22/9/2020</t>
  </si>
  <si>
    <t>20T4-CCK2</t>
  </si>
  <si>
    <t>20T4-CNÔ3</t>
  </si>
  <si>
    <t>20T4-LĐL1</t>
  </si>
  <si>
    <t>1 - 3</t>
  </si>
  <si>
    <t>20T4-QTD1</t>
  </si>
  <si>
    <t>20T4-QTM1</t>
  </si>
  <si>
    <t>20T4-QTM2</t>
  </si>
  <si>
    <t>20T4-THU1</t>
  </si>
  <si>
    <t>20T4-VSL1</t>
  </si>
  <si>
    <t>Sĩ số</t>
  </si>
  <si>
    <t>Tỷ lệ SV
đi học</t>
  </si>
  <si>
    <t>Tỷ lệ SV
vắng</t>
  </si>
  <si>
    <t>Tình hình sinh viên Khóa 2020T4 Học theo thời khóa biểu
 HKI/2020-2021 - Ngày 22/9/2020</t>
  </si>
  <si>
    <t>20T4-CKC1</t>
  </si>
  <si>
    <t>9 - 12</t>
  </si>
  <si>
    <t>20T4-CNÔ1</t>
  </si>
  <si>
    <t>7 - 8</t>
  </si>
  <si>
    <t>20T4-QKS1</t>
  </si>
  <si>
    <t>20T4-TKĐ3</t>
  </si>
  <si>
    <t>Thành phố Hồ Chí Minh, ngày 22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</si>
</sst>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Border="1" applyAlignment="1"/>
    <xf numFmtId="0" fontId="14" fillId="0" borderId="0" xfId="0" applyFont="1"/>
    <xf numFmtId="0" fontId="4" fillId="0" borderId="0" xfId="0" applyFont="1"/>
    <xf numFmtId="164" fontId="1" fillId="0" borderId="0" xfId="0" applyNumberFormat="1" applyFont="1"/>
    <xf numFmtId="164" fontId="14" fillId="0" borderId="0" xfId="0" applyNumberFormat="1" applyFont="1"/>
    <xf numFmtId="0" fontId="14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10" fillId="0" borderId="1" xfId="0" applyFont="1" applyBorder="1" applyAlignment="1">
      <alignment vertical="center"/>
    </xf>
    <xf numFmtId="0" fontId="3" fillId="0" borderId="1" xfId="0" applyFont="1" applyBorder="1" applyAlignment="1"/>
    <xf numFmtId="0" fontId="1" fillId="0" borderId="1" xfId="0" applyFont="1" applyBorder="1" applyAlignment="1"/>
    <xf numFmtId="0" fontId="3" fillId="0" borderId="4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11" fillId="0" borderId="0" xfId="0" applyFont="1" applyAlignment="1"/>
    <xf numFmtId="0" fontId="2" fillId="0" borderId="0" xfId="0" applyFont="1" applyAlignment="1">
      <alignment vertical="center" wrapText="1"/>
    </xf>
    <xf numFmtId="0" fontId="5" fillId="0" borderId="0" xfId="0" applyFont="1" applyAlignment="1"/>
    <xf numFmtId="1" fontId="3" fillId="0" borderId="0" xfId="0" applyNumberFormat="1" applyFont="1"/>
    <xf numFmtId="0" fontId="17" fillId="0" borderId="1" xfId="0" applyFont="1" applyBorder="1" applyAlignment="1">
      <alignment horizontal="center" vertical="center"/>
    </xf>
    <xf numFmtId="2" fontId="3" fillId="0" borderId="0" xfId="0" applyNumberFormat="1" applyFont="1"/>
    <xf numFmtId="14" fontId="4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15" fillId="0" borderId="0" xfId="0" applyFont="1" applyAlignment="1"/>
    <xf numFmtId="0" fontId="16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5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left" vertical="center" wrapText="1"/>
    </xf>
    <xf numFmtId="2" fontId="17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8</xdr:row>
      <xdr:rowOff>0</xdr:rowOff>
    </xdr:from>
    <xdr:to>
      <xdr:col>6</xdr:col>
      <xdr:colOff>9525</xdr:colOff>
      <xdr:row>8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2133600" y="2152650"/>
          <a:ext cx="2095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12" name="Line 9"/>
        <xdr:cNvSpPr>
          <a:spLocks noChangeShapeType="1"/>
        </xdr:cNvSpPr>
      </xdr:nvSpPr>
      <xdr:spPr bwMode="auto">
        <a:xfrm>
          <a:off x="857250" y="952500"/>
          <a:ext cx="121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28575</xdr:rowOff>
    </xdr:from>
    <xdr:to>
      <xdr:col>6</xdr:col>
      <xdr:colOff>1388745</xdr:colOff>
      <xdr:row>2</xdr:row>
      <xdr:rowOff>28575</xdr:rowOff>
    </xdr:to>
    <xdr:sp macro="" textlink="">
      <xdr:nvSpPr>
        <xdr:cNvPr id="13" name="Line 9"/>
        <xdr:cNvSpPr>
          <a:spLocks noChangeShapeType="1"/>
        </xdr:cNvSpPr>
      </xdr:nvSpPr>
      <xdr:spPr bwMode="auto">
        <a:xfrm>
          <a:off x="3505200" y="48577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1714499</xdr:colOff>
      <xdr:row>7</xdr:row>
      <xdr:rowOff>0</xdr:rowOff>
    </xdr:from>
    <xdr:to>
      <xdr:col>5</xdr:col>
      <xdr:colOff>85724</xdr:colOff>
      <xdr:row>7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2162174" y="2095500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19050</xdr:rowOff>
    </xdr:from>
    <xdr:to>
      <xdr:col>7</xdr:col>
      <xdr:colOff>388620</xdr:colOff>
      <xdr:row>2</xdr:row>
      <xdr:rowOff>19050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352800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view="pageBreakPreview" topLeftCell="A25" zoomScaleNormal="100" workbookViewId="0">
      <selection activeCell="E15" sqref="E15"/>
    </sheetView>
  </sheetViews>
  <sheetFormatPr defaultRowHeight="15.75" x14ac:dyDescent="0.25"/>
  <cols>
    <col min="1" max="1" width="7.7109375" style="10" customWidth="1"/>
    <col min="2" max="2" width="14.7109375" style="10" customWidth="1"/>
    <col min="3" max="3" width="8.7109375" style="10" customWidth="1"/>
    <col min="4" max="6" width="10.7109375" style="10" customWidth="1"/>
    <col min="7" max="7" width="30.7109375" style="10" customWidth="1"/>
    <col min="8" max="8" width="8.7109375" style="10" customWidth="1"/>
    <col min="9" max="9" width="6.5703125" style="10" bestFit="1" customWidth="1"/>
    <col min="10" max="12" width="4.140625" style="10" customWidth="1"/>
    <col min="13" max="16384" width="9.140625" style="10"/>
  </cols>
  <sheetData>
    <row r="1" spans="1:12" ht="17.100000000000001" customHeight="1" x14ac:dyDescent="0.25">
      <c r="A1" s="88" t="s">
        <v>24</v>
      </c>
      <c r="B1" s="88"/>
      <c r="C1" s="88"/>
      <c r="D1" s="88"/>
      <c r="E1" s="78" t="s">
        <v>1</v>
      </c>
      <c r="F1" s="78"/>
      <c r="G1" s="78"/>
      <c r="H1" s="12"/>
    </row>
    <row r="2" spans="1:12" ht="17.100000000000001" customHeight="1" x14ac:dyDescent="0.25">
      <c r="A2" s="88" t="s">
        <v>25</v>
      </c>
      <c r="B2" s="88"/>
      <c r="C2" s="88"/>
      <c r="D2" s="88"/>
      <c r="E2" s="87" t="s">
        <v>2</v>
      </c>
      <c r="F2" s="87"/>
      <c r="G2" s="87"/>
      <c r="H2" s="36"/>
    </row>
    <row r="3" spans="1:12" ht="17.100000000000001" customHeight="1" x14ac:dyDescent="0.25">
      <c r="A3" s="78" t="s">
        <v>20</v>
      </c>
      <c r="B3" s="78"/>
      <c r="C3" s="78"/>
      <c r="D3" s="78"/>
      <c r="E3" s="12"/>
      <c r="F3" s="78"/>
      <c r="G3" s="78"/>
      <c r="H3" s="37"/>
    </row>
    <row r="4" spans="1:12" ht="17.100000000000001" customHeight="1" x14ac:dyDescent="0.25">
      <c r="A4" s="78" t="s">
        <v>21</v>
      </c>
      <c r="B4" s="78"/>
      <c r="C4" s="78"/>
      <c r="D4" s="78"/>
      <c r="E4" s="12"/>
      <c r="F4" s="68"/>
      <c r="G4" s="68"/>
      <c r="H4" s="37"/>
    </row>
    <row r="5" spans="1:12" ht="15" customHeight="1" x14ac:dyDescent="0.25">
      <c r="A5" s="78"/>
      <c r="B5" s="78"/>
      <c r="C5" s="78"/>
      <c r="D5" s="78"/>
      <c r="E5" s="12"/>
      <c r="F5" s="12"/>
      <c r="G5" s="13"/>
      <c r="H5" s="13"/>
    </row>
    <row r="6" spans="1:12" ht="24.95" customHeight="1" x14ac:dyDescent="0.3">
      <c r="A6" s="79" t="s">
        <v>10</v>
      </c>
      <c r="B6" s="79"/>
      <c r="C6" s="79"/>
      <c r="D6" s="79"/>
      <c r="E6" s="79"/>
      <c r="F6" s="79"/>
      <c r="G6" s="79"/>
      <c r="H6" s="67"/>
    </row>
    <row r="7" spans="1:12" ht="21.95" customHeight="1" x14ac:dyDescent="0.25">
      <c r="A7" s="80" t="s">
        <v>63</v>
      </c>
      <c r="B7" s="80"/>
      <c r="C7" s="80"/>
      <c r="D7" s="80"/>
      <c r="E7" s="80"/>
      <c r="F7" s="80"/>
      <c r="G7" s="80"/>
      <c r="H7" s="38"/>
    </row>
    <row r="8" spans="1:12" ht="21.95" customHeight="1" x14ac:dyDescent="0.25">
      <c r="A8" s="80" t="s">
        <v>65</v>
      </c>
      <c r="B8" s="80"/>
      <c r="C8" s="80"/>
      <c r="D8" s="80"/>
      <c r="E8" s="80"/>
      <c r="F8" s="80"/>
      <c r="G8" s="80"/>
      <c r="H8" s="38"/>
    </row>
    <row r="9" spans="1:12" s="14" customFormat="1" ht="15" customHeight="1" x14ac:dyDescent="0.3">
      <c r="A9" s="29"/>
      <c r="B9" s="29"/>
      <c r="C9" s="29"/>
      <c r="D9" s="29"/>
      <c r="E9" s="29"/>
      <c r="F9" s="29"/>
      <c r="G9" s="29"/>
      <c r="H9" s="29"/>
      <c r="J9" s="61"/>
    </row>
    <row r="10" spans="1:12" s="14" customFormat="1" ht="27.95" customHeight="1" x14ac:dyDescent="0.3">
      <c r="A10" s="84" t="s">
        <v>54</v>
      </c>
      <c r="B10" s="85" t="s">
        <v>11</v>
      </c>
      <c r="C10" s="84" t="s">
        <v>17</v>
      </c>
      <c r="D10" s="34" t="s">
        <v>18</v>
      </c>
      <c r="E10" s="35" t="s">
        <v>0</v>
      </c>
      <c r="F10" s="62" t="s">
        <v>49</v>
      </c>
      <c r="G10" s="85" t="s">
        <v>3</v>
      </c>
      <c r="H10" s="15"/>
    </row>
    <row r="11" spans="1:12" s="14" customFormat="1" ht="18" customHeight="1" x14ac:dyDescent="0.3">
      <c r="A11" s="84"/>
      <c r="B11" s="85"/>
      <c r="C11" s="84"/>
      <c r="D11" s="86">
        <v>44096</v>
      </c>
      <c r="E11" s="86"/>
      <c r="F11" s="86"/>
      <c r="G11" s="85"/>
      <c r="H11" s="15"/>
    </row>
    <row r="12" spans="1:12" s="11" customFormat="1" ht="18" customHeight="1" x14ac:dyDescent="0.25">
      <c r="A12" s="30"/>
      <c r="B12" s="82" t="s">
        <v>13</v>
      </c>
      <c r="C12" s="83"/>
      <c r="D12" s="83"/>
      <c r="E12" s="83"/>
      <c r="F12" s="83"/>
      <c r="G12" s="32"/>
      <c r="H12" s="22"/>
    </row>
    <row r="13" spans="1:12" s="2" customFormat="1" ht="18" customHeight="1" x14ac:dyDescent="0.2">
      <c r="A13" s="60" t="s">
        <v>50</v>
      </c>
      <c r="B13" s="73" t="s">
        <v>35</v>
      </c>
      <c r="C13" s="45">
        <v>41</v>
      </c>
      <c r="D13" s="50">
        <f>C13-E13</f>
        <v>37</v>
      </c>
      <c r="E13" s="50">
        <v>4</v>
      </c>
      <c r="F13" s="64">
        <f t="shared" ref="F13:F15" si="0">E13*100/C13</f>
        <v>9.7560975609756095</v>
      </c>
      <c r="G13" s="8"/>
    </row>
    <row r="14" spans="1:12" s="2" customFormat="1" ht="18" customHeight="1" x14ac:dyDescent="0.2">
      <c r="A14" s="72" t="s">
        <v>52</v>
      </c>
      <c r="B14" s="73" t="s">
        <v>39</v>
      </c>
      <c r="C14" s="45">
        <v>35</v>
      </c>
      <c r="D14" s="50">
        <f t="shared" ref="D14" si="1">C14-E14</f>
        <v>35</v>
      </c>
      <c r="E14" s="50"/>
      <c r="F14" s="64">
        <f t="shared" si="0"/>
        <v>0</v>
      </c>
      <c r="G14" s="8"/>
    </row>
    <row r="15" spans="1:12" s="2" customFormat="1" ht="18" customHeight="1" x14ac:dyDescent="0.2">
      <c r="A15" s="6"/>
      <c r="B15" s="30" t="s">
        <v>12</v>
      </c>
      <c r="C15" s="49">
        <f>SUM(C13:C14)</f>
        <v>76</v>
      </c>
      <c r="D15" s="49">
        <f t="shared" ref="D15:E15" si="2">SUM(D13:D14)</f>
        <v>72</v>
      </c>
      <c r="E15" s="49">
        <f t="shared" si="2"/>
        <v>4</v>
      </c>
      <c r="F15" s="65">
        <f t="shared" si="0"/>
        <v>5.2631578947368425</v>
      </c>
      <c r="G15" s="8"/>
      <c r="I15" s="18"/>
      <c r="J15" s="18"/>
      <c r="K15" s="18"/>
      <c r="L15" s="18"/>
    </row>
    <row r="16" spans="1:12" s="11" customFormat="1" ht="18" customHeight="1" x14ac:dyDescent="0.25">
      <c r="B16" s="82" t="s">
        <v>15</v>
      </c>
      <c r="C16" s="83"/>
      <c r="D16" s="83"/>
      <c r="E16" s="83"/>
      <c r="F16" s="83"/>
      <c r="G16" s="31"/>
      <c r="H16" s="22"/>
    </row>
    <row r="17" spans="1:12" s="2" customFormat="1" ht="18" customHeight="1" x14ac:dyDescent="0.2">
      <c r="A17" s="60" t="s">
        <v>50</v>
      </c>
      <c r="B17" s="46" t="s">
        <v>66</v>
      </c>
      <c r="C17" s="45">
        <v>41</v>
      </c>
      <c r="D17" s="77">
        <v>48</v>
      </c>
      <c r="E17" s="50">
        <v>4</v>
      </c>
      <c r="F17" s="64">
        <f>E17*100/C17</f>
        <v>9.7560975609756095</v>
      </c>
      <c r="G17" s="8"/>
    </row>
    <row r="18" spans="1:12" s="2" customFormat="1" ht="18" customHeight="1" x14ac:dyDescent="0.2">
      <c r="A18" s="72" t="s">
        <v>52</v>
      </c>
      <c r="B18" s="46" t="s">
        <v>79</v>
      </c>
      <c r="C18" s="45">
        <v>57</v>
      </c>
      <c r="D18" s="50">
        <f>C18-E18</f>
        <v>57</v>
      </c>
      <c r="E18" s="50"/>
      <c r="F18" s="64">
        <f>E18*100/C18</f>
        <v>0</v>
      </c>
      <c r="G18" s="7"/>
      <c r="I18" s="18"/>
      <c r="J18" s="18"/>
      <c r="K18" s="18"/>
      <c r="L18" s="18"/>
    </row>
    <row r="19" spans="1:12" s="2" customFormat="1" ht="18" customHeight="1" x14ac:dyDescent="0.2">
      <c r="A19" s="6"/>
      <c r="B19" s="30" t="s">
        <v>12</v>
      </c>
      <c r="C19" s="49">
        <f>SUM(C17:C18)</f>
        <v>98</v>
      </c>
      <c r="D19" s="49">
        <f t="shared" ref="D19:E19" si="3">SUM(D17:D18)</f>
        <v>105</v>
      </c>
      <c r="E19" s="49">
        <f t="shared" si="3"/>
        <v>4</v>
      </c>
      <c r="F19" s="65">
        <f t="shared" ref="F19" si="4">E19*100/C19</f>
        <v>4.0816326530612246</v>
      </c>
      <c r="G19" s="8"/>
    </row>
    <row r="20" spans="1:12" s="11" customFormat="1" ht="18" customHeight="1" x14ac:dyDescent="0.25">
      <c r="B20" s="82" t="s">
        <v>16</v>
      </c>
      <c r="C20" s="83"/>
      <c r="D20" s="83"/>
      <c r="E20" s="83"/>
      <c r="F20" s="83"/>
      <c r="G20" s="31"/>
      <c r="H20" s="22"/>
    </row>
    <row r="21" spans="1:12" s="16" customFormat="1" ht="18" customHeight="1" x14ac:dyDescent="0.2">
      <c r="A21" s="60" t="s">
        <v>51</v>
      </c>
      <c r="B21" s="46" t="s">
        <v>67</v>
      </c>
      <c r="C21" s="45">
        <v>58</v>
      </c>
      <c r="D21" s="77">
        <f>C21-E21</f>
        <v>54</v>
      </c>
      <c r="E21" s="50">
        <v>4</v>
      </c>
      <c r="F21" s="64">
        <f>E21*100/C21</f>
        <v>6.8965517241379306</v>
      </c>
      <c r="G21" s="8"/>
      <c r="I21" s="18"/>
      <c r="J21" s="18"/>
      <c r="K21" s="18"/>
      <c r="L21" s="18"/>
    </row>
    <row r="22" spans="1:12" s="16" customFormat="1" ht="18" customHeight="1" x14ac:dyDescent="0.2">
      <c r="A22" s="60" t="s">
        <v>51</v>
      </c>
      <c r="B22" s="46" t="s">
        <v>40</v>
      </c>
      <c r="C22" s="48">
        <v>57</v>
      </c>
      <c r="D22" s="77">
        <f>C22-E22</f>
        <v>50</v>
      </c>
      <c r="E22" s="50">
        <v>7</v>
      </c>
      <c r="F22" s="64">
        <f t="shared" ref="F22:F24" si="5">E22*100/C22</f>
        <v>12.280701754385966</v>
      </c>
      <c r="G22" s="33"/>
      <c r="I22" s="19"/>
      <c r="J22" s="19"/>
      <c r="K22" s="19"/>
      <c r="L22" s="19"/>
    </row>
    <row r="23" spans="1:12" s="2" customFormat="1" ht="18" customHeight="1" x14ac:dyDescent="0.2">
      <c r="A23" s="72" t="s">
        <v>48</v>
      </c>
      <c r="B23" s="46" t="s">
        <v>81</v>
      </c>
      <c r="C23" s="45">
        <v>58</v>
      </c>
      <c r="D23" s="50">
        <f>C23-E23</f>
        <v>58</v>
      </c>
      <c r="E23" s="50"/>
      <c r="F23" s="64">
        <f t="shared" si="5"/>
        <v>0</v>
      </c>
      <c r="G23" s="8"/>
      <c r="I23" s="18"/>
      <c r="J23" s="18"/>
      <c r="K23" s="18"/>
      <c r="L23" s="18"/>
    </row>
    <row r="24" spans="1:12" s="2" customFormat="1" ht="18" customHeight="1" x14ac:dyDescent="0.2">
      <c r="A24" s="6"/>
      <c r="B24" s="30" t="s">
        <v>12</v>
      </c>
      <c r="C24" s="49">
        <f>SUM(C21:C23)</f>
        <v>173</v>
      </c>
      <c r="D24" s="49">
        <f t="shared" ref="D24:E24" si="6">SUM(D21:D23)</f>
        <v>162</v>
      </c>
      <c r="E24" s="49">
        <f t="shared" si="6"/>
        <v>11</v>
      </c>
      <c r="F24" s="65">
        <f t="shared" si="5"/>
        <v>6.3583815028901736</v>
      </c>
      <c r="G24" s="8"/>
    </row>
    <row r="25" spans="1:12" s="11" customFormat="1" ht="18" customHeight="1" x14ac:dyDescent="0.25">
      <c r="B25" s="82" t="s">
        <v>8</v>
      </c>
      <c r="C25" s="83"/>
      <c r="D25" s="83"/>
      <c r="E25" s="83"/>
      <c r="F25" s="83"/>
      <c r="G25" s="8"/>
      <c r="H25" s="2"/>
    </row>
    <row r="26" spans="1:12" s="2" customFormat="1" ht="18" customHeight="1" x14ac:dyDescent="0.2">
      <c r="A26" s="72" t="s">
        <v>53</v>
      </c>
      <c r="B26" s="73" t="s">
        <v>36</v>
      </c>
      <c r="C26" s="45">
        <v>58</v>
      </c>
      <c r="D26" s="77">
        <v>51</v>
      </c>
      <c r="E26" s="50">
        <v>4</v>
      </c>
      <c r="F26" s="64">
        <f>E26*100/C26</f>
        <v>6.8965517241379306</v>
      </c>
      <c r="G26" s="8"/>
      <c r="I26" s="18"/>
      <c r="J26" s="18"/>
      <c r="K26" s="18"/>
      <c r="L26" s="18"/>
    </row>
    <row r="27" spans="1:12" s="2" customFormat="1" ht="18" customHeight="1" x14ac:dyDescent="0.2">
      <c r="A27" s="72" t="s">
        <v>53</v>
      </c>
      <c r="B27" s="73" t="s">
        <v>73</v>
      </c>
      <c r="C27" s="45">
        <v>57</v>
      </c>
      <c r="D27" s="77">
        <v>62</v>
      </c>
      <c r="E27" s="50">
        <v>3</v>
      </c>
      <c r="F27" s="64">
        <f>E27*100/C27</f>
        <v>5.2631578947368425</v>
      </c>
      <c r="G27" s="8"/>
    </row>
    <row r="28" spans="1:12" s="2" customFormat="1" ht="18" customHeight="1" x14ac:dyDescent="0.2">
      <c r="A28" s="72" t="s">
        <v>51</v>
      </c>
      <c r="B28" s="73" t="s">
        <v>31</v>
      </c>
      <c r="C28" s="45">
        <v>63</v>
      </c>
      <c r="D28" s="77">
        <v>65</v>
      </c>
      <c r="E28" s="50">
        <v>8</v>
      </c>
      <c r="F28" s="64">
        <f>E28*100/C28</f>
        <v>12.698412698412698</v>
      </c>
      <c r="G28" s="8"/>
    </row>
    <row r="29" spans="1:12" s="2" customFormat="1" ht="18" customHeight="1" x14ac:dyDescent="0.2">
      <c r="A29" s="72" t="s">
        <v>50</v>
      </c>
      <c r="B29" s="46" t="s">
        <v>71</v>
      </c>
      <c r="C29" s="45">
        <v>58</v>
      </c>
      <c r="D29" s="77">
        <v>50</v>
      </c>
      <c r="E29" s="50">
        <v>9</v>
      </c>
      <c r="F29" s="64">
        <f t="shared" ref="F29:F30" si="7">E29*100/C29</f>
        <v>15.517241379310345</v>
      </c>
      <c r="G29" s="8"/>
    </row>
    <row r="30" spans="1:12" s="2" customFormat="1" ht="18" customHeight="1" x14ac:dyDescent="0.2">
      <c r="A30" s="72" t="s">
        <v>50</v>
      </c>
      <c r="B30" s="46" t="s">
        <v>72</v>
      </c>
      <c r="C30" s="45">
        <v>37</v>
      </c>
      <c r="D30" s="50">
        <f>C30-E30</f>
        <v>34</v>
      </c>
      <c r="E30" s="50">
        <v>3</v>
      </c>
      <c r="F30" s="64">
        <f t="shared" si="7"/>
        <v>8.1081081081081088</v>
      </c>
      <c r="G30" s="8"/>
    </row>
    <row r="31" spans="1:12" s="16" customFormat="1" ht="18" customHeight="1" x14ac:dyDescent="0.2">
      <c r="A31" s="72" t="s">
        <v>48</v>
      </c>
      <c r="B31" s="73" t="s">
        <v>32</v>
      </c>
      <c r="C31" s="45">
        <v>58</v>
      </c>
      <c r="D31" s="50">
        <f t="shared" ref="D31:D33" si="8">C31-E31</f>
        <v>58</v>
      </c>
      <c r="E31" s="50"/>
      <c r="F31" s="64">
        <f t="shared" ref="F31:F34" si="9">E31*100/C31</f>
        <v>0</v>
      </c>
      <c r="G31" s="8"/>
      <c r="I31" s="18"/>
      <c r="J31" s="18"/>
      <c r="K31" s="18"/>
      <c r="L31" s="18"/>
    </row>
    <row r="32" spans="1:12" s="16" customFormat="1" ht="18" customHeight="1" x14ac:dyDescent="0.25">
      <c r="A32" s="72" t="s">
        <v>48</v>
      </c>
      <c r="B32" s="73" t="s">
        <v>84</v>
      </c>
      <c r="C32" s="45">
        <v>43</v>
      </c>
      <c r="D32" s="50">
        <f t="shared" si="8"/>
        <v>43</v>
      </c>
      <c r="E32" s="50"/>
      <c r="F32" s="64">
        <f t="shared" si="9"/>
        <v>0</v>
      </c>
      <c r="G32" s="31"/>
      <c r="H32" s="22"/>
      <c r="I32" s="17"/>
      <c r="J32" s="18"/>
      <c r="K32" s="18"/>
      <c r="L32" s="18"/>
    </row>
    <row r="33" spans="1:12" s="2" customFormat="1" ht="18" customHeight="1" x14ac:dyDescent="0.2">
      <c r="A33" s="72" t="s">
        <v>48</v>
      </c>
      <c r="B33" s="73" t="s">
        <v>45</v>
      </c>
      <c r="C33" s="45">
        <v>32</v>
      </c>
      <c r="D33" s="50">
        <f t="shared" si="8"/>
        <v>32</v>
      </c>
      <c r="E33" s="50"/>
      <c r="F33" s="64">
        <f t="shared" si="9"/>
        <v>0</v>
      </c>
      <c r="G33" s="8"/>
    </row>
    <row r="34" spans="1:12" s="2" customFormat="1" ht="18" customHeight="1" x14ac:dyDescent="0.2">
      <c r="A34" s="6"/>
      <c r="B34" s="30" t="s">
        <v>12</v>
      </c>
      <c r="C34" s="49">
        <f>SUM(C26:C33)</f>
        <v>406</v>
      </c>
      <c r="D34" s="49">
        <f t="shared" ref="D34:E34" si="10">SUM(D26:D33)</f>
        <v>395</v>
      </c>
      <c r="E34" s="49">
        <f t="shared" si="10"/>
        <v>27</v>
      </c>
      <c r="F34" s="65">
        <f t="shared" si="9"/>
        <v>6.6502463054187189</v>
      </c>
      <c r="G34" s="6"/>
      <c r="H34" s="18"/>
    </row>
    <row r="35" spans="1:12" s="11" customFormat="1" ht="18" customHeight="1" x14ac:dyDescent="0.25">
      <c r="B35" s="82" t="s">
        <v>9</v>
      </c>
      <c r="C35" s="83"/>
      <c r="D35" s="83"/>
      <c r="E35" s="83"/>
      <c r="F35" s="83"/>
      <c r="G35" s="8"/>
      <c r="H35" s="2"/>
    </row>
    <row r="36" spans="1:12" s="2" customFormat="1" ht="18" customHeight="1" x14ac:dyDescent="0.2">
      <c r="A36" s="72" t="s">
        <v>69</v>
      </c>
      <c r="B36" s="73" t="s">
        <v>38</v>
      </c>
      <c r="C36" s="45">
        <v>34</v>
      </c>
      <c r="D36" s="77">
        <v>40</v>
      </c>
      <c r="E36" s="50">
        <v>5</v>
      </c>
      <c r="F36" s="64">
        <f>E36*100/C36</f>
        <v>14.705882352941176</v>
      </c>
      <c r="G36" s="6"/>
      <c r="H36" s="18"/>
      <c r="I36" s="18"/>
      <c r="J36" s="18"/>
      <c r="K36" s="18"/>
      <c r="L36" s="18"/>
    </row>
    <row r="37" spans="1:12" s="2" customFormat="1" ht="18" customHeight="1" x14ac:dyDescent="0.2">
      <c r="A37" s="72" t="s">
        <v>69</v>
      </c>
      <c r="B37" s="73" t="s">
        <v>30</v>
      </c>
      <c r="C37" s="45">
        <v>58</v>
      </c>
      <c r="D37" s="77">
        <v>25</v>
      </c>
      <c r="E37" s="50">
        <v>3</v>
      </c>
      <c r="F37" s="64">
        <f>E37*100/C37</f>
        <v>5.1724137931034484</v>
      </c>
      <c r="G37" s="6"/>
      <c r="H37" s="18"/>
      <c r="I37" s="18"/>
      <c r="J37" s="18"/>
      <c r="K37" s="18"/>
      <c r="L37" s="18"/>
    </row>
    <row r="38" spans="1:12" s="16" customFormat="1" ht="18" customHeight="1" x14ac:dyDescent="0.2">
      <c r="A38" s="72" t="s">
        <v>47</v>
      </c>
      <c r="B38" s="73" t="s">
        <v>29</v>
      </c>
      <c r="C38" s="45">
        <v>34</v>
      </c>
      <c r="D38" s="77">
        <v>39</v>
      </c>
      <c r="E38" s="50">
        <v>3</v>
      </c>
      <c r="F38" s="64">
        <f>E38*100/C38</f>
        <v>8.8235294117647065</v>
      </c>
      <c r="G38" s="8"/>
      <c r="I38" s="18"/>
      <c r="J38" s="18"/>
      <c r="K38" s="18"/>
      <c r="L38" s="18"/>
    </row>
    <row r="39" spans="1:12" s="2" customFormat="1" ht="18" customHeight="1" x14ac:dyDescent="0.2">
      <c r="A39" s="72" t="s">
        <v>47</v>
      </c>
      <c r="B39" s="73" t="s">
        <v>70</v>
      </c>
      <c r="C39" s="45">
        <v>58</v>
      </c>
      <c r="D39" s="77">
        <v>45</v>
      </c>
      <c r="E39" s="50">
        <v>4</v>
      </c>
      <c r="F39" s="64">
        <f t="shared" ref="F39:F43" si="11">E39*100/C39</f>
        <v>6.8965517241379306</v>
      </c>
      <c r="G39" s="8"/>
    </row>
    <row r="40" spans="1:12" s="2" customFormat="1" ht="18" customHeight="1" x14ac:dyDescent="0.2">
      <c r="A40" s="72" t="s">
        <v>52</v>
      </c>
      <c r="B40" s="46" t="s">
        <v>83</v>
      </c>
      <c r="C40" s="45">
        <v>64</v>
      </c>
      <c r="D40" s="50">
        <f>C40-E40</f>
        <v>64</v>
      </c>
      <c r="E40" s="50"/>
      <c r="F40" s="64">
        <f t="shared" si="11"/>
        <v>0</v>
      </c>
      <c r="G40" s="6"/>
      <c r="H40" s="18"/>
    </row>
    <row r="41" spans="1:12" s="2" customFormat="1" ht="18" customHeight="1" x14ac:dyDescent="0.2">
      <c r="A41" s="72" t="s">
        <v>48</v>
      </c>
      <c r="B41" s="73" t="s">
        <v>34</v>
      </c>
      <c r="C41" s="45">
        <v>34</v>
      </c>
      <c r="D41" s="50">
        <f t="shared" ref="D41:D43" si="12">C41-E41</f>
        <v>34</v>
      </c>
      <c r="E41" s="50"/>
      <c r="F41" s="64">
        <f t="shared" si="11"/>
        <v>0</v>
      </c>
      <c r="G41" s="6"/>
      <c r="H41" s="18"/>
      <c r="I41" s="18"/>
      <c r="J41" s="18"/>
      <c r="K41" s="18"/>
      <c r="L41" s="18"/>
    </row>
    <row r="42" spans="1:12" s="2" customFormat="1" ht="18" customHeight="1" x14ac:dyDescent="0.2">
      <c r="A42" s="72" t="s">
        <v>48</v>
      </c>
      <c r="B42" s="73" t="s">
        <v>44</v>
      </c>
      <c r="C42" s="45">
        <v>59</v>
      </c>
      <c r="D42" s="50">
        <f t="shared" si="12"/>
        <v>59</v>
      </c>
      <c r="E42" s="50"/>
      <c r="F42" s="64">
        <f t="shared" si="11"/>
        <v>0</v>
      </c>
      <c r="G42" s="6"/>
      <c r="H42" s="18"/>
    </row>
    <row r="43" spans="1:12" s="2" customFormat="1" ht="18" customHeight="1" x14ac:dyDescent="0.2">
      <c r="A43" s="72" t="s">
        <v>80</v>
      </c>
      <c r="B43" s="73" t="s">
        <v>41</v>
      </c>
      <c r="C43" s="45">
        <v>58</v>
      </c>
      <c r="D43" s="50">
        <f t="shared" si="12"/>
        <v>58</v>
      </c>
      <c r="E43" s="50"/>
      <c r="F43" s="64">
        <f t="shared" si="11"/>
        <v>0</v>
      </c>
      <c r="G43" s="6"/>
      <c r="H43" s="18"/>
      <c r="I43" s="18"/>
      <c r="J43" s="18"/>
      <c r="K43" s="18"/>
      <c r="L43" s="18"/>
    </row>
    <row r="44" spans="1:12" s="2" customFormat="1" ht="18" customHeight="1" x14ac:dyDescent="0.2">
      <c r="A44" s="6"/>
      <c r="B44" s="30" t="s">
        <v>12</v>
      </c>
      <c r="C44" s="49">
        <f>SUM(C36:C43)</f>
        <v>399</v>
      </c>
      <c r="D44" s="49">
        <f t="shared" ref="D44:E44" si="13">SUM(D36:D43)</f>
        <v>364</v>
      </c>
      <c r="E44" s="49">
        <f t="shared" si="13"/>
        <v>15</v>
      </c>
      <c r="F44" s="65">
        <f t="shared" ref="F44" si="14">E44*100/C44</f>
        <v>3.7593984962406015</v>
      </c>
      <c r="G44" s="6"/>
      <c r="H44" s="18"/>
    </row>
    <row r="45" spans="1:12" s="11" customFormat="1" ht="20.100000000000001" customHeight="1" x14ac:dyDescent="0.25">
      <c r="B45" s="82" t="s">
        <v>42</v>
      </c>
      <c r="C45" s="83"/>
      <c r="D45" s="83"/>
      <c r="E45" s="83"/>
      <c r="F45" s="83"/>
      <c r="G45" s="8"/>
      <c r="H45" s="2"/>
    </row>
    <row r="46" spans="1:12" s="2" customFormat="1" ht="20.100000000000001" customHeight="1" x14ac:dyDescent="0.2">
      <c r="A46" s="72" t="s">
        <v>52</v>
      </c>
      <c r="B46" s="73" t="s">
        <v>43</v>
      </c>
      <c r="C46" s="45">
        <v>58</v>
      </c>
      <c r="D46" s="50">
        <f>C46-E46</f>
        <v>58</v>
      </c>
      <c r="E46" s="50"/>
      <c r="F46" s="64">
        <f t="shared" ref="F46" si="15">E46*100/C46</f>
        <v>0</v>
      </c>
      <c r="G46" s="6"/>
      <c r="H46" s="18"/>
      <c r="I46" s="18"/>
      <c r="J46" s="18"/>
      <c r="K46" s="18"/>
      <c r="L46" s="18"/>
    </row>
    <row r="47" spans="1:12" s="2" customFormat="1" ht="20.100000000000001" customHeight="1" x14ac:dyDescent="0.2">
      <c r="A47" s="6"/>
      <c r="B47" s="30" t="s">
        <v>12</v>
      </c>
      <c r="C47" s="49">
        <f>SUM(C46:C46)</f>
        <v>58</v>
      </c>
      <c r="D47" s="49">
        <f t="shared" ref="D47:E47" si="16">SUM(D46:D46)</f>
        <v>58</v>
      </c>
      <c r="E47" s="49">
        <f t="shared" si="16"/>
        <v>0</v>
      </c>
      <c r="F47" s="63">
        <f t="shared" ref="F47" si="17">E47*100/C47</f>
        <v>0</v>
      </c>
      <c r="G47" s="6"/>
      <c r="H47" s="18"/>
    </row>
    <row r="48" spans="1:12" s="11" customFormat="1" ht="20.100000000000001" customHeight="1" x14ac:dyDescent="0.25">
      <c r="B48" s="82" t="s">
        <v>7</v>
      </c>
      <c r="C48" s="83"/>
      <c r="D48" s="83"/>
      <c r="E48" s="83"/>
      <c r="F48" s="83"/>
      <c r="G48" s="31"/>
      <c r="H48" s="22"/>
    </row>
    <row r="49" spans="1:12" s="2" customFormat="1" ht="20.100000000000001" customHeight="1" x14ac:dyDescent="0.2">
      <c r="A49" s="72" t="s">
        <v>53</v>
      </c>
      <c r="B49" s="73" t="s">
        <v>68</v>
      </c>
      <c r="C49" s="45">
        <v>43</v>
      </c>
      <c r="D49" s="77">
        <v>45</v>
      </c>
      <c r="E49" s="50">
        <v>12</v>
      </c>
      <c r="F49" s="64">
        <f t="shared" ref="F49:F52" si="18">E49*100/C49</f>
        <v>27.906976744186046</v>
      </c>
      <c r="G49" s="8"/>
    </row>
    <row r="50" spans="1:12" s="2" customFormat="1" ht="20.100000000000001" customHeight="1" x14ac:dyDescent="0.2">
      <c r="A50" s="72" t="s">
        <v>53</v>
      </c>
      <c r="B50" s="46" t="s">
        <v>74</v>
      </c>
      <c r="C50" s="45">
        <v>58</v>
      </c>
      <c r="D50" s="77">
        <v>46</v>
      </c>
      <c r="E50" s="50">
        <v>2</v>
      </c>
      <c r="F50" s="64">
        <f t="shared" si="18"/>
        <v>3.4482758620689653</v>
      </c>
      <c r="G50" s="8"/>
      <c r="I50" s="18"/>
      <c r="J50" s="18"/>
      <c r="K50" s="18"/>
      <c r="L50" s="18"/>
    </row>
    <row r="51" spans="1:12" s="2" customFormat="1" ht="20.100000000000001" customHeight="1" x14ac:dyDescent="0.2">
      <c r="A51" s="72" t="s">
        <v>47</v>
      </c>
      <c r="B51" s="73" t="s">
        <v>46</v>
      </c>
      <c r="C51" s="45">
        <v>58</v>
      </c>
      <c r="D51" s="77">
        <v>41</v>
      </c>
      <c r="E51" s="50">
        <v>3</v>
      </c>
      <c r="F51" s="64">
        <f t="shared" si="18"/>
        <v>5.1724137931034484</v>
      </c>
      <c r="G51" s="8"/>
      <c r="I51" s="18"/>
      <c r="J51" s="18"/>
      <c r="K51" s="18"/>
      <c r="L51" s="18"/>
    </row>
    <row r="52" spans="1:12" s="2" customFormat="1" ht="20.100000000000001" customHeight="1" x14ac:dyDescent="0.2">
      <c r="A52" s="72" t="s">
        <v>80</v>
      </c>
      <c r="B52" s="46" t="s">
        <v>37</v>
      </c>
      <c r="C52" s="47">
        <v>26</v>
      </c>
      <c r="D52" s="50">
        <f>C52-E52</f>
        <v>26</v>
      </c>
      <c r="E52" s="50"/>
      <c r="F52" s="64">
        <f t="shared" si="18"/>
        <v>0</v>
      </c>
      <c r="G52" s="8"/>
      <c r="I52" s="18"/>
      <c r="J52" s="18"/>
      <c r="K52" s="18"/>
      <c r="L52" s="18"/>
    </row>
    <row r="53" spans="1:12" s="2" customFormat="1" ht="20.100000000000001" customHeight="1" x14ac:dyDescent="0.2">
      <c r="A53" s="6"/>
      <c r="B53" s="30" t="s">
        <v>12</v>
      </c>
      <c r="C53" s="49">
        <f>SUM(C49:C52)</f>
        <v>185</v>
      </c>
      <c r="D53" s="49">
        <f t="shared" ref="D53:E53" si="19">SUM(D49:D52)</f>
        <v>158</v>
      </c>
      <c r="E53" s="49">
        <f t="shared" si="19"/>
        <v>17</v>
      </c>
      <c r="F53" s="65">
        <f t="shared" ref="F53" si="20">E53*100/C53</f>
        <v>9.1891891891891895</v>
      </c>
      <c r="G53" s="8"/>
      <c r="I53" s="21"/>
      <c r="J53" s="20"/>
      <c r="K53" s="20"/>
      <c r="L53" s="20"/>
    </row>
    <row r="54" spans="1:12" s="11" customFormat="1" ht="20.100000000000001" customHeight="1" x14ac:dyDescent="0.25">
      <c r="B54" s="82" t="s">
        <v>14</v>
      </c>
      <c r="C54" s="83"/>
      <c r="D54" s="83"/>
      <c r="E54" s="83"/>
      <c r="F54" s="83"/>
      <c r="G54" s="31"/>
      <c r="H54" s="22"/>
    </row>
    <row r="55" spans="1:12" s="16" customFormat="1" ht="20.100000000000001" customHeight="1" x14ac:dyDescent="0.2">
      <c r="A55" s="72" t="s">
        <v>48</v>
      </c>
      <c r="B55" s="73" t="s">
        <v>33</v>
      </c>
      <c r="C55" s="45">
        <v>58</v>
      </c>
      <c r="D55" s="50">
        <f>C55-E55</f>
        <v>58</v>
      </c>
      <c r="E55" s="50"/>
      <c r="F55" s="64">
        <f>E55*100/C55</f>
        <v>0</v>
      </c>
      <c r="G55" s="8"/>
      <c r="I55" s="17"/>
      <c r="J55" s="18"/>
      <c r="K55" s="18"/>
      <c r="L55" s="18"/>
    </row>
    <row r="56" spans="1:12" s="2" customFormat="1" ht="20.100000000000001" customHeight="1" x14ac:dyDescent="0.2">
      <c r="A56" s="6"/>
      <c r="B56" s="30" t="s">
        <v>12</v>
      </c>
      <c r="C56" s="49">
        <f>SUM(C55:C55)</f>
        <v>58</v>
      </c>
      <c r="D56" s="49">
        <f t="shared" ref="D56:E56" si="21">SUM(D55:D55)</f>
        <v>58</v>
      </c>
      <c r="E56" s="49">
        <f t="shared" si="21"/>
        <v>0</v>
      </c>
      <c r="F56" s="64">
        <f t="shared" ref="F56" si="22">E56*100/C56</f>
        <v>0</v>
      </c>
      <c r="G56" s="8"/>
    </row>
    <row r="57" spans="1:12" s="11" customFormat="1" ht="20.100000000000001" customHeight="1" x14ac:dyDescent="0.25">
      <c r="B57" s="82" t="s">
        <v>26</v>
      </c>
      <c r="C57" s="83"/>
      <c r="D57" s="83"/>
      <c r="E57" s="83"/>
      <c r="F57" s="83"/>
      <c r="G57" s="8"/>
      <c r="H57" s="2"/>
    </row>
    <row r="58" spans="1:12" s="2" customFormat="1" ht="20.100000000000001" customHeight="1" x14ac:dyDescent="0.2">
      <c r="A58" s="72" t="s">
        <v>82</v>
      </c>
      <c r="B58" s="73" t="s">
        <v>28</v>
      </c>
      <c r="C58" s="45">
        <v>67</v>
      </c>
      <c r="D58" s="50">
        <f>C58-E58</f>
        <v>67</v>
      </c>
      <c r="E58" s="50">
        <v>0</v>
      </c>
      <c r="F58" s="64">
        <f>E58*100/C58</f>
        <v>0</v>
      </c>
      <c r="G58" s="8"/>
    </row>
    <row r="59" spans="1:12" s="2" customFormat="1" ht="20.100000000000001" customHeight="1" x14ac:dyDescent="0.2">
      <c r="A59" s="6"/>
      <c r="B59" s="30" t="s">
        <v>12</v>
      </c>
      <c r="C59" s="49">
        <f>SUM(C58:C58)</f>
        <v>67</v>
      </c>
      <c r="D59" s="49">
        <f t="shared" ref="D59:E59" si="23">SUM(D58:D58)</f>
        <v>67</v>
      </c>
      <c r="E59" s="49">
        <f t="shared" si="23"/>
        <v>0</v>
      </c>
      <c r="F59" s="65">
        <f t="shared" ref="F59" si="24">E59*100/C59</f>
        <v>0</v>
      </c>
      <c r="G59" s="6"/>
      <c r="H59" s="18"/>
    </row>
    <row r="60" spans="1:12" s="2" customFormat="1" ht="24.95" customHeight="1" x14ac:dyDescent="0.2">
      <c r="A60" s="89" t="s">
        <v>19</v>
      </c>
      <c r="B60" s="90"/>
      <c r="C60" s="49">
        <f>SUM(C15,C19,C24,C34,C44,C47,C53,C56,C59)</f>
        <v>1520</v>
      </c>
      <c r="D60" s="49">
        <f>SUM(D15,D19,D24,D34,D44,D47,D53,D56,D59)</f>
        <v>1439</v>
      </c>
      <c r="E60" s="49">
        <f>SUM(E15,E19,E24,E34,E44,E47,E53,E56,E59)</f>
        <v>78</v>
      </c>
      <c r="F60" s="66">
        <f>E60*100/C60</f>
        <v>5.1315789473684212</v>
      </c>
      <c r="G60" s="6"/>
      <c r="H60" s="18"/>
    </row>
    <row r="61" spans="1:12" ht="18" customHeight="1" x14ac:dyDescent="0.25">
      <c r="A61" s="24"/>
      <c r="B61" s="1"/>
      <c r="C61" s="23"/>
      <c r="D61" s="1"/>
      <c r="E61" s="1"/>
      <c r="F61" s="1"/>
      <c r="G61" s="1"/>
      <c r="H61" s="1"/>
      <c r="K61" s="67"/>
    </row>
    <row r="62" spans="1:12" ht="18" customHeight="1" x14ac:dyDescent="0.25">
      <c r="C62" s="25"/>
      <c r="E62" s="81" t="s">
        <v>85</v>
      </c>
      <c r="F62" s="81"/>
      <c r="G62" s="81"/>
      <c r="H62" s="39"/>
      <c r="I62" s="26"/>
      <c r="J62" s="27"/>
      <c r="K62" s="67"/>
    </row>
    <row r="63" spans="1:12" ht="18" customHeight="1" x14ac:dyDescent="0.3">
      <c r="E63" s="87" t="s">
        <v>27</v>
      </c>
      <c r="F63" s="87"/>
      <c r="G63" s="87"/>
      <c r="H63" s="28"/>
      <c r="K63" s="67"/>
    </row>
    <row r="64" spans="1:12" ht="18" customHeight="1" x14ac:dyDescent="0.25"/>
    <row r="65" spans="1:8" ht="18" customHeight="1" x14ac:dyDescent="0.25">
      <c r="C65" s="42"/>
      <c r="H65" s="40"/>
    </row>
    <row r="66" spans="1:8" ht="18" customHeight="1" x14ac:dyDescent="0.25">
      <c r="C66" s="42"/>
      <c r="H66" s="42"/>
    </row>
    <row r="67" spans="1:8" ht="18" customHeight="1" x14ac:dyDescent="0.25">
      <c r="B67" s="42"/>
      <c r="H67" s="42"/>
    </row>
    <row r="68" spans="1:8" ht="18" customHeight="1" x14ac:dyDescent="0.25">
      <c r="B68" s="40"/>
      <c r="F68" s="78"/>
      <c r="G68" s="78"/>
      <c r="H68" s="40"/>
    </row>
    <row r="69" spans="1:8" x14ac:dyDescent="0.25">
      <c r="H69" s="42"/>
    </row>
    <row r="70" spans="1:8" x14ac:dyDescent="0.25">
      <c r="H70" s="42"/>
    </row>
    <row r="71" spans="1:8" ht="18" customHeight="1" x14ac:dyDescent="0.25">
      <c r="A71" s="10">
        <v>1</v>
      </c>
    </row>
    <row r="72" spans="1:8" ht="18" customHeight="1" x14ac:dyDescent="0.25"/>
  </sheetData>
  <mergeCells count="29">
    <mergeCell ref="E63:G63"/>
    <mergeCell ref="F68:G68"/>
    <mergeCell ref="A1:D1"/>
    <mergeCell ref="E1:G1"/>
    <mergeCell ref="A2:D2"/>
    <mergeCell ref="E2:G2"/>
    <mergeCell ref="A3:D3"/>
    <mergeCell ref="F3:G3"/>
    <mergeCell ref="A4:D4"/>
    <mergeCell ref="B35:F35"/>
    <mergeCell ref="B45:F45"/>
    <mergeCell ref="B48:F48"/>
    <mergeCell ref="B54:F54"/>
    <mergeCell ref="B57:F57"/>
    <mergeCell ref="A60:B60"/>
    <mergeCell ref="B12:F12"/>
    <mergeCell ref="A5:D5"/>
    <mergeCell ref="A6:G6"/>
    <mergeCell ref="A7:G7"/>
    <mergeCell ref="A8:G8"/>
    <mergeCell ref="E62:G62"/>
    <mergeCell ref="B16:F16"/>
    <mergeCell ref="B20:F20"/>
    <mergeCell ref="B25:F25"/>
    <mergeCell ref="A10:A11"/>
    <mergeCell ref="B10:B11"/>
    <mergeCell ref="C10:C11"/>
    <mergeCell ref="G10:G11"/>
    <mergeCell ref="D11:F11"/>
  </mergeCells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BreakPreview" zoomScaleNormal="100" zoomScaleSheetLayoutView="100" workbookViewId="0">
      <selection activeCell="K11" sqref="K11"/>
    </sheetView>
  </sheetViews>
  <sheetFormatPr defaultRowHeight="12.75" x14ac:dyDescent="0.2"/>
  <cols>
    <col min="1" max="1" width="6.7109375" style="1" customWidth="1"/>
    <col min="2" max="2" width="25.7109375" style="1" customWidth="1"/>
    <col min="3" max="7" width="8.7109375" style="1" customWidth="1"/>
    <col min="8" max="8" width="15.7109375" style="1" customWidth="1"/>
    <col min="9" max="16384" width="9.140625" style="1"/>
  </cols>
  <sheetData>
    <row r="1" spans="1:8" ht="18" customHeight="1" x14ac:dyDescent="0.25">
      <c r="A1" s="88" t="s">
        <v>24</v>
      </c>
      <c r="B1" s="88"/>
      <c r="C1" s="88"/>
      <c r="D1" s="78" t="s">
        <v>1</v>
      </c>
      <c r="E1" s="78"/>
      <c r="F1" s="78"/>
      <c r="G1" s="78"/>
      <c r="H1" s="78"/>
    </row>
    <row r="2" spans="1:8" ht="18" customHeight="1" x14ac:dyDescent="0.25">
      <c r="A2" s="88" t="s">
        <v>25</v>
      </c>
      <c r="B2" s="88"/>
      <c r="C2" s="88"/>
      <c r="D2" s="87" t="s">
        <v>2</v>
      </c>
      <c r="E2" s="87"/>
      <c r="F2" s="87"/>
      <c r="G2" s="87"/>
      <c r="H2" s="87"/>
    </row>
    <row r="3" spans="1:8" ht="18" customHeight="1" x14ac:dyDescent="0.25">
      <c r="A3" s="78" t="s">
        <v>55</v>
      </c>
      <c r="B3" s="78"/>
      <c r="C3" s="78"/>
      <c r="D3" s="68"/>
      <c r="E3" s="68"/>
      <c r="F3" s="91"/>
      <c r="G3" s="91"/>
      <c r="H3" s="91"/>
    </row>
    <row r="4" spans="1:8" ht="18" customHeight="1" x14ac:dyDescent="0.25">
      <c r="A4" s="78" t="s">
        <v>56</v>
      </c>
      <c r="B4" s="78"/>
      <c r="C4" s="78"/>
      <c r="D4" s="68"/>
      <c r="E4" s="68"/>
      <c r="F4" s="59"/>
      <c r="G4" s="59"/>
      <c r="H4" s="59"/>
    </row>
    <row r="5" spans="1:8" ht="18" customHeight="1" x14ac:dyDescent="0.25">
      <c r="A5" s="93" t="s">
        <v>6</v>
      </c>
      <c r="B5" s="93"/>
      <c r="C5" s="71"/>
      <c r="D5" s="71"/>
      <c r="E5" s="71"/>
    </row>
    <row r="6" spans="1:8" ht="30" customHeight="1" x14ac:dyDescent="0.3">
      <c r="A6" s="94" t="s">
        <v>10</v>
      </c>
      <c r="B6" s="94"/>
      <c r="C6" s="94"/>
      <c r="D6" s="94"/>
      <c r="E6" s="94"/>
      <c r="F6" s="94"/>
      <c r="G6" s="94"/>
      <c r="H6" s="94"/>
    </row>
    <row r="7" spans="1:8" s="2" customFormat="1" ht="45" customHeight="1" x14ac:dyDescent="0.2">
      <c r="A7" s="80" t="s">
        <v>78</v>
      </c>
      <c r="B7" s="80"/>
      <c r="C7" s="80"/>
      <c r="D7" s="80"/>
      <c r="E7" s="80"/>
      <c r="F7" s="80"/>
      <c r="G7" s="80"/>
      <c r="H7" s="80"/>
    </row>
    <row r="8" spans="1:8" s="2" customFormat="1" ht="20.100000000000001" customHeight="1" x14ac:dyDescent="0.2">
      <c r="A8" s="95"/>
      <c r="B8" s="95"/>
      <c r="C8" s="95"/>
      <c r="D8" s="95"/>
      <c r="E8" s="95"/>
      <c r="F8" s="95"/>
      <c r="G8" s="95"/>
      <c r="H8" s="95"/>
    </row>
    <row r="9" spans="1:8" s="2" customFormat="1" ht="20.100000000000001" customHeight="1" x14ac:dyDescent="0.2">
      <c r="A9" s="96" t="s">
        <v>4</v>
      </c>
      <c r="B9" s="96" t="s">
        <v>5</v>
      </c>
      <c r="C9" s="100" t="s">
        <v>75</v>
      </c>
      <c r="D9" s="101">
        <v>44096</v>
      </c>
      <c r="E9" s="102"/>
      <c r="F9" s="102"/>
      <c r="G9" s="103"/>
      <c r="H9" s="57" t="s">
        <v>3</v>
      </c>
    </row>
    <row r="10" spans="1:8" s="2" customFormat="1" ht="47.25" x14ac:dyDescent="0.2">
      <c r="A10" s="97"/>
      <c r="B10" s="97"/>
      <c r="C10" s="97"/>
      <c r="D10" s="70" t="s">
        <v>18</v>
      </c>
      <c r="E10" s="43" t="s">
        <v>76</v>
      </c>
      <c r="F10" s="5" t="s">
        <v>0</v>
      </c>
      <c r="G10" s="43" t="s">
        <v>77</v>
      </c>
      <c r="H10" s="57"/>
    </row>
    <row r="11" spans="1:8" s="2" customFormat="1" ht="24.95" customHeight="1" x14ac:dyDescent="0.2">
      <c r="A11" s="6">
        <v>1</v>
      </c>
      <c r="B11" s="51" t="s">
        <v>57</v>
      </c>
      <c r="C11" s="41">
        <v>76</v>
      </c>
      <c r="D11" s="41"/>
      <c r="E11" s="74">
        <f>D11*100/C11</f>
        <v>0</v>
      </c>
      <c r="F11" s="41"/>
      <c r="G11" s="74">
        <f>F11*100/C11</f>
        <v>0</v>
      </c>
      <c r="H11" s="7"/>
    </row>
    <row r="12" spans="1:8" s="2" customFormat="1" ht="24.95" customHeight="1" x14ac:dyDescent="0.2">
      <c r="A12" s="6">
        <v>2</v>
      </c>
      <c r="B12" s="52" t="s">
        <v>58</v>
      </c>
      <c r="C12" s="41">
        <v>98</v>
      </c>
      <c r="D12" s="41"/>
      <c r="E12" s="74">
        <f t="shared" ref="E12:E20" si="0">D12*100/C12</f>
        <v>0</v>
      </c>
      <c r="F12" s="41"/>
      <c r="G12" s="74">
        <f t="shared" ref="G12:G19" si="1">F12*100/C12</f>
        <v>0</v>
      </c>
      <c r="H12" s="9"/>
    </row>
    <row r="13" spans="1:8" s="2" customFormat="1" ht="24.95" customHeight="1" x14ac:dyDescent="0.2">
      <c r="A13" s="6">
        <v>3</v>
      </c>
      <c r="B13" s="52" t="s">
        <v>59</v>
      </c>
      <c r="C13" s="41">
        <v>173</v>
      </c>
      <c r="D13" s="41"/>
      <c r="E13" s="74">
        <f t="shared" si="0"/>
        <v>0</v>
      </c>
      <c r="F13" s="41"/>
      <c r="G13" s="74">
        <f t="shared" si="1"/>
        <v>0</v>
      </c>
      <c r="H13" s="7"/>
    </row>
    <row r="14" spans="1:8" s="2" customFormat="1" ht="24.95" customHeight="1" x14ac:dyDescent="0.2">
      <c r="A14" s="6">
        <v>6</v>
      </c>
      <c r="B14" s="52" t="s">
        <v>8</v>
      </c>
      <c r="C14" s="41">
        <v>406</v>
      </c>
      <c r="D14" s="41"/>
      <c r="E14" s="74">
        <f t="shared" si="0"/>
        <v>0</v>
      </c>
      <c r="F14" s="41"/>
      <c r="G14" s="74">
        <f t="shared" si="1"/>
        <v>0</v>
      </c>
      <c r="H14" s="7"/>
    </row>
    <row r="15" spans="1:8" s="2" customFormat="1" ht="24.95" customHeight="1" x14ac:dyDescent="0.2">
      <c r="A15" s="6">
        <v>7</v>
      </c>
      <c r="B15" s="52" t="s">
        <v>9</v>
      </c>
      <c r="C15" s="41">
        <v>399</v>
      </c>
      <c r="D15" s="41"/>
      <c r="E15" s="74">
        <f t="shared" si="0"/>
        <v>0</v>
      </c>
      <c r="F15" s="41"/>
      <c r="G15" s="74">
        <f t="shared" si="1"/>
        <v>0</v>
      </c>
      <c r="H15" s="7"/>
    </row>
    <row r="16" spans="1:8" s="2" customFormat="1" ht="24.95" customHeight="1" x14ac:dyDescent="0.2">
      <c r="A16" s="6">
        <v>7</v>
      </c>
      <c r="B16" s="52" t="s">
        <v>42</v>
      </c>
      <c r="C16" s="41">
        <v>58</v>
      </c>
      <c r="D16" s="41"/>
      <c r="E16" s="74">
        <f t="shared" si="0"/>
        <v>0</v>
      </c>
      <c r="F16" s="41"/>
      <c r="G16" s="74">
        <f t="shared" si="1"/>
        <v>0</v>
      </c>
      <c r="H16" s="7"/>
    </row>
    <row r="17" spans="1:9" s="2" customFormat="1" ht="24.95" customHeight="1" x14ac:dyDescent="0.2">
      <c r="A17" s="6">
        <v>4</v>
      </c>
      <c r="B17" s="52" t="s">
        <v>60</v>
      </c>
      <c r="C17" s="41">
        <v>185</v>
      </c>
      <c r="D17" s="41"/>
      <c r="E17" s="74">
        <f t="shared" si="0"/>
        <v>0</v>
      </c>
      <c r="F17" s="41"/>
      <c r="G17" s="74">
        <f t="shared" si="1"/>
        <v>0</v>
      </c>
      <c r="H17" s="7"/>
    </row>
    <row r="18" spans="1:9" s="2" customFormat="1" ht="24.95" customHeight="1" x14ac:dyDescent="0.2">
      <c r="A18" s="6">
        <v>5</v>
      </c>
      <c r="B18" s="52" t="s">
        <v>61</v>
      </c>
      <c r="C18" s="41">
        <v>58</v>
      </c>
      <c r="D18" s="41"/>
      <c r="E18" s="74">
        <f t="shared" si="0"/>
        <v>0</v>
      </c>
      <c r="F18" s="41"/>
      <c r="G18" s="74">
        <f t="shared" si="1"/>
        <v>0</v>
      </c>
      <c r="H18" s="7"/>
    </row>
    <row r="19" spans="1:9" s="2" customFormat="1" ht="24.95" customHeight="1" x14ac:dyDescent="0.2">
      <c r="A19" s="6">
        <v>8</v>
      </c>
      <c r="B19" s="52" t="s">
        <v>62</v>
      </c>
      <c r="C19" s="41">
        <v>67</v>
      </c>
      <c r="D19" s="41"/>
      <c r="E19" s="74">
        <f t="shared" si="0"/>
        <v>0</v>
      </c>
      <c r="F19" s="41"/>
      <c r="G19" s="74">
        <f t="shared" si="1"/>
        <v>0</v>
      </c>
      <c r="H19" s="7"/>
    </row>
    <row r="20" spans="1:9" s="2" customFormat="1" ht="24.95" customHeight="1" x14ac:dyDescent="0.2">
      <c r="A20" s="55"/>
      <c r="B20" s="55" t="s">
        <v>22</v>
      </c>
      <c r="C20" s="69">
        <f>SUM(C11:C19)</f>
        <v>1520</v>
      </c>
      <c r="D20" s="69">
        <f>SUM(D11:D19)</f>
        <v>0</v>
      </c>
      <c r="E20" s="75">
        <f t="shared" si="0"/>
        <v>0</v>
      </c>
      <c r="F20" s="69">
        <f>SUM(F11:F19)</f>
        <v>0</v>
      </c>
      <c r="G20" s="75">
        <f>F20*100/C20</f>
        <v>0</v>
      </c>
      <c r="H20" s="3"/>
    </row>
    <row r="21" spans="1:9" s="2" customFormat="1" ht="24.95" customHeight="1" x14ac:dyDescent="0.25">
      <c r="A21" s="4"/>
      <c r="B21" s="98" t="s">
        <v>23</v>
      </c>
      <c r="C21" s="98"/>
      <c r="D21" s="98"/>
      <c r="E21" s="98"/>
      <c r="F21" s="99"/>
      <c r="G21" s="99"/>
      <c r="H21" s="99"/>
    </row>
    <row r="22" spans="1:9" s="2" customFormat="1" ht="20.100000000000001" customHeight="1" x14ac:dyDescent="0.2">
      <c r="A22" s="4"/>
    </row>
    <row r="23" spans="1:9" s="2" customFormat="1" ht="20.100000000000001" customHeight="1" x14ac:dyDescent="0.25">
      <c r="D23" s="92" t="s">
        <v>27</v>
      </c>
      <c r="E23" s="92"/>
      <c r="F23" s="92"/>
      <c r="G23" s="92"/>
      <c r="H23" s="92"/>
      <c r="I23" s="39"/>
    </row>
    <row r="24" spans="1:9" s="2" customFormat="1" ht="20.100000000000001" customHeight="1" x14ac:dyDescent="0.25">
      <c r="H24" s="56"/>
      <c r="I24" s="36"/>
    </row>
    <row r="25" spans="1:9" s="2" customFormat="1" ht="20.100000000000001" customHeight="1" x14ac:dyDescent="0.2"/>
    <row r="26" spans="1:9" s="2" customFormat="1" ht="20.100000000000001" customHeight="1" x14ac:dyDescent="0.2"/>
    <row r="27" spans="1:9" s="2" customFormat="1" ht="20.100000000000001" customHeight="1" x14ac:dyDescent="0.2"/>
    <row r="28" spans="1:9" s="2" customFormat="1" ht="20.100000000000001" customHeight="1" x14ac:dyDescent="0.2">
      <c r="F28" s="76" t="s">
        <v>64</v>
      </c>
      <c r="G28" s="76"/>
      <c r="H28" s="76"/>
    </row>
    <row r="29" spans="1:9" s="2" customFormat="1" ht="18" customHeight="1" x14ac:dyDescent="0.2">
      <c r="G29" s="44"/>
      <c r="H29" s="58"/>
    </row>
    <row r="30" spans="1:9" s="2" customFormat="1" ht="20.100000000000001" customHeight="1" x14ac:dyDescent="0.2"/>
    <row r="31" spans="1:9" s="2" customFormat="1" ht="20.100000000000001" customHeight="1" x14ac:dyDescent="0.25">
      <c r="F31" s="16"/>
      <c r="G31" s="53"/>
    </row>
    <row r="32" spans="1:9" s="2" customFormat="1" ht="20.100000000000001" customHeight="1" x14ac:dyDescent="0.2">
      <c r="F32" s="16"/>
      <c r="G32" s="54"/>
    </row>
    <row r="33" spans="6:7" s="2" customFormat="1" ht="20.100000000000001" customHeight="1" x14ac:dyDescent="0.2">
      <c r="F33" s="16"/>
      <c r="G33" s="54"/>
    </row>
    <row r="34" spans="6:7" s="2" customFormat="1" x14ac:dyDescent="0.2"/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</sheetData>
  <mergeCells count="17">
    <mergeCell ref="D23:H23"/>
    <mergeCell ref="A5:B5"/>
    <mergeCell ref="A6:H6"/>
    <mergeCell ref="A7:H7"/>
    <mergeCell ref="A8:H8"/>
    <mergeCell ref="A9:A10"/>
    <mergeCell ref="B9:B10"/>
    <mergeCell ref="B21:H21"/>
    <mergeCell ref="C9:C10"/>
    <mergeCell ref="D9:G9"/>
    <mergeCell ref="A4:C4"/>
    <mergeCell ref="F3:H3"/>
    <mergeCell ref="A1:C1"/>
    <mergeCell ref="A2:C2"/>
    <mergeCell ref="A3:C3"/>
    <mergeCell ref="D1:H1"/>
    <mergeCell ref="D2:H2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TH-SS.HSSV22-9</vt:lpstr>
      <vt:lpstr>22-9-2020</vt:lpstr>
      <vt:lpstr>'TH-SS.HSSV22-9'!Print_Titles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2020-09-21T23:32:55Z</cp:lastPrinted>
  <dcterms:created xsi:type="dcterms:W3CDTF">2009-02-09T02:21:44Z</dcterms:created>
  <dcterms:modified xsi:type="dcterms:W3CDTF">2020-09-20T12:30:50Z</dcterms:modified>
</cp:coreProperties>
</file>