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15" windowWidth="18195" windowHeight="5475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Sheet1!$A$6:$P$143</definedName>
  </definedNames>
  <calcPr calcId="144525"/>
</workbook>
</file>

<file path=xl/calcChain.xml><?xml version="1.0" encoding="utf-8"?>
<calcChain xmlns="http://schemas.openxmlformats.org/spreadsheetml/2006/main">
  <c r="E295" i="1" l="1"/>
  <c r="H268" i="1"/>
  <c r="G256" i="1"/>
  <c r="J129" i="1" l="1"/>
  <c r="J123" i="1"/>
  <c r="I34" i="1"/>
  <c r="J118" i="1" l="1"/>
  <c r="H148" i="1" l="1"/>
  <c r="H140" i="1" l="1"/>
  <c r="G127" i="1"/>
  <c r="E140" i="1"/>
  <c r="J522" i="1" l="1"/>
  <c r="H467" i="1" l="1"/>
  <c r="J461" i="1" l="1"/>
  <c r="J460" i="1"/>
  <c r="G471" i="1" l="1"/>
  <c r="H462" i="1"/>
  <c r="J464" i="1" s="1"/>
  <c r="G446" i="1"/>
  <c r="E462" i="1"/>
  <c r="I600" i="1" l="1"/>
  <c r="I599" i="1"/>
  <c r="H572" i="1"/>
  <c r="H570" i="1"/>
  <c r="J591" i="1"/>
  <c r="J597" i="1"/>
  <c r="G615" i="1" l="1"/>
  <c r="E598" i="1"/>
  <c r="H564" i="1" l="1"/>
  <c r="G598" i="1"/>
  <c r="H270" i="2" l="1"/>
  <c r="H667" i="1"/>
  <c r="I786" i="1" l="1"/>
  <c r="J769" i="1" l="1"/>
  <c r="J766" i="1" l="1"/>
  <c r="J765" i="1"/>
  <c r="G811" i="1" l="1"/>
  <c r="J803" i="1" l="1"/>
  <c r="J800" i="1"/>
  <c r="J819" i="1"/>
  <c r="J817" i="1"/>
  <c r="H186" i="2" l="1"/>
  <c r="H805" i="1"/>
  <c r="G809" i="1"/>
  <c r="J811" i="1" l="1"/>
  <c r="J795" i="1"/>
  <c r="E809" i="1" l="1"/>
  <c r="P785" i="1" l="1"/>
  <c r="P784" i="1"/>
  <c r="J964" i="1" l="1"/>
  <c r="J1214" i="1" l="1"/>
  <c r="K1214" i="1" l="1"/>
  <c r="H898" i="1" l="1"/>
  <c r="G894" i="1"/>
  <c r="H908" i="1"/>
  <c r="E898" i="1"/>
  <c r="I888" i="1" l="1"/>
  <c r="L1443" i="1" l="1"/>
  <c r="G1425" i="1" l="1"/>
  <c r="H1444" i="1"/>
  <c r="G1461" i="1"/>
  <c r="J1396" i="1"/>
  <c r="K1398" i="1" l="1"/>
  <c r="E1444" i="1"/>
  <c r="H2458" i="1" l="1"/>
  <c r="G2292" i="1"/>
  <c r="H2468" i="1"/>
  <c r="E2458" i="1"/>
  <c r="I2868" i="1" l="1"/>
  <c r="H2925" i="1"/>
  <c r="K2862" i="1"/>
  <c r="K2879" i="1" l="1"/>
  <c r="K2878" i="1"/>
  <c r="J2531" i="1" l="1"/>
  <c r="H2527" i="1"/>
  <c r="H2526" i="1"/>
  <c r="H2525" i="1"/>
  <c r="L2803" i="1" l="1"/>
  <c r="M2917" i="1"/>
  <c r="H2919" i="1"/>
  <c r="G2800" i="1"/>
  <c r="K2932" i="1"/>
</calcChain>
</file>

<file path=xl/sharedStrings.xml><?xml version="1.0" encoding="utf-8"?>
<sst xmlns="http://schemas.openxmlformats.org/spreadsheetml/2006/main" count="8843" uniqueCount="4968">
  <si>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</si>
  <si>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</si>
  <si>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</si>
  <si>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</si>
  <si>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</si>
  <si>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</si>
  <si>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</si>
  <si>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</si>
  <si>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</si>
  <si>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0002830</t>
  </si>
  <si>
    <t>Nguyễn Phúc	Hậu</t>
  </si>
  <si>
    <t>Lệ phí thi CCB Anh văn</t>
  </si>
  <si>
    <t>AB/20E 0002831</t>
  </si>
  <si>
    <t>Bùi Anh	Tú</t>
  </si>
  <si>
    <t>Lệ phí thi CCA Anh văn</t>
  </si>
  <si>
    <t>AB/20E 0002832</t>
  </si>
  <si>
    <t>Hồ Hồng	Sơn</t>
  </si>
  <si>
    <t>AB/20E 0002833</t>
  </si>
  <si>
    <t>Nguyễn Đức	Tính</t>
  </si>
  <si>
    <t>AB/20E 0002834</t>
  </si>
  <si>
    <t>Võ Chí	Cường</t>
  </si>
  <si>
    <t>Học phí Anh văn EA2</t>
  </si>
  <si>
    <t>AB/20E 0002835</t>
  </si>
  <si>
    <t>Lê Thị 	Hoa</t>
  </si>
  <si>
    <t>AB/20E 0002836</t>
  </si>
  <si>
    <t>Phan Quốc	Huy</t>
  </si>
  <si>
    <t>AB/20E 0002837</t>
  </si>
  <si>
    <t>Trịnh Đình	Phi</t>
  </si>
  <si>
    <t>AB/20E 0002838</t>
  </si>
  <si>
    <t>Đặng Bá	Khiêm</t>
  </si>
  <si>
    <t>AB/20E 0002839</t>
  </si>
  <si>
    <t>Nguyễn Hồng	Duy</t>
  </si>
  <si>
    <t>AB/20E 0002840</t>
  </si>
  <si>
    <t>Lê Thị Ngọc	Hạnh</t>
  </si>
  <si>
    <t>Học phí Anh văn EB1a+ ôn thi</t>
  </si>
  <si>
    <t>AB/20E 0002841</t>
  </si>
  <si>
    <t>AB/20E 0002842</t>
  </si>
  <si>
    <t>Nguyễn Văn 	Quí</t>
  </si>
  <si>
    <t>AB/20E 0002843</t>
  </si>
  <si>
    <t>Vũ Nguyễn Hoàng	Kha</t>
  </si>
  <si>
    <t>AB/20E 0002844</t>
  </si>
  <si>
    <t>Trần Hoàng	Khanh</t>
  </si>
  <si>
    <t>AB/20E 0002845</t>
  </si>
  <si>
    <t>Nguyễn Văn	Sỹ</t>
  </si>
  <si>
    <t>AB/20E 0002846</t>
  </si>
  <si>
    <t>Nguyễn Văn 	Quý</t>
  </si>
  <si>
    <t>AB/20E 0002847</t>
  </si>
  <si>
    <t>Hồ Nguyễn Minh	Long</t>
  </si>
  <si>
    <t>AB/20E 0002848</t>
  </si>
  <si>
    <t>Võ Tuấn	Kiệt</t>
  </si>
  <si>
    <t>AB/20E 0002849</t>
  </si>
  <si>
    <t>Trịnh Văn	Hưng</t>
  </si>
  <si>
    <t>AB/20E 0002850</t>
  </si>
  <si>
    <t>Trần Thuận	Tân</t>
  </si>
  <si>
    <t>AB/20E 0002851</t>
  </si>
  <si>
    <t>Vũ Minh	Quyền</t>
  </si>
  <si>
    <t>AB/20E 0002852</t>
  </si>
  <si>
    <t>Phạm Công Tiến	Phát</t>
  </si>
  <si>
    <t>AB/20E 0002853</t>
  </si>
  <si>
    <t>Lê Văn	Nam</t>
  </si>
  <si>
    <t>AB/20E 0002854</t>
  </si>
  <si>
    <t>Đào Duy	Tin</t>
  </si>
  <si>
    <t>AB/20E 0002855</t>
  </si>
  <si>
    <t>AB/20E 0002856</t>
  </si>
  <si>
    <t>Dương Minh 	Trí</t>
  </si>
  <si>
    <t>AB/20E 0002857</t>
  </si>
  <si>
    <t>Ngô Văn 	An</t>
  </si>
  <si>
    <t>AB/20E 0002858</t>
  </si>
  <si>
    <t>Trần Ngọc	Lĩnh</t>
  </si>
  <si>
    <t>AB/20E 0002859</t>
  </si>
  <si>
    <t>Tăng Trung	Định</t>
  </si>
  <si>
    <t>AB/20E 0002860</t>
  </si>
  <si>
    <t>Nguyễn Nhật	Duy</t>
  </si>
  <si>
    <t>AB/20E 0002861</t>
  </si>
  <si>
    <t>Huỳnh Minh	Điền</t>
  </si>
  <si>
    <t>AB/20E 0002862</t>
  </si>
  <si>
    <t>Bùi Dương	Phú</t>
  </si>
  <si>
    <t>AB/20E 0002863</t>
  </si>
  <si>
    <t>AB/20E 0002864</t>
  </si>
  <si>
    <t>Trần Đăng Hội</t>
  </si>
  <si>
    <t>AB/20E 0002865</t>
  </si>
  <si>
    <t>Phạm Văn	Đông</t>
  </si>
  <si>
    <t>AB/20E 0002866</t>
  </si>
  <si>
    <t>Nguyễn Phước	Hưng</t>
  </si>
  <si>
    <t>AB/20E 0002867</t>
  </si>
  <si>
    <t>Trịnh Quang	Khải</t>
  </si>
  <si>
    <t>AB/20E 0002868</t>
  </si>
  <si>
    <t>Huỳnh Đức	Tính</t>
  </si>
  <si>
    <t>AB/20E 0002869</t>
  </si>
  <si>
    <t>Trần Hoài	Phương</t>
  </si>
  <si>
    <t>AB/20E 0002870</t>
  </si>
  <si>
    <t>Phan Quang quyền</t>
  </si>
  <si>
    <t>AB/20E 0002871</t>
  </si>
  <si>
    <t>Mai Thanh	Tùng</t>
  </si>
  <si>
    <t>AB/20E 0002872</t>
  </si>
  <si>
    <t>Nguyễn Minh	Luân</t>
  </si>
  <si>
    <t>AB/20E 0002873</t>
  </si>
  <si>
    <t>Nguyễn Trọng 	Khiêm</t>
  </si>
  <si>
    <t>AB/20E 0002874</t>
  </si>
  <si>
    <t>Nguyễn Quốc	Việt</t>
  </si>
  <si>
    <t>AB/20E 0002875</t>
  </si>
  <si>
    <t>Võ Chí	Thái</t>
  </si>
  <si>
    <t>AB/20E 0002876</t>
  </si>
  <si>
    <t>Nguyễn Ngọc	Tuân</t>
  </si>
  <si>
    <t>AB/20E 0002877</t>
  </si>
  <si>
    <t>Trần Lê Tấn	Tài</t>
  </si>
  <si>
    <t>AB/20E 0002878</t>
  </si>
  <si>
    <t>Nguyễn Đăng 	Việt</t>
  </si>
  <si>
    <t>AB/20E 0002879</t>
  </si>
  <si>
    <t>Cao Quang	Huy</t>
  </si>
  <si>
    <t>AB/20E 0002880</t>
  </si>
  <si>
    <t>Nguyễn Thanh 	Bình</t>
  </si>
  <si>
    <t>AB/20E 0002881</t>
  </si>
  <si>
    <t>Phan Dĩ	Khang</t>
  </si>
  <si>
    <t>AB/20E 0002882</t>
  </si>
  <si>
    <t>Nguyễn Kim	Phong</t>
  </si>
  <si>
    <t>AB/20E 0002883</t>
  </si>
  <si>
    <t>Đăng Văn	Đồng</t>
  </si>
  <si>
    <t>AB/20E 0002884</t>
  </si>
  <si>
    <t>Lê Văn 	Trung</t>
  </si>
  <si>
    <t>AB/20E 0002885</t>
  </si>
  <si>
    <t>Nguyễn Phi	Hải</t>
  </si>
  <si>
    <t>AB/20E 0002886</t>
  </si>
  <si>
    <t>Nguyễn Văn 	Sĩ</t>
  </si>
  <si>
    <t>AB/20E 0002887</t>
  </si>
  <si>
    <t>Nguyễn Đình 	Phan</t>
  </si>
  <si>
    <t>AB/20E 0002888</t>
  </si>
  <si>
    <t>Phạm Thanh	Phong</t>
  </si>
  <si>
    <t>AB/20E 0002889</t>
  </si>
  <si>
    <t>Nguyễn Hoài	Tân</t>
  </si>
  <si>
    <t>AB/20E 0002890</t>
  </si>
  <si>
    <t>Phạm Bá	Tuấn</t>
  </si>
  <si>
    <t>AB/20E 0002891</t>
  </si>
  <si>
    <t>Giáp Văn 	Sang</t>
  </si>
  <si>
    <t>AB/20E 0002892</t>
  </si>
  <si>
    <t>Nguyễn Vũ Hữu 	Lộc</t>
  </si>
  <si>
    <t>AB/20E 0002893</t>
  </si>
  <si>
    <t>Đỗ Hoàng	Hải</t>
  </si>
  <si>
    <t>AB/20E 0002894</t>
  </si>
  <si>
    <t>Nguyễn Trí 	Đại</t>
  </si>
  <si>
    <t>AB/20E 0002895</t>
  </si>
  <si>
    <t>Đỗ Minh 	Quang</t>
  </si>
  <si>
    <t>AB/20E 0002896</t>
  </si>
  <si>
    <t>Trần Tuấn	Mỹ</t>
  </si>
  <si>
    <t>AB/20E 0002897</t>
  </si>
  <si>
    <t>Thái Hữu 	Vinh</t>
  </si>
  <si>
    <t>AB/20E 0002898</t>
  </si>
  <si>
    <t>Dương Quốc	Bảo</t>
  </si>
  <si>
    <t>AB/20E 0002899</t>
  </si>
  <si>
    <t>Phạm Xuân	Tùng</t>
  </si>
  <si>
    <t>AB/20E 0002900</t>
  </si>
  <si>
    <t>Lê Diều	Huy</t>
  </si>
  <si>
    <t>AB/20E 0002901</t>
  </si>
  <si>
    <t>Nguyễn Hồng 	Phút</t>
  </si>
  <si>
    <t>AB/20E 0002902</t>
  </si>
  <si>
    <t>Cao Minh 	Châu</t>
  </si>
  <si>
    <t>AB/20E 0002903</t>
  </si>
  <si>
    <t>Nguyễn Văn	Hải</t>
  </si>
  <si>
    <t>AB/20E 0002904</t>
  </si>
  <si>
    <t>Nguyễn Dương Triều	Phát</t>
  </si>
  <si>
    <t>AB/20E 0002905</t>
  </si>
  <si>
    <t>Võ Ngọc	Lý</t>
  </si>
  <si>
    <t>AB/20E 0002906</t>
  </si>
  <si>
    <t>Nguyễn Hồ Tấn	Phát</t>
  </si>
  <si>
    <t>AB/20E 0002907</t>
  </si>
  <si>
    <t>Phan Đình 	Hòa</t>
  </si>
  <si>
    <t>AB/20E 0002908</t>
  </si>
  <si>
    <t>Võ Minh 	Long</t>
  </si>
  <si>
    <t>AB/20E 0002909</t>
  </si>
  <si>
    <t>Nguyễn Ngọc 	Giàu</t>
  </si>
  <si>
    <t>AB/20E 0002910</t>
  </si>
  <si>
    <t>Huỳnh Tấn	Phát</t>
  </si>
  <si>
    <t>AB/20E 0002911</t>
  </si>
  <si>
    <t>Võ Trung	Tấn</t>
  </si>
  <si>
    <t>AB/20E 0002912</t>
  </si>
  <si>
    <t>Lê Quang	Hợp</t>
  </si>
  <si>
    <t>AB/20E 0002913</t>
  </si>
  <si>
    <t>Nguyễn Thành 	Tuân</t>
  </si>
  <si>
    <t>AB/20E 0002914</t>
  </si>
  <si>
    <t>Nguyễn Văn	Hòa</t>
  </si>
  <si>
    <t>AB/20E 0002915</t>
  </si>
  <si>
    <t>Hồ Anh	Quốc</t>
  </si>
  <si>
    <t>AB/20E 0002916</t>
  </si>
  <si>
    <t>Nguyễn Trường 	Thọ</t>
  </si>
  <si>
    <t>AB/20E 0002917</t>
  </si>
  <si>
    <t>Huỳnh Quang	Hùng</t>
  </si>
  <si>
    <t>AB/20E 0002918</t>
  </si>
  <si>
    <t>Trần Quang	Huy</t>
  </si>
  <si>
    <t>AB/20E 0002919</t>
  </si>
  <si>
    <t>Võ Văn 	Định</t>
  </si>
  <si>
    <t>AB/20E 0002920</t>
  </si>
  <si>
    <t>Trần Quốc 	Mạnh</t>
  </si>
  <si>
    <t>AB/20E 0002921</t>
  </si>
  <si>
    <t>Mạch Quốc	Thắng</t>
  </si>
  <si>
    <t>AB/20E 0002922</t>
  </si>
  <si>
    <t>Bùi Đình	Long</t>
  </si>
  <si>
    <t>AB/20E 0002923</t>
  </si>
  <si>
    <t>Nguyễn Tấn	Đạt</t>
  </si>
  <si>
    <t>AB/20E 0002924</t>
  </si>
  <si>
    <t>Cao Nhựt	Long</t>
  </si>
  <si>
    <t>AB/20E 0002925</t>
  </si>
  <si>
    <t>Lê Thành	Trung</t>
  </si>
  <si>
    <t>AB/20E 0002926</t>
  </si>
  <si>
    <t>Nguyễn Tuấn	Tài</t>
  </si>
  <si>
    <t>AB/20E 0002927</t>
  </si>
  <si>
    <t>Hong Quang 	Ngọc</t>
  </si>
  <si>
    <t>AB/20E 0002928</t>
  </si>
  <si>
    <t>Nguyễn Lê Công 	Trường</t>
  </si>
  <si>
    <t>AB/20E 0002929</t>
  </si>
  <si>
    <t>Phan Quốc	Thanh</t>
  </si>
  <si>
    <t>AB/20E 0002930</t>
  </si>
  <si>
    <t>Nguyễn Tăng 	Huy</t>
  </si>
  <si>
    <t>AB/20E 0002931</t>
  </si>
  <si>
    <t>Trần Tiến	Đạt</t>
  </si>
  <si>
    <t>AB/20E 0002932</t>
  </si>
  <si>
    <t>Trương Vĩnh 	Phúc</t>
  </si>
  <si>
    <t>AB/20E 0002933</t>
  </si>
  <si>
    <t>Nguyễn Thế	Hậu</t>
  </si>
  <si>
    <t>AB/20E 0002934</t>
  </si>
  <si>
    <t>Hoàng Minh	Hiếu</t>
  </si>
  <si>
    <t>AB/20E 0002935</t>
  </si>
  <si>
    <t>Lê Thanh 	Sang</t>
  </si>
  <si>
    <t>AB/20E 0002936</t>
  </si>
  <si>
    <t>Mai Quý	Ngọc</t>
  </si>
  <si>
    <t>AB/20E 0002937</t>
  </si>
  <si>
    <t>Nguyễn Mỹ	Chi</t>
  </si>
  <si>
    <t>AB/20E 0002938</t>
  </si>
  <si>
    <t>Đào Thị Hoa	Quỳnh</t>
  </si>
  <si>
    <t>AB/20E 0002939</t>
  </si>
  <si>
    <t>Đỗ Phụng	Linh</t>
  </si>
  <si>
    <t>AB/20E 0002940</t>
  </si>
  <si>
    <t>Trương Thị Hoàng	Anh</t>
  </si>
  <si>
    <t>AB/20E 0002941</t>
  </si>
  <si>
    <t>Lê Nguyễn Bảo	Trâm</t>
  </si>
  <si>
    <t>AB/20E 0002942</t>
  </si>
  <si>
    <t>Vũ Quang 	Vinh</t>
  </si>
  <si>
    <t>AB/20E 0002943</t>
  </si>
  <si>
    <t>Lê Minh	Quang</t>
  </si>
  <si>
    <t>AB/20E 0002944</t>
  </si>
  <si>
    <t>Hồ Ngọc	Yến</t>
  </si>
  <si>
    <t>AB/20E 0002945</t>
  </si>
  <si>
    <t>Bùi Đình	Nam</t>
  </si>
  <si>
    <t>AB/20E 0002946</t>
  </si>
  <si>
    <t>Trần Quang	Duy</t>
  </si>
  <si>
    <t>AB/20E 0002947</t>
  </si>
  <si>
    <t>Đinh Hoàng	Anh</t>
  </si>
  <si>
    <t>AB/20E 0002948</t>
  </si>
  <si>
    <t>Trương Lê 	Văn</t>
  </si>
  <si>
    <t>AB/20E 0002949</t>
  </si>
  <si>
    <t>Vũ Phúc 	Hậu</t>
  </si>
  <si>
    <t>AB/20E 0002950</t>
  </si>
  <si>
    <t>Nguyễn Chí 	Hào</t>
  </si>
  <si>
    <t>AB/20E 0002951</t>
  </si>
  <si>
    <t>Lê Tấn	Tài</t>
  </si>
  <si>
    <t>AB/20E 0002952</t>
  </si>
  <si>
    <t>Nguyễn Minh 	Mẫn</t>
  </si>
  <si>
    <t>AB/20E 0002953</t>
  </si>
  <si>
    <t>Nguyễn Hồ Bảo 	Ngọc</t>
  </si>
  <si>
    <t>AB/20E 0002954</t>
  </si>
  <si>
    <t>Đặng Thanh 	Lộc</t>
  </si>
  <si>
    <t>AB/20E 0002955</t>
  </si>
  <si>
    <t>Nguyễn Minh	Trung</t>
  </si>
  <si>
    <t>AB/20E 0002956</t>
  </si>
  <si>
    <t>Trương Minh	Đức</t>
  </si>
  <si>
    <t>AB/20E 0002957</t>
  </si>
  <si>
    <t>Châu Thế 	Anh</t>
  </si>
  <si>
    <t>AB/20E 0002958</t>
  </si>
  <si>
    <t>Trần Nhật 	Cương</t>
  </si>
  <si>
    <t>AB/20E 0002959</t>
  </si>
  <si>
    <t>Trần Xuân	Diệu</t>
  </si>
  <si>
    <t>AB/20E 0002960</t>
  </si>
  <si>
    <t>Nguyễn Bá Phi	Long</t>
  </si>
  <si>
    <t>AB/20E 0002961</t>
  </si>
  <si>
    <t>Nguyễn Minh 	Trí</t>
  </si>
  <si>
    <t>AB/20E 0002962</t>
  </si>
  <si>
    <t>Phan Thị Thúy	Vy</t>
  </si>
  <si>
    <t>AB/20E 0002963</t>
  </si>
  <si>
    <t>Hoàng Văn 	Nguyên</t>
  </si>
  <si>
    <t>AB/20E 0002964</t>
  </si>
  <si>
    <t>Lê Minh 	Quý</t>
  </si>
  <si>
    <t>AB/20E 0002965</t>
  </si>
  <si>
    <t>Nguyễn Hoàng 	Tú</t>
  </si>
  <si>
    <t>AB/20E 0002966</t>
  </si>
  <si>
    <t>Nguyễn Văn Bảo	Châu</t>
  </si>
  <si>
    <t>AB/20E 0002967</t>
  </si>
  <si>
    <t>Trầm Nhật	Minh</t>
  </si>
  <si>
    <t>AB/20E 0002968</t>
  </si>
  <si>
    <t>Phạm Minh	Trí</t>
  </si>
  <si>
    <t>AB/20E 0002969</t>
  </si>
  <si>
    <t>Nguyễn Tấn 	Đạt</t>
  </si>
  <si>
    <t>AB/20E 0002970</t>
  </si>
  <si>
    <t>AB/20E 0002971</t>
  </si>
  <si>
    <t>Bùi Hữu	Tài</t>
  </si>
  <si>
    <t>AB/20E 0002972</t>
  </si>
  <si>
    <t>Nguyễn Thái	Tài</t>
  </si>
  <si>
    <t>AB/20E 0002973</t>
  </si>
  <si>
    <t>Lê Thị Minh 	Tâm</t>
  </si>
  <si>
    <t>AB/20E 0002974</t>
  </si>
  <si>
    <t>Huỳnh Minh	 Nhật</t>
  </si>
  <si>
    <t>AB/20E 0002975</t>
  </si>
  <si>
    <t>AB/20E 0002976</t>
  </si>
  <si>
    <t>Phạm Xuân	Vũ</t>
  </si>
  <si>
    <t>AB/20E 0002977</t>
  </si>
  <si>
    <t>Nguyễn Vũ	Thịnh</t>
  </si>
  <si>
    <t>AB/20E 0002978</t>
  </si>
  <si>
    <t>Đặng Quốc	Thái</t>
  </si>
  <si>
    <t>AB/20E 0002979</t>
  </si>
  <si>
    <t>Hồ Tấn 	Lộc</t>
  </si>
  <si>
    <t>AB/20E 0002980</t>
  </si>
  <si>
    <t>Lê Thành 	Phú</t>
  </si>
  <si>
    <t>AB/20E 0002981</t>
  </si>
  <si>
    <t>Hà Triệu Ái 	Nhân</t>
  </si>
  <si>
    <t>AB/20E 0002982</t>
  </si>
  <si>
    <t>Nguyễn Công 	Khoa</t>
  </si>
  <si>
    <t>AB/20E 0002983</t>
  </si>
  <si>
    <t>Trần Tấn 	Khang</t>
  </si>
  <si>
    <t>AB/20E 0002984</t>
  </si>
  <si>
    <t>Phùng Thị Tuyết 	Oanh</t>
  </si>
  <si>
    <t>AB/20E 0002985</t>
  </si>
  <si>
    <t>Nguyễn Phạm Thanh 	Tâm</t>
  </si>
  <si>
    <t>AB/20E 0002986</t>
  </si>
  <si>
    <t>Nguyễn Thị Hà	My</t>
  </si>
  <si>
    <t>AB/20E 0002987</t>
  </si>
  <si>
    <t>Nguyễn Anh	Thư</t>
  </si>
  <si>
    <t>AB/20E 0002988</t>
  </si>
  <si>
    <t>Đồng Thị	Hiền</t>
  </si>
  <si>
    <t>AB/20E 0002989</t>
  </si>
  <si>
    <t>Châu Nhật	Phàm</t>
  </si>
  <si>
    <t>AB/20E 0002990</t>
  </si>
  <si>
    <t>Vương Quốc	Hưng</t>
  </si>
  <si>
    <t>AB/20E 0002991</t>
  </si>
  <si>
    <t>Hoàng Xuân	Đức</t>
  </si>
  <si>
    <t>AB/20E 0002992</t>
  </si>
  <si>
    <t>Trần Trọng 	Hợp</t>
  </si>
  <si>
    <t>AB/20E 0002993</t>
  </si>
  <si>
    <t>AB/20E 0002994</t>
  </si>
  <si>
    <t>Nguyễn Thị Quỳnh	Như</t>
  </si>
  <si>
    <t>AB/20E 0002995</t>
  </si>
  <si>
    <t>AB/20E 0002996</t>
  </si>
  <si>
    <t>Nguyễn Hữu	Duy</t>
  </si>
  <si>
    <t>AB/20E 0002997</t>
  </si>
  <si>
    <t>Phương Bỉnh	Quân</t>
  </si>
  <si>
    <t>AB/20E 0002998</t>
  </si>
  <si>
    <t>Đoàn Thị Ngọc	Quyên</t>
  </si>
  <si>
    <t>AB/20E 0002999</t>
  </si>
  <si>
    <t>Vũ Việt	Thắng</t>
  </si>
  <si>
    <t>AB/20E 0003000</t>
  </si>
  <si>
    <t>Trần Võ Đông 	Phương</t>
  </si>
  <si>
    <t>AB/20E 0003001</t>
  </si>
  <si>
    <t>Nguyễn Thanh	Trường</t>
  </si>
  <si>
    <t>AB/20E 0003002</t>
  </si>
  <si>
    <t>Lê Đức	Dương</t>
  </si>
  <si>
    <t>AB/20E 0003003</t>
  </si>
  <si>
    <t>Lê Công	Hậu</t>
  </si>
  <si>
    <t>AB/20E 0003004</t>
  </si>
  <si>
    <t>Nguyễn Đức 	Trận</t>
  </si>
  <si>
    <t>AB/20E 0003005</t>
  </si>
  <si>
    <t>Bùi Văn	Huy</t>
  </si>
  <si>
    <t>AB/20E 0003006</t>
  </si>
  <si>
    <t>Nguyễn Trung 	Khánh</t>
  </si>
  <si>
    <t>AB/20E 0003007</t>
  </si>
  <si>
    <t>Huỳnh Minh	Bảo</t>
  </si>
  <si>
    <t>AB/20E 0003008</t>
  </si>
  <si>
    <t>Trần Thanh	Tuấn</t>
  </si>
  <si>
    <t>AB/20E 0003009</t>
  </si>
  <si>
    <t>Đỗ Duy Phương	Uyên</t>
  </si>
  <si>
    <t>AB/20E 0003010</t>
  </si>
  <si>
    <t>Lê Tuấn	Khải</t>
  </si>
  <si>
    <t>AB/20E 0003011</t>
  </si>
  <si>
    <t>Vũ Tiến	Cường</t>
  </si>
  <si>
    <t>AB/20E 0003012</t>
  </si>
  <si>
    <t>Nguyễn Hoàng Hoài	Nhân</t>
  </si>
  <si>
    <t>AB/20E 0003013</t>
  </si>
  <si>
    <t>Trần Hồng	Thanh</t>
  </si>
  <si>
    <t>AB/20E 0003014</t>
  </si>
  <si>
    <t>Trần Gia 	Ngọc</t>
  </si>
  <si>
    <t>AB/20E 0003015</t>
  </si>
  <si>
    <t>Vũ Quang 	Duy</t>
  </si>
  <si>
    <t>AB/20E 0003016</t>
  </si>
  <si>
    <t>Nguyễn 	Tuyến</t>
  </si>
  <si>
    <t>AB/20E 0003017</t>
  </si>
  <si>
    <t>Đỗ Huỳnh Thiên	Bảo</t>
  </si>
  <si>
    <t>AB/20E 0003018</t>
  </si>
  <si>
    <t>AB/20E 0003019</t>
  </si>
  <si>
    <t>Nguyễn Hiếu	Nhân</t>
  </si>
  <si>
    <t>AB/20E 0003020</t>
  </si>
  <si>
    <t>Huỳnh Tấn 	Khang</t>
  </si>
  <si>
    <t>AB/20E 0003021</t>
  </si>
  <si>
    <t>Nguyễn Thị Thanh	Tuyền</t>
  </si>
  <si>
    <t>AB/20E 0003022</t>
  </si>
  <si>
    <t>Đinh Nguyễn Công	Minh</t>
  </si>
  <si>
    <t>AB/20E 0003023</t>
  </si>
  <si>
    <t>Nguyễn Minh 	Hiếu</t>
  </si>
  <si>
    <t>AB/20E 0003024</t>
  </si>
  <si>
    <t>Trần Nguyễn Thế	Bảo</t>
  </si>
  <si>
    <t>AB/20E 0003025</t>
  </si>
  <si>
    <t>Trần Nguyễn Thị Ngọc 	Tuyền</t>
  </si>
  <si>
    <t>AB/20E 0003026</t>
  </si>
  <si>
    <t>Trần Khánh 	Vy</t>
  </si>
  <si>
    <t>AB/20E 0003027</t>
  </si>
  <si>
    <t>Nguyễn Đào Đăng 	Khoa</t>
  </si>
  <si>
    <t>AB/20E 0003028</t>
  </si>
  <si>
    <t>Võ Đình 	Nhi</t>
  </si>
  <si>
    <t>AB/20E 0003029</t>
  </si>
  <si>
    <t>Nguyễn Thúy	Kiều</t>
  </si>
  <si>
    <t>AB/20E 0003030</t>
  </si>
  <si>
    <t>Trần Lê	Kha</t>
  </si>
  <si>
    <t>AB/20E 0003031</t>
  </si>
  <si>
    <t>Phan Thị Khánh	Kim</t>
  </si>
  <si>
    <t>AB/20E 0003032</t>
  </si>
  <si>
    <t>Võ Thị Bích	Ngọc</t>
  </si>
  <si>
    <t>AB/20E 0003033</t>
  </si>
  <si>
    <t>Nguyễn Huỳnh	Như</t>
  </si>
  <si>
    <t>AB/20E 0003034</t>
  </si>
  <si>
    <t>Nguyễn Thành	Hưng</t>
  </si>
  <si>
    <t>AB/20E 0003035</t>
  </si>
  <si>
    <t>Nguyễn Hoàng	Sang</t>
  </si>
  <si>
    <t>AB/20E 0003036</t>
  </si>
  <si>
    <t>Lê Vĩnh	Lộc</t>
  </si>
  <si>
    <t>AB/20E 0003037</t>
  </si>
  <si>
    <t>Đặng Hoàng 	Khương</t>
  </si>
  <si>
    <t>AB/20E 0003038</t>
  </si>
  <si>
    <t>Hoàng Xuân	Danh</t>
  </si>
  <si>
    <t>AB/20E 0003039</t>
  </si>
  <si>
    <t>Nguyễn Văn 	Lực</t>
  </si>
  <si>
    <t>AB/20E 0003040</t>
  </si>
  <si>
    <t>Nguyễn Tiến	Lộc</t>
  </si>
  <si>
    <t>AB/20E 0003041</t>
  </si>
  <si>
    <t>Nguyễn Hữu	Khang</t>
  </si>
  <si>
    <t>AB/20E 0003042</t>
  </si>
  <si>
    <t>Đặng Công 	Sơn</t>
  </si>
  <si>
    <t>AB/20E 0003043</t>
  </si>
  <si>
    <t>Huỳnh Khải 	Định</t>
  </si>
  <si>
    <t>AB/20E 0003044</t>
  </si>
  <si>
    <t>Huỳnh Tấn	Tài</t>
  </si>
  <si>
    <t>AB/20E 0003045</t>
  </si>
  <si>
    <t>Trương Công	Nhiên</t>
  </si>
  <si>
    <t>AB/20E 0003046</t>
  </si>
  <si>
    <t>Huỳnh Hoàng	Nguyên</t>
  </si>
  <si>
    <t>AB/20E 0003047</t>
  </si>
  <si>
    <t>Nguyễn Lưu Trường	Giang</t>
  </si>
  <si>
    <t>AB/20E 0003048</t>
  </si>
  <si>
    <t>Phạm Thế 	Hiển</t>
  </si>
  <si>
    <t>AB/20E 0003049</t>
  </si>
  <si>
    <t>Nguyễn Tấn	Cường</t>
  </si>
  <si>
    <t>AB/20E 0003050</t>
  </si>
  <si>
    <t>AB/20E 0003051</t>
  </si>
  <si>
    <t>Hoàng Thiên Tài</t>
  </si>
  <si>
    <t>AB/20E 0003052</t>
  </si>
  <si>
    <t>Lê Bùi Trọng 	Nhân</t>
  </si>
  <si>
    <t>AB/20E 0003053</t>
  </si>
  <si>
    <t>Nguyễn Đạt	Kỳ</t>
  </si>
  <si>
    <t>AB/20E 0003054</t>
  </si>
  <si>
    <t>Lê Anh	Dũng</t>
  </si>
  <si>
    <t>AB/20E 0003055</t>
  </si>
  <si>
    <t>Vũ Xuân 	Quyền</t>
  </si>
  <si>
    <t>AB/20E 0003056</t>
  </si>
  <si>
    <t>Dương Tuấn 	Khải</t>
  </si>
  <si>
    <t>AB/20E 0003057</t>
  </si>
  <si>
    <t>Phạm Đình Cao	Trí</t>
  </si>
  <si>
    <t>AB/20E 0003058</t>
  </si>
  <si>
    <t>Nguyễn Đào Minh	Tiền</t>
  </si>
  <si>
    <t>AB/20E 0003059</t>
  </si>
  <si>
    <t>Vủ Thy	Thắng</t>
  </si>
  <si>
    <t>AB/20E 0003060</t>
  </si>
  <si>
    <t>Tống Tấn 	Đạt</t>
  </si>
  <si>
    <t>AB/20E 0003061</t>
  </si>
  <si>
    <t>Nguyễn Duy	Nhật</t>
  </si>
  <si>
    <t>AB/20E 0003062</t>
  </si>
  <si>
    <t>AB/20E 0003063</t>
  </si>
  <si>
    <t>Nguyễn Gia	Huy</t>
  </si>
  <si>
    <t>AB/20E 0003064</t>
  </si>
  <si>
    <t>Phan Minh	Trí</t>
  </si>
  <si>
    <t>AB/20E 0003065</t>
  </si>
  <si>
    <t>Bùi Quốc 	Duy</t>
  </si>
  <si>
    <t>AB/20E 0003066</t>
  </si>
  <si>
    <t>Lâm Thị Ngọc	Trâm</t>
  </si>
  <si>
    <t>AB/20E 0003067</t>
  </si>
  <si>
    <t>Trần Tuấn	Anh</t>
  </si>
  <si>
    <t>AB/20E 0003068</t>
  </si>
  <si>
    <t>Bùi Thị Tuyết	Hoa</t>
  </si>
  <si>
    <t>AB/20E 0003069</t>
  </si>
  <si>
    <t>Phạm Thị Cẩm 	Tú</t>
  </si>
  <si>
    <t>AB/20E 0003070</t>
  </si>
  <si>
    <t>Đàm Mỹ	Linh</t>
  </si>
  <si>
    <t>AB/20E 0003071</t>
  </si>
  <si>
    <t>Nguyễn Ngọc	Hải</t>
  </si>
  <si>
    <t>AB/20E 0003072</t>
  </si>
  <si>
    <t>Trương Hải	Đăng</t>
  </si>
  <si>
    <t>AB/20E 0003073</t>
  </si>
  <si>
    <t>Trịnh Công	Điểm</t>
  </si>
  <si>
    <t>AB/20E 0003074</t>
  </si>
  <si>
    <t>AB/20E 0003075</t>
  </si>
  <si>
    <t>Nguyễn Trọng	Khang</t>
  </si>
  <si>
    <t>AB/20E 0003076</t>
  </si>
  <si>
    <t>Trương Đình 	Phúc</t>
  </si>
  <si>
    <t>AB/20E 0003077</t>
  </si>
  <si>
    <t>Lê Văn	Duyên</t>
  </si>
  <si>
    <t>AB/20E 0003078</t>
  </si>
  <si>
    <t>Đoàn Văn	Hiếu</t>
  </si>
  <si>
    <t>AB/20E 0003079</t>
  </si>
  <si>
    <t>Lê Hữu	Phước</t>
  </si>
  <si>
    <t>AB/20E 0003080</t>
  </si>
  <si>
    <t>Đỗ Danh	Phương</t>
  </si>
  <si>
    <t>AB/20E 0003081</t>
  </si>
  <si>
    <t>Nguyễn Văn	Huy</t>
  </si>
  <si>
    <t>AB/20E 0003082</t>
  </si>
  <si>
    <t>Cao Văn	Thông</t>
  </si>
  <si>
    <t>AB/20E 0003083</t>
  </si>
  <si>
    <t>Lê Trọng	Khiêm</t>
  </si>
  <si>
    <t>AB/20E 0003084</t>
  </si>
  <si>
    <t>Nguyễn Thụy Ngọc	Hiền</t>
  </si>
  <si>
    <t>AB/20E 0003085</t>
  </si>
  <si>
    <t>AB/20E 0003086</t>
  </si>
  <si>
    <t>Nguyễn Lê Quốc	Thắng</t>
  </si>
  <si>
    <t>AB/20E 0003087</t>
  </si>
  <si>
    <t>Nguyễn Tuấn	Vũ</t>
  </si>
  <si>
    <t>AB/20E 0003088</t>
  </si>
  <si>
    <t>Trần Anh	Tuấn</t>
  </si>
  <si>
    <t>AB/20E 0003089</t>
  </si>
  <si>
    <t>Nguyễn Lộc	An</t>
  </si>
  <si>
    <t>AB/20E 0003090</t>
  </si>
  <si>
    <t>AB/20E 0003091</t>
  </si>
  <si>
    <t>Trần Minh	Phúc</t>
  </si>
  <si>
    <t>AB/20E 0003092</t>
  </si>
  <si>
    <t>Nguyễn Duy	Khánh</t>
  </si>
  <si>
    <t>AB/20E 0003093</t>
  </si>
  <si>
    <t>Lê Minh	Đạt</t>
  </si>
  <si>
    <t>AB/20E 0003094</t>
  </si>
  <si>
    <t>Nguyễn Đình Phương	 Nam</t>
  </si>
  <si>
    <t>AB/20E 0003095</t>
  </si>
  <si>
    <t>Nguyễn Cữu	Thiên</t>
  </si>
  <si>
    <t>AB/20E 0003096</t>
  </si>
  <si>
    <t>Trần Quang 	Huy</t>
  </si>
  <si>
    <t>AB/20E 0003097</t>
  </si>
  <si>
    <t>Nguyễn Bảo 	Điền</t>
  </si>
  <si>
    <t>AB/20E 0003098</t>
  </si>
  <si>
    <t>Nguyễn Hoàn	Đạt</t>
  </si>
  <si>
    <t>AB/20E 0003099</t>
  </si>
  <si>
    <t>AB/20E 0003100</t>
  </si>
  <si>
    <t>Nguyễn Hữu 	Trí</t>
  </si>
  <si>
    <t>AB/20E 0003101</t>
  </si>
  <si>
    <t>Nguyễn Trung Thức</t>
  </si>
  <si>
    <t>AB/20E 0003102</t>
  </si>
  <si>
    <t>Giã Lam	Trường</t>
  </si>
  <si>
    <t>AB/20E 0003103</t>
  </si>
  <si>
    <t>AB/20E 0003104</t>
  </si>
  <si>
    <t>Phạm Văn Anh 	Tuấn</t>
  </si>
  <si>
    <t>AB/20E 0003105</t>
  </si>
  <si>
    <t>AB/20E 0003106</t>
  </si>
  <si>
    <t>Lê Đức	Linh</t>
  </si>
  <si>
    <t>AB/20E 0003107</t>
  </si>
  <si>
    <t>Trần Huỳnh 	Phong</t>
  </si>
  <si>
    <t>AB/20E 0003108</t>
  </si>
  <si>
    <t>Lê Thiên	Thạch</t>
  </si>
  <si>
    <t>AB/20E 0003109</t>
  </si>
  <si>
    <t>Đỗ Quyết	Tiến</t>
  </si>
  <si>
    <t>AB/20E 0003110</t>
  </si>
  <si>
    <t>AB/20E 0003111</t>
  </si>
  <si>
    <t>Nguyễn Hữu 	Phước</t>
  </si>
  <si>
    <t>AB/20E 0003112</t>
  </si>
  <si>
    <t>Nguyễn Hoàng Thiên	Ân</t>
  </si>
  <si>
    <t>AB/20E 0003113</t>
  </si>
  <si>
    <t>Đào Phạm Trường	Sơn</t>
  </si>
  <si>
    <t>AB/20E 0003114</t>
  </si>
  <si>
    <t>Phan Nguyễn Minh 	Thư</t>
  </si>
  <si>
    <t>AB/20E 0003115</t>
  </si>
  <si>
    <t>Lý Hồng Tuyết 	Sương</t>
  </si>
  <si>
    <t>AB/20E 0003116</t>
  </si>
  <si>
    <t>Trần Lưu Đăng 	Khoa</t>
  </si>
  <si>
    <t>AB/20E 0003117</t>
  </si>
  <si>
    <t>Nguyễn Tùng	Lâm</t>
  </si>
  <si>
    <t>AB/20E 0003118</t>
  </si>
  <si>
    <t>Lê Nhựt	Khoa</t>
  </si>
  <si>
    <t>AB/20E 0003119</t>
  </si>
  <si>
    <t>Nguyễn Quốc	Lâm</t>
  </si>
  <si>
    <t>AB/20E 0003120</t>
  </si>
  <si>
    <t>Võ Minh	Điền</t>
  </si>
  <si>
    <t>AB/20E 0003121</t>
  </si>
  <si>
    <t>Trần Phước	An</t>
  </si>
  <si>
    <t>AB/20E 0003122</t>
  </si>
  <si>
    <t>Lê Nhựt 	Hiển</t>
  </si>
  <si>
    <t>AB/20E 0003123</t>
  </si>
  <si>
    <t>Nguyễn Quốc	Tuấn</t>
  </si>
  <si>
    <t>AB/20E 0003124</t>
  </si>
  <si>
    <t>Nguyễn Huỳnh	Nghị</t>
  </si>
  <si>
    <t>AB/20E 0003125</t>
  </si>
  <si>
    <t>Nguyễn Chân	Chính</t>
  </si>
  <si>
    <t>AB/20E 0003126</t>
  </si>
  <si>
    <t>Huỳnh Thị Diễm 	Thúy</t>
  </si>
  <si>
    <t>AB/20E 0003127</t>
  </si>
  <si>
    <t>Võ Thị 	Lê</t>
  </si>
  <si>
    <t>AB/20E 0003128</t>
  </si>
  <si>
    <t>Phan Thiện 	Dương</t>
  </si>
  <si>
    <t>AB/20E 0003129</t>
  </si>
  <si>
    <t>Võ Minh 	Mẫn</t>
  </si>
  <si>
    <t>AB/20E 0003130</t>
  </si>
  <si>
    <t>Mai Trọng 	Tín</t>
  </si>
  <si>
    <t>AB/20E 0003131</t>
  </si>
  <si>
    <t>Lê Huỳnh Minh 	Triết</t>
  </si>
  <si>
    <t>AB/20E 0003132</t>
  </si>
  <si>
    <t>Đinh Hoàng 	Duy</t>
  </si>
  <si>
    <t>AB/20E 0003133</t>
  </si>
  <si>
    <t>Vũ Nguyễn Thanh 	Danh</t>
  </si>
  <si>
    <t>AB/20E 0003134</t>
  </si>
  <si>
    <t>Trần Minh 	Trí</t>
  </si>
  <si>
    <t>AB/20E 0003135</t>
  </si>
  <si>
    <t>Lã Tấn	Tài</t>
  </si>
  <si>
    <t>AB/20E 0003136</t>
  </si>
  <si>
    <t>Trương Văn Võ	Anh</t>
  </si>
  <si>
    <t>AB/20E 0003137</t>
  </si>
  <si>
    <t>Nguyễn Tấn	Thiện</t>
  </si>
  <si>
    <t>AB/20E 0003138</t>
  </si>
  <si>
    <t>Võ Minh	Trường</t>
  </si>
  <si>
    <t>AB/20E 0003139</t>
  </si>
  <si>
    <t>Đặng Anh	Kiệt</t>
  </si>
  <si>
    <t>AB/20E 0003140</t>
  </si>
  <si>
    <t>Nguyễn Hữu	Thuận</t>
  </si>
  <si>
    <t>AB/20E 0003141</t>
  </si>
  <si>
    <t>Thái Công	Nguyên</t>
  </si>
  <si>
    <t>AB/20E 0003142</t>
  </si>
  <si>
    <t>Trần Tấn	Phát</t>
  </si>
  <si>
    <t>AB/20E 0003143</t>
  </si>
  <si>
    <t>Phan Mạnh	Huỳnh</t>
  </si>
  <si>
    <t>AB/20E 0003144</t>
  </si>
  <si>
    <t>Huỳnh Quang 	Phú</t>
  </si>
  <si>
    <t>AB/20E 0003145</t>
  </si>
  <si>
    <t>Võ Trung 	Ngọc</t>
  </si>
  <si>
    <t>AB/20E 0003146</t>
  </si>
  <si>
    <t>Trần Lê	Hoàng</t>
  </si>
  <si>
    <t>AB/20E 0003147</t>
  </si>
  <si>
    <t>Phan Thành	Đoàn</t>
  </si>
  <si>
    <t>AB/20E 0003148</t>
  </si>
  <si>
    <t>Nguyễn Nhật	Tường</t>
  </si>
  <si>
    <t>AB/20E 0003149</t>
  </si>
  <si>
    <t>Trần Thu	Tâm</t>
  </si>
  <si>
    <t>AB/20E 0003150</t>
  </si>
  <si>
    <t>Nguyễn Viết Phi	Long</t>
  </si>
  <si>
    <t>AB/20E 0003151</t>
  </si>
  <si>
    <t>Nguyễn Quốc	Thái</t>
  </si>
  <si>
    <t>AB/20E 0003152</t>
  </si>
  <si>
    <t>Nguyễn Lê Minh	Hoài</t>
  </si>
  <si>
    <t>AB/20E 0003153</t>
  </si>
  <si>
    <t>Tống Minh	Nghĩa</t>
  </si>
  <si>
    <t>AB/20E 0003154</t>
  </si>
  <si>
    <t>Nguyễn Tiến 	Hùng</t>
  </si>
  <si>
    <t>AB/20E 0003155</t>
  </si>
  <si>
    <t>Nguyễn Hoàng 	Dũng</t>
  </si>
  <si>
    <t>AB/20E 0003156</t>
  </si>
  <si>
    <t>Nguyễn Phú 	An</t>
  </si>
  <si>
    <t>AB/20E 0003157</t>
  </si>
  <si>
    <t>Bùi Nhĩ	Khang</t>
  </si>
  <si>
    <t>AB/20E 0003158</t>
  </si>
  <si>
    <t>Dương Hoài	Ni</t>
  </si>
  <si>
    <t>AB/20E 0003159</t>
  </si>
  <si>
    <t>Nguyễn Minh 	Toản</t>
  </si>
  <si>
    <t>AB/20E 0003160</t>
  </si>
  <si>
    <t>Nguyễn Phước 	Khang</t>
  </si>
  <si>
    <t>AB/20E 0003161</t>
  </si>
  <si>
    <t>Phạm Minh	Tuấn</t>
  </si>
  <si>
    <t>AB/20E 0003162</t>
  </si>
  <si>
    <t>AB/20E 0003163</t>
  </si>
  <si>
    <t>Võ Trần Nhật	Nam</t>
  </si>
  <si>
    <t>AB/20E 0003164</t>
  </si>
  <si>
    <t>Nguyễn Việt	Hùng</t>
  </si>
  <si>
    <t>AB/20E 0003165</t>
  </si>
  <si>
    <t>Nguyễn Trung	Nhân</t>
  </si>
  <si>
    <t>AB/20E 0003166</t>
  </si>
  <si>
    <t>Trần Ngạc	Khôi</t>
  </si>
  <si>
    <t>AB/20E 0003167</t>
  </si>
  <si>
    <t>Nguyễn Ngọc Thiên 	Trang</t>
  </si>
  <si>
    <t>AB/20E 0003168</t>
  </si>
  <si>
    <t>Võ Công	Tiến</t>
  </si>
  <si>
    <t>AB/20E 0003169</t>
  </si>
  <si>
    <t>AB/20E 0003170</t>
  </si>
  <si>
    <t>Nguyễn Bá 	Khiêm</t>
  </si>
  <si>
    <t>AB/20E 0003171</t>
  </si>
  <si>
    <t>Lê Thị Thanh 	Thùy</t>
  </si>
  <si>
    <t>AB/20E 0003172</t>
  </si>
  <si>
    <t>Nguyễn Duy 	Phong</t>
  </si>
  <si>
    <t>AB/20E 0003173</t>
  </si>
  <si>
    <t>Bùi Nhật	Khánh</t>
  </si>
  <si>
    <t>AB/20E 0003174</t>
  </si>
  <si>
    <t>Nguyễn Văn 	Kiên</t>
  </si>
  <si>
    <t>AB/20E 0003175</t>
  </si>
  <si>
    <t>Nguyễn Linh	Tú</t>
  </si>
  <si>
    <t>AB/20E 0003176</t>
  </si>
  <si>
    <t>Mai Văn 	Ngọc</t>
  </si>
  <si>
    <t>AB/20E 0003177</t>
  </si>
  <si>
    <t>Hoàng Quốc	Vũ</t>
  </si>
  <si>
    <t>AB/20E 0003178</t>
  </si>
  <si>
    <t>Phạm Phú	Quốc</t>
  </si>
  <si>
    <t>AB/20E 0003179</t>
  </si>
  <si>
    <t>Nguyễn Đình	Phi</t>
  </si>
  <si>
    <t>AB/20E 0003180</t>
  </si>
  <si>
    <t>Ninh Quốc	Tú</t>
  </si>
  <si>
    <t>AB/20E 0003181</t>
  </si>
  <si>
    <t>Võ Minh Thiên	Phước</t>
  </si>
  <si>
    <t>AB/20E 0003182</t>
  </si>
  <si>
    <t>Nguyễn Văn	Thật</t>
  </si>
  <si>
    <t>AB/20E 0003183</t>
  </si>
  <si>
    <t>AB/20E 0003184</t>
  </si>
  <si>
    <t>Hồ Quí 	Phi</t>
  </si>
  <si>
    <t>AB/20E 0003185</t>
  </si>
  <si>
    <t>Trương Thành 	Lập</t>
  </si>
  <si>
    <t>AB/20E 0003186</t>
  </si>
  <si>
    <t>Hồ Văn 	Quân</t>
  </si>
  <si>
    <t>AB/20E 0003187</t>
  </si>
  <si>
    <t>Trần Quang	Hưng</t>
  </si>
  <si>
    <t>AB/20E 0003188</t>
  </si>
  <si>
    <t>Vũ Khắc	Cần</t>
  </si>
  <si>
    <t>Học phí THAO K20</t>
  </si>
  <si>
    <t>AB/20E 0003189</t>
  </si>
  <si>
    <t>AB/20E 0003190</t>
  </si>
  <si>
    <t>Trần Kiến	Hào</t>
  </si>
  <si>
    <t>AB/20E 0003191</t>
  </si>
  <si>
    <t>Nguyễn Trương Hoàng	Sang</t>
  </si>
  <si>
    <t>AB/20E 0003192</t>
  </si>
  <si>
    <t>Lê Vũ 	Duy</t>
  </si>
  <si>
    <t>AB/20E 0003193</t>
  </si>
  <si>
    <t>Huỳnh Sĩ	Bằng</t>
  </si>
  <si>
    <t>AB/20E 0003194</t>
  </si>
  <si>
    <t>Nguyễn Văn 	Lũy</t>
  </si>
  <si>
    <t>AB/20E 0003195</t>
  </si>
  <si>
    <t>Trần Công	Luận</t>
  </si>
  <si>
    <t>AB/20E 0003196</t>
  </si>
  <si>
    <t>Trần Nhật	Minh</t>
  </si>
  <si>
    <t>AB/20E 0003197</t>
  </si>
  <si>
    <t>Lưu Đức 	Hòa</t>
  </si>
  <si>
    <t>AB/20E 0003198</t>
  </si>
  <si>
    <t>Nguyễn Viết Hoàng 	Anh</t>
  </si>
  <si>
    <t>AB/20E 0003199</t>
  </si>
  <si>
    <t>Đỗ Văn	Thành</t>
  </si>
  <si>
    <t>AB/20E 0003200</t>
  </si>
  <si>
    <t>Nguyễn Thanh 	Nối</t>
  </si>
  <si>
    <t>AB/20E 0003201</t>
  </si>
  <si>
    <t>Nguyễn Thanh	Xuân</t>
  </si>
  <si>
    <t>AB/20E 0003202</t>
  </si>
  <si>
    <t>Trần Gia	Nghi</t>
  </si>
  <si>
    <t>AB/20E 0003203</t>
  </si>
  <si>
    <t>Phạm Lê Đăng 	Khoa</t>
  </si>
  <si>
    <t>AB/20E 0003204</t>
  </si>
  <si>
    <t>Nguyễn Bình Phương 	Nam</t>
  </si>
  <si>
    <t>AB/20E 0003205</t>
  </si>
  <si>
    <t>Hồ Thanh	Thiên</t>
  </si>
  <si>
    <t>AB/20E 0003206</t>
  </si>
  <si>
    <t>Nguyễn Dương 	Thanh</t>
  </si>
  <si>
    <t>AB/20E 0003207</t>
  </si>
  <si>
    <t>Lê Duy	Phát</t>
  </si>
  <si>
    <t>AB/20E 0003208</t>
  </si>
  <si>
    <t>Dương Tấn Vũ	Phương</t>
  </si>
  <si>
    <t>AB/20E 0003209</t>
  </si>
  <si>
    <t>Nguyễn Bá 	Khương</t>
  </si>
  <si>
    <t>AB/20E 0003210</t>
  </si>
  <si>
    <t>Phạm Ngọc	Bảo</t>
  </si>
  <si>
    <t>AB/20E 0003211</t>
  </si>
  <si>
    <t>Huỳnh Huy 	Hoàng</t>
  </si>
  <si>
    <t>AB/20E 0003212</t>
  </si>
  <si>
    <t>Nguyễn Hải	Nam</t>
  </si>
  <si>
    <t>AB/20E 0003213</t>
  </si>
  <si>
    <t>Võ Hồng 	Nam</t>
  </si>
  <si>
    <t>AB/20E 0003214</t>
  </si>
  <si>
    <t>Nguyễn Việt 	Hùng</t>
  </si>
  <si>
    <t>AB/20E 0003215</t>
  </si>
  <si>
    <t>Huỳnh Tấn 	Lộc</t>
  </si>
  <si>
    <t>AB/20E 0003216</t>
  </si>
  <si>
    <t>Hà Nam 	Hùng</t>
  </si>
  <si>
    <t>AB/20E 0003217</t>
  </si>
  <si>
    <t>Lê Văn 	Vương</t>
  </si>
  <si>
    <t>AB/20E 0003218</t>
  </si>
  <si>
    <t>Nguyễn Trần Hoàng 	Công</t>
  </si>
  <si>
    <t>AB/20E 0003219</t>
  </si>
  <si>
    <t>Nguyễn Thanh 	Hòa</t>
  </si>
  <si>
    <t>AB/20E 0003220</t>
  </si>
  <si>
    <t>Lê Duy 	Tâm</t>
  </si>
  <si>
    <t>AB/20E 0003221</t>
  </si>
  <si>
    <t>Phạm  Duy 	Trọng</t>
  </si>
  <si>
    <t>AB/20E 0003222</t>
  </si>
  <si>
    <t>Nguyễn Văn 	Trường</t>
  </si>
  <si>
    <t>AB/20E 0003223</t>
  </si>
  <si>
    <t>Nguyễn Trần Minh 	Tân</t>
  </si>
  <si>
    <t>AB/20E 0003224</t>
  </si>
  <si>
    <t>Nguyễn Khánh 	Linh</t>
  </si>
  <si>
    <t>Tổng cộng</t>
  </si>
  <si>
    <t>Thành phố Hồ Chí Minh, ngày      tháng  8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</si>
  <si>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</si>
  <si>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</si>
  <si>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</si>
  <si>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</si>
  <si>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</si>
  <si>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</si>
  <si>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</si>
  <si>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</si>
  <si>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Học phí Anh văn Khóa 37: 58.000.000</t>
  </si>
  <si>
    <t>Lệ phí thi CCA Anh văn: 9.250.000</t>
  </si>
  <si>
    <t>Lệ phí thi CCB Anh văn: 100.400.000</t>
  </si>
  <si>
    <t>Học phí THAO Khóa 20: 640.000</t>
  </si>
  <si>
    <t>17 sv</t>
  </si>
  <si>
    <t>Lệ phí thi CCA Tin học</t>
  </si>
  <si>
    <t>Bằng chữ: Một trăm bảy mươi triệu tám trăm năm mươi ngàn đồng chẵn</t>
  </si>
  <si>
    <t>Lệ phí thi CCA Tin học (ngày 20/9/2020): 2.560.000</t>
  </si>
  <si>
    <t>AB/20E 0003225</t>
  </si>
  <si>
    <t>AB/20E 0003226</t>
  </si>
  <si>
    <t>AB/20E 0003227</t>
  </si>
  <si>
    <t>AB/20E 0003228</t>
  </si>
  <si>
    <t>AB/20E 0003229</t>
  </si>
  <si>
    <t>AB/20E 0003230</t>
  </si>
  <si>
    <t>AB/20E 0003231</t>
  </si>
  <si>
    <t>AB/20E 0003232</t>
  </si>
  <si>
    <t>AB/20E 0003233</t>
  </si>
  <si>
    <t>AB/20E 0003234</t>
  </si>
  <si>
    <t>AB/20E 0003235</t>
  </si>
  <si>
    <t>AB/20E 0003236</t>
  </si>
  <si>
    <t>AB/20E 0003237</t>
  </si>
  <si>
    <t>AB/20E 0003238</t>
  </si>
  <si>
    <t>AB/20E 0003239</t>
  </si>
  <si>
    <t>AB/20E 0003240</t>
  </si>
  <si>
    <t>AB/20E 0003241</t>
  </si>
  <si>
    <t>AB/20E 0003242</t>
  </si>
  <si>
    <t>AB/20E 0003243</t>
  </si>
  <si>
    <t>AB/20E 0003244</t>
  </si>
  <si>
    <t>AB/20E 0003245</t>
  </si>
  <si>
    <t>AB/20E 0003246</t>
  </si>
  <si>
    <t>AB/20E 0003247</t>
  </si>
  <si>
    <t>AB/20E 0003248</t>
  </si>
  <si>
    <t>AB/20E 0003249</t>
  </si>
  <si>
    <t>AB/20E 0003250</t>
  </si>
  <si>
    <t>AB/20E 0003251</t>
  </si>
  <si>
    <t>AB/20E 0003252</t>
  </si>
  <si>
    <t>AB/20E 0003253</t>
  </si>
  <si>
    <t>AB/20E 0003254</t>
  </si>
  <si>
    <t>AB/20E 0003255</t>
  </si>
  <si>
    <t>AB/20E 0003256</t>
  </si>
  <si>
    <t>AB/20E 0003257</t>
  </si>
  <si>
    <t>AB/20E 0003258</t>
  </si>
  <si>
    <t>AB/20E 0003259</t>
  </si>
  <si>
    <t>AB/20E 0003260</t>
  </si>
  <si>
    <t>AB/20E 0003261</t>
  </si>
  <si>
    <t>AB/20E 0003262</t>
  </si>
  <si>
    <t>AB/20E 0003263</t>
  </si>
  <si>
    <t>AB/20E 0003264</t>
  </si>
  <si>
    <t>AB/20E 0003265</t>
  </si>
  <si>
    <t>AB/20E 0003266</t>
  </si>
  <si>
    <t>AB/20E 0003267</t>
  </si>
  <si>
    <t>AB/20E 0003268</t>
  </si>
  <si>
    <t>AB/20E 0003269</t>
  </si>
  <si>
    <t>AB/20E 0003270</t>
  </si>
  <si>
    <t>AB/20E 0003271</t>
  </si>
  <si>
    <t>AB/20E 0003272</t>
  </si>
  <si>
    <t>AB/20E 0003273</t>
  </si>
  <si>
    <t>AB/20E 0003274</t>
  </si>
  <si>
    <t>AB/20E 0003275</t>
  </si>
  <si>
    <t>AB/20E 0003276</t>
  </si>
  <si>
    <t>AB/20E 0003277</t>
  </si>
  <si>
    <t>AB/20E 0003278</t>
  </si>
  <si>
    <t>AB/20E 0003279</t>
  </si>
  <si>
    <t>AB/20E 0003280</t>
  </si>
  <si>
    <t>AB/20E 0003281</t>
  </si>
  <si>
    <t>AB/20E 0003282</t>
  </si>
  <si>
    <t>AB/20E 0003283</t>
  </si>
  <si>
    <t>AB/20E 0003284</t>
  </si>
  <si>
    <t>AB/20E 0003285</t>
  </si>
  <si>
    <t>AB/20E 0003286</t>
  </si>
  <si>
    <t>AB/20E 0003287</t>
  </si>
  <si>
    <t>AB/20E 0003288</t>
  </si>
  <si>
    <t>AB/20E 0003289</t>
  </si>
  <si>
    <t>AB/20E 0003290</t>
  </si>
  <si>
    <t>AB/20E 0003291</t>
  </si>
  <si>
    <t>AB/20E 0003292</t>
  </si>
  <si>
    <t>AB/20E 0003293</t>
  </si>
  <si>
    <t>AB/20E 0003294</t>
  </si>
  <si>
    <t>AB/20E 0003295</t>
  </si>
  <si>
    <t>AB/20E 0003296</t>
  </si>
  <si>
    <t>AB/20E 0003297</t>
  </si>
  <si>
    <t>AB/20E 0003298</t>
  </si>
  <si>
    <t>AB/20E 0003299</t>
  </si>
  <si>
    <t>AB/20E 0003300</t>
  </si>
  <si>
    <t>AB/20E 0003301</t>
  </si>
  <si>
    <t>AB/20E 0003302</t>
  </si>
  <si>
    <t>AB/20E 0003303</t>
  </si>
  <si>
    <t>AB/20E 0003304</t>
  </si>
  <si>
    <t>AB/20E 0003305</t>
  </si>
  <si>
    <t>AB/20E 0003306</t>
  </si>
  <si>
    <t>AB/20E 0003307</t>
  </si>
  <si>
    <t>AB/20E 0003308</t>
  </si>
  <si>
    <t>AB/20E 0003309</t>
  </si>
  <si>
    <t>AB/20E 0003310</t>
  </si>
  <si>
    <t>AB/20E 0003311</t>
  </si>
  <si>
    <t>AB/20E 0003312</t>
  </si>
  <si>
    <t>AB/20E 0003313</t>
  </si>
  <si>
    <t>AB/20E 0003314</t>
  </si>
  <si>
    <t>AB/20E 0003315</t>
  </si>
  <si>
    <t>AB/20E 0003316</t>
  </si>
  <si>
    <t>AB/20E 0003317</t>
  </si>
  <si>
    <t>AB/20E 0003318</t>
  </si>
  <si>
    <t>AB/20E 0003319</t>
  </si>
  <si>
    <t>AB/20E 0003320</t>
  </si>
  <si>
    <t>AB/20E 0003321</t>
  </si>
  <si>
    <t>AB/20E 0003322</t>
  </si>
  <si>
    <t>AB/20E 0003323</t>
  </si>
  <si>
    <t>AB/20E 0003324</t>
  </si>
  <si>
    <t>AB/20E 0003325</t>
  </si>
  <si>
    <t>AB/20E 0003326</t>
  </si>
  <si>
    <t>AB/20E 0003327</t>
  </si>
  <si>
    <t>AB/20E 0003328</t>
  </si>
  <si>
    <t>AB/20E 0003329</t>
  </si>
  <si>
    <t>AB/20E 0003330</t>
  </si>
  <si>
    <t>AB/20E 0003331</t>
  </si>
  <si>
    <t>AB/20E 0003332</t>
  </si>
  <si>
    <t>AB/20E 0003333</t>
  </si>
  <si>
    <t>AB/20E 0003334</t>
  </si>
  <si>
    <t>AB/20E 0003335</t>
  </si>
  <si>
    <t>AB/20E 0003336</t>
  </si>
  <si>
    <t>AB/20E 0003337</t>
  </si>
  <si>
    <t>AB/20E 0003338</t>
  </si>
  <si>
    <t>AB/20E 0003339</t>
  </si>
  <si>
    <t>AB/20E 0003340</t>
  </si>
  <si>
    <t>AB/20E 0003341</t>
  </si>
  <si>
    <t>AB/20E 0003342</t>
  </si>
  <si>
    <t>AB/20E 0003343</t>
  </si>
  <si>
    <t>AB/20E 0003344</t>
  </si>
  <si>
    <t>AB/20E 0003345</t>
  </si>
  <si>
    <t>AB/20E 0003346</t>
  </si>
  <si>
    <t>AB/20E 0003347</t>
  </si>
  <si>
    <t>AB/20E 0003348</t>
  </si>
  <si>
    <t>AB/20E 0003349</t>
  </si>
  <si>
    <t>AB/20E 0003350</t>
  </si>
  <si>
    <t>AB/20E 0003351</t>
  </si>
  <si>
    <t>AB/20E 0003352</t>
  </si>
  <si>
    <t>AB/20E 0003353</t>
  </si>
  <si>
    <t>AB/20E 0003354</t>
  </si>
  <si>
    <t>AB/20E 0003355</t>
  </si>
  <si>
    <t>AB/20E 0003356</t>
  </si>
  <si>
    <t>AB/20E 0003357</t>
  </si>
  <si>
    <t>AB/20E 0003358</t>
  </si>
  <si>
    <t>AB/20E 0003359</t>
  </si>
  <si>
    <t>AB/20E 0003360</t>
  </si>
  <si>
    <t>AB/20E 0003361</t>
  </si>
  <si>
    <t>AB/20E 0003362</t>
  </si>
  <si>
    <t>AB/20E 0003363</t>
  </si>
  <si>
    <t>AB/20E 0003364</t>
  </si>
  <si>
    <t>AB/20E 0003365</t>
  </si>
  <si>
    <t>AB/20E 0003366</t>
  </si>
  <si>
    <t>AB/20E 0003367</t>
  </si>
  <si>
    <t>AB/20E 0003368</t>
  </si>
  <si>
    <t>AB/20E 0003369</t>
  </si>
  <si>
    <t>AB/20E 0003370</t>
  </si>
  <si>
    <t>AB/20E 0003371</t>
  </si>
  <si>
    <t>AB/20E 0003372</t>
  </si>
  <si>
    <t>AB/20E 0003373</t>
  </si>
  <si>
    <t>AB/20E 0003374</t>
  </si>
  <si>
    <t>AB/20E 0003375</t>
  </si>
  <si>
    <t>AB/20E 0003376</t>
  </si>
  <si>
    <t>AB/20E 0003377</t>
  </si>
  <si>
    <t>AB/20E 0003378</t>
  </si>
  <si>
    <t>AB/20E 0003379</t>
  </si>
  <si>
    <t>AB/20E 0003380</t>
  </si>
  <si>
    <t>AB/20E 0003381</t>
  </si>
  <si>
    <t>AB/20E 0003382</t>
  </si>
  <si>
    <t>AB/20E 0003383</t>
  </si>
  <si>
    <t>AB/20E 0003384</t>
  </si>
  <si>
    <t>AB/20E 0003385</t>
  </si>
  <si>
    <t>AB/20E 0003386</t>
  </si>
  <si>
    <t>AB/20E 0003387</t>
  </si>
  <si>
    <t>AB/20E 0003388</t>
  </si>
  <si>
    <t>AB/20E 0003389</t>
  </si>
  <si>
    <t>AB/20E 0003390</t>
  </si>
  <si>
    <t>AB/20E 0003391</t>
  </si>
  <si>
    <t>AB/20E 0003392</t>
  </si>
  <si>
    <t>AB/20E 0003393</t>
  </si>
  <si>
    <t>AB/20E 0003394</t>
  </si>
  <si>
    <t>AB/20E 0003395</t>
  </si>
  <si>
    <t>AB/20E 0003396</t>
  </si>
  <si>
    <t>AB/20E 0003397</t>
  </si>
  <si>
    <t>AB/20E 0003398</t>
  </si>
  <si>
    <t>AB/20E 0003399</t>
  </si>
  <si>
    <t>AB/20E 0003400</t>
  </si>
  <si>
    <t>AB/20E 0003401</t>
  </si>
  <si>
    <t>AB/20E 0003402</t>
  </si>
  <si>
    <t>AB/20E 0003403</t>
  </si>
  <si>
    <t>AB/20E 0003404</t>
  </si>
  <si>
    <t>AB/20E 0003405</t>
  </si>
  <si>
    <t>AB/20E 0003406</t>
  </si>
  <si>
    <t>AB/20E 0003407</t>
  </si>
  <si>
    <t>AB/20E 0003408</t>
  </si>
  <si>
    <t>AB/20E 0003409</t>
  </si>
  <si>
    <t>AB/20E 0003410</t>
  </si>
  <si>
    <t>AB/20E 0003411</t>
  </si>
  <si>
    <t>AB/20E 0003412</t>
  </si>
  <si>
    <t>AB/20E 0003413</t>
  </si>
  <si>
    <t>AB/20E 0003414</t>
  </si>
  <si>
    <t>AB/20E 0003415</t>
  </si>
  <si>
    <t>AB/20E 0003416</t>
  </si>
  <si>
    <t>AB/20E 0003417</t>
  </si>
  <si>
    <t>AB/20E 0003418</t>
  </si>
  <si>
    <t>AB/20E 0003419</t>
  </si>
  <si>
    <t>AB/20E 0003420</t>
  </si>
  <si>
    <t>AB/20E 0003421</t>
  </si>
  <si>
    <t>AB/20E 0003422</t>
  </si>
  <si>
    <t>AB/20E 0003423</t>
  </si>
  <si>
    <t>AB/20E 0003424</t>
  </si>
  <si>
    <t>AB/20E 0003425</t>
  </si>
  <si>
    <t>AB/20E 0003426</t>
  </si>
  <si>
    <t>AB/20E 0003427</t>
  </si>
  <si>
    <t>AB/20E 0003428</t>
  </si>
  <si>
    <t>AB/20E 0003429</t>
  </si>
  <si>
    <t>AB/20E 0003430</t>
  </si>
  <si>
    <t>AB/20E 0003431</t>
  </si>
  <si>
    <t>AB/20E 0003432</t>
  </si>
  <si>
    <t>AB/20E 0003433</t>
  </si>
  <si>
    <t>AB/20E 0003434</t>
  </si>
  <si>
    <t>AB/20E 0003435</t>
  </si>
  <si>
    <t>AB/20E 0003436</t>
  </si>
  <si>
    <t>AB/20E 0003437</t>
  </si>
  <si>
    <t>AB/20E 0003438</t>
  </si>
  <si>
    <t>AB/20E 0003439</t>
  </si>
  <si>
    <t>AB/20E 0003440</t>
  </si>
  <si>
    <t>AB/20E 0003441</t>
  </si>
  <si>
    <t>AB/20E 0003442</t>
  </si>
  <si>
    <t>AB/20E 0003443</t>
  </si>
  <si>
    <t>AB/20E 0003444</t>
  </si>
  <si>
    <t>AB/20E 0003445</t>
  </si>
  <si>
    <t>AB/20E 0003446</t>
  </si>
  <si>
    <t>AB/20E 0003447</t>
  </si>
  <si>
    <t>AB/20E 0003448</t>
  </si>
  <si>
    <t>AB/20E 0003449</t>
  </si>
  <si>
    <t>AB/20E 0003450</t>
  </si>
  <si>
    <t>AB/20E 0003451</t>
  </si>
  <si>
    <t>AB/20E 0003452</t>
  </si>
  <si>
    <t>AB/20E 0003453</t>
  </si>
  <si>
    <t>AB/20E 0003454</t>
  </si>
  <si>
    <t>AB/20E 0003455</t>
  </si>
  <si>
    <t>AB/20E 0003456</t>
  </si>
  <si>
    <t>AB/20E 0003457</t>
  </si>
  <si>
    <t>AB/20E 0003458</t>
  </si>
  <si>
    <t>AB/20E 0003459</t>
  </si>
  <si>
    <t>AB/20E 0003460</t>
  </si>
  <si>
    <t>AB/20E 0003461</t>
  </si>
  <si>
    <t>AB/20E 0003462</t>
  </si>
  <si>
    <t>AB/20E 0003463</t>
  </si>
  <si>
    <t>AB/20E 0003464</t>
  </si>
  <si>
    <t>AB/20E 0003465</t>
  </si>
  <si>
    <t>AB/20E 0003466</t>
  </si>
  <si>
    <t>AB/20E 0003467</t>
  </si>
  <si>
    <t>AB/20E 0003468</t>
  </si>
  <si>
    <t>AB/20E 0003469</t>
  </si>
  <si>
    <t>AB/20E 0003470</t>
  </si>
  <si>
    <t>AB/20E 0003471</t>
  </si>
  <si>
    <t>AB/20E 0003472</t>
  </si>
  <si>
    <t>AB/20E 0003473</t>
  </si>
  <si>
    <t>AB/20E 0003474</t>
  </si>
  <si>
    <t>AB/20E 0003475</t>
  </si>
  <si>
    <t>AB/20E 0003476</t>
  </si>
  <si>
    <t>AB/20E 0003477</t>
  </si>
  <si>
    <t>AB/20E 0003478</t>
  </si>
  <si>
    <t>AB/20E 0003479</t>
  </si>
  <si>
    <t>AB/20E 0003480</t>
  </si>
  <si>
    <t>AB/20E 0003481</t>
  </si>
  <si>
    <t>AB/20E 0003482</t>
  </si>
  <si>
    <t>AB/20E 0003483</t>
  </si>
  <si>
    <t>AB/20E 0003484</t>
  </si>
  <si>
    <t>AB/20E 0003485</t>
  </si>
  <si>
    <t>AB/20E 0003486</t>
  </si>
  <si>
    <t>AB/20E 0003487</t>
  </si>
  <si>
    <t>AB/20E 0003488</t>
  </si>
  <si>
    <t>AB/20E 0003489</t>
  </si>
  <si>
    <t>AB/20E 0003490</t>
  </si>
  <si>
    <t>AB/20E 0003491</t>
  </si>
  <si>
    <t>AB/20E 0003492</t>
  </si>
  <si>
    <t>AB/20E 0003493</t>
  </si>
  <si>
    <t>AB/20E 0003494</t>
  </si>
  <si>
    <t>AB/20E 0003495</t>
  </si>
  <si>
    <t>AB/20E 0003496</t>
  </si>
  <si>
    <t>AB/20E 0003497</t>
  </si>
  <si>
    <t>AB/20E 0003498</t>
  </si>
  <si>
    <t>AB/20E 0003499</t>
  </si>
  <si>
    <t>AB/20E 0003500</t>
  </si>
  <si>
    <t>AB/20E 0003501</t>
  </si>
  <si>
    <t>AB/20E 0003502</t>
  </si>
  <si>
    <t>AB/20E 0003503</t>
  </si>
  <si>
    <t>AB/20E 0003504</t>
  </si>
  <si>
    <t>AB/20E 0003505</t>
  </si>
  <si>
    <t>AB/20E 0003506</t>
  </si>
  <si>
    <t>AB/20E 0003507</t>
  </si>
  <si>
    <t>AB/20E 0003508</t>
  </si>
  <si>
    <t>AB/20E 0003509</t>
  </si>
  <si>
    <t>AB/20E 0003510</t>
  </si>
  <si>
    <t>AB/20E 0003511</t>
  </si>
  <si>
    <t>AB/20E 0003512</t>
  </si>
  <si>
    <t>AB/20E 0003513</t>
  </si>
  <si>
    <t>AB/20E 0003514</t>
  </si>
  <si>
    <t>AB/20E 0003515</t>
  </si>
  <si>
    <t>AB/20E 0003516</t>
  </si>
  <si>
    <t>AB/20E 0003517</t>
  </si>
  <si>
    <t>AB/20E 0003518</t>
  </si>
  <si>
    <t>AB/20E 0003519</t>
  </si>
  <si>
    <t>AB/20E 0003520</t>
  </si>
  <si>
    <t>AB/20E 0003521</t>
  </si>
  <si>
    <t>AB/20E 0003522</t>
  </si>
  <si>
    <t>AB/20E 0003523</t>
  </si>
  <si>
    <t>AB/20E 0003524</t>
  </si>
  <si>
    <t>AB/20E 0003525</t>
  </si>
  <si>
    <t>AB/20E 0003526</t>
  </si>
  <si>
    <t>AB/20E 0003527</t>
  </si>
  <si>
    <t>AB/20E 0003528</t>
  </si>
  <si>
    <t>AB/20E 0003529</t>
  </si>
  <si>
    <t>AB/20E 0003530</t>
  </si>
  <si>
    <t>AB/20E 0003531</t>
  </si>
  <si>
    <t>AB/20E 0003532</t>
  </si>
  <si>
    <t>AB/20E 0003533</t>
  </si>
  <si>
    <t>AB/20E 0003534</t>
  </si>
  <si>
    <t>AB/20E 0003535</t>
  </si>
  <si>
    <t>AB/20E 0003536</t>
  </si>
  <si>
    <t>AB/20E 0003537</t>
  </si>
  <si>
    <t>AB/20E 0003538</t>
  </si>
  <si>
    <t>AB/20E 0003539</t>
  </si>
  <si>
    <t>AB/20E 0003540</t>
  </si>
  <si>
    <t>AB/20E 0003541</t>
  </si>
  <si>
    <t>AB/20E 0003542</t>
  </si>
  <si>
    <t>AB/20E 0003543</t>
  </si>
  <si>
    <t>AB/20E 0003544</t>
  </si>
  <si>
    <t>AB/20E 0003545</t>
  </si>
  <si>
    <t>AB/20E 0003546</t>
  </si>
  <si>
    <t>AB/20E 0003547</t>
  </si>
  <si>
    <t>AB/20E 0003548</t>
  </si>
  <si>
    <t>AB/20E 0003549</t>
  </si>
  <si>
    <t>AB/20E 0003550</t>
  </si>
  <si>
    <t>AB/20E 0003551</t>
  </si>
  <si>
    <t>AB/20E 0003552</t>
  </si>
  <si>
    <t>AB/20E 0003553</t>
  </si>
  <si>
    <t>AB/20E 0003554</t>
  </si>
  <si>
    <t>AB/20E 0003555</t>
  </si>
  <si>
    <t>AB/20E 0003556</t>
  </si>
  <si>
    <t>AB/20E 0003557</t>
  </si>
  <si>
    <t>AB/20E 0003558</t>
  </si>
  <si>
    <t>AB/20E 0003559</t>
  </si>
  <si>
    <t>AB/20E 0003560</t>
  </si>
  <si>
    <t>AB/20E 0003561</t>
  </si>
  <si>
    <t>AB/20E 0003562</t>
  </si>
  <si>
    <t>AB/20E 0003563</t>
  </si>
  <si>
    <t>AB/20E 0003564</t>
  </si>
  <si>
    <t>AB/20E 0003565</t>
  </si>
  <si>
    <t>AB/20E 0003566</t>
  </si>
  <si>
    <t>AB/20E 0003567</t>
  </si>
  <si>
    <t>AB/20E 0003568</t>
  </si>
  <si>
    <t>AB/20E 0003569</t>
  </si>
  <si>
    <t>AB/20E 0003570</t>
  </si>
  <si>
    <t>AB/20E 0003571</t>
  </si>
  <si>
    <t>AB/20E 0003572</t>
  </si>
  <si>
    <t>AB/20E 0003573</t>
  </si>
  <si>
    <t>AB/20E 0003574</t>
  </si>
  <si>
    <t>AB/20E 0003575</t>
  </si>
  <si>
    <t>AB/20E 0003576</t>
  </si>
  <si>
    <t>AB/20E 0003577</t>
  </si>
  <si>
    <t>AB/20E 0003578</t>
  </si>
  <si>
    <t>AB/20E 0003579</t>
  </si>
  <si>
    <t>AB/20E 0003580</t>
  </si>
  <si>
    <t>AB/20E 0003581</t>
  </si>
  <si>
    <t>AB/20E 0003582</t>
  </si>
  <si>
    <t>AB/20E 0003583</t>
  </si>
  <si>
    <t>AB/20E 0003584</t>
  </si>
  <si>
    <t>AB/20E 0003585</t>
  </si>
  <si>
    <t>AB/20E 0003586</t>
  </si>
  <si>
    <t>AB/20E 0003587</t>
  </si>
  <si>
    <t>AB/20E 0003588</t>
  </si>
  <si>
    <t>AB/20E 0003589</t>
  </si>
  <si>
    <t>AB/20E 0003590</t>
  </si>
  <si>
    <t>AB/20E 0003591</t>
  </si>
  <si>
    <t>AB/20E 0003592</t>
  </si>
  <si>
    <t>AB/20E 0003593</t>
  </si>
  <si>
    <t>AB/20E 0003594</t>
  </si>
  <si>
    <t>AB/20E 0003595</t>
  </si>
  <si>
    <t>AB/20E 0003596</t>
  </si>
  <si>
    <t>AB/20E 0003597</t>
  </si>
  <si>
    <t>AB/20E 0003598</t>
  </si>
  <si>
    <t>AB/20E 0003599</t>
  </si>
  <si>
    <t>AB/20E 0003600</t>
  </si>
  <si>
    <t>AB/20E 0003601</t>
  </si>
  <si>
    <t>AB/20E 0003602</t>
  </si>
  <si>
    <t>AB/20E 0003603</t>
  </si>
  <si>
    <t>AB/20E 0003604</t>
  </si>
  <si>
    <t>AB/20E 0003605</t>
  </si>
  <si>
    <t>AB/20E 0003606</t>
  </si>
  <si>
    <t>AB/20E 0003607</t>
  </si>
  <si>
    <t>AB/20E 0003608</t>
  </si>
  <si>
    <t>AB/20E 0003609</t>
  </si>
  <si>
    <t>AB/20E 0003610</t>
  </si>
  <si>
    <t>AB/20E 0003611</t>
  </si>
  <si>
    <t>AB/20E 0003612</t>
  </si>
  <si>
    <t>AB/20E 0003613</t>
  </si>
  <si>
    <t>AB/20E 0003614</t>
  </si>
  <si>
    <t>AB/20E 0003615</t>
  </si>
  <si>
    <t>AB/20E 0003616</t>
  </si>
  <si>
    <t>AB/20E 0003617</t>
  </si>
  <si>
    <t>AB/20E 0003618</t>
  </si>
  <si>
    <t>AB/20E 0003619</t>
  </si>
  <si>
    <t>AB/20E 0003620</t>
  </si>
  <si>
    <t>AB/20E 0003621</t>
  </si>
  <si>
    <t>AB/20E 0003622</t>
  </si>
  <si>
    <t>AB/20E 0003623</t>
  </si>
  <si>
    <t>AB/20E 0003624</t>
  </si>
  <si>
    <t>AB/20E 0003625</t>
  </si>
  <si>
    <t>AB/20E 0003626</t>
  </si>
  <si>
    <t>AB/20E 0003627</t>
  </si>
  <si>
    <t>AB/20E 0003628</t>
  </si>
  <si>
    <t>AB/20E 0003629</t>
  </si>
  <si>
    <t>AB/20E 0003630</t>
  </si>
  <si>
    <t>AB/20E 0003631</t>
  </si>
  <si>
    <t>AB/20E 0003632</t>
  </si>
  <si>
    <t>AB/20E 0003633</t>
  </si>
  <si>
    <t>AB/20E 0003634</t>
  </si>
  <si>
    <t>AB/20E 0003635</t>
  </si>
  <si>
    <t>AB/20E 0003636</t>
  </si>
  <si>
    <t>AB/20E 0003637</t>
  </si>
  <si>
    <t>AB/20E 0003638</t>
  </si>
  <si>
    <t>AB/20E 0003639</t>
  </si>
  <si>
    <t>AB/20E 0003640</t>
  </si>
  <si>
    <t>AB/20E 0003641</t>
  </si>
  <si>
    <t>AB/20E 0003642</t>
  </si>
  <si>
    <t>AB/20E 0003643</t>
  </si>
  <si>
    <t>AB/20E 0003644</t>
  </si>
  <si>
    <t>AB/20E 0003645</t>
  </si>
  <si>
    <t>AB/20E 0003646</t>
  </si>
  <si>
    <t>AB/20E 0003647</t>
  </si>
  <si>
    <t>AB/20E 0003648</t>
  </si>
  <si>
    <t>AB/20E 0003649</t>
  </si>
  <si>
    <t>AB/20E 0003650</t>
  </si>
  <si>
    <t>AB/20E 0003651</t>
  </si>
  <si>
    <t>AB/20E 0003652</t>
  </si>
  <si>
    <t>AB/20E 0003653</t>
  </si>
  <si>
    <t>AB/20E 0003654</t>
  </si>
  <si>
    <t>AB/20E 0003655</t>
  </si>
  <si>
    <t>AB/20E 0003656</t>
  </si>
  <si>
    <t>AB/20E 0003657</t>
  </si>
  <si>
    <t>AB/20E 0003658</t>
  </si>
  <si>
    <t>AB/20E 0003659</t>
  </si>
  <si>
    <t>AB/20E 0003660</t>
  </si>
  <si>
    <t>AB/20E 0003661</t>
  </si>
  <si>
    <t>AB/20E 0003662</t>
  </si>
  <si>
    <t>AB/20E 0003663</t>
  </si>
  <si>
    <t>AB/20E 0003664</t>
  </si>
  <si>
    <t>AB/20E 0003665</t>
  </si>
  <si>
    <t>AB/20E 0003666</t>
  </si>
  <si>
    <t>AB/20E 0003667</t>
  </si>
  <si>
    <t>AB/20E 0003668</t>
  </si>
  <si>
    <t>AB/20E 0003669</t>
  </si>
  <si>
    <t>AB/20E 0003670</t>
  </si>
  <si>
    <t>AB/20E 0003671</t>
  </si>
  <si>
    <t>AB/20E 0003672</t>
  </si>
  <si>
    <t>AB/20E 0003673</t>
  </si>
  <si>
    <t>AB/20E 0003674</t>
  </si>
  <si>
    <t>AB/20E 0003675</t>
  </si>
  <si>
    <t>AB/20E 0003676</t>
  </si>
  <si>
    <t>AB/20E 0003677</t>
  </si>
  <si>
    <t>AB/20E 0003678</t>
  </si>
  <si>
    <t>AB/20E 0003679</t>
  </si>
  <si>
    <t>AB/20E 0003680</t>
  </si>
  <si>
    <t>AB/20E 0003681</t>
  </si>
  <si>
    <t>AB/20E 0003682</t>
  </si>
  <si>
    <t>AB/20E 0003683</t>
  </si>
  <si>
    <t>AB/20E 0003684</t>
  </si>
  <si>
    <t>AB/20E 0003685</t>
  </si>
  <si>
    <t>AB/20E 0003686</t>
  </si>
  <si>
    <t>AB/20E 0003687</t>
  </si>
  <si>
    <t>AB/20E 0003688</t>
  </si>
  <si>
    <t>AB/20E 0003689</t>
  </si>
  <si>
    <t>AB/20E 0003690</t>
  </si>
  <si>
    <t>AB/20E 0003691</t>
  </si>
  <si>
    <t>AB/20E 0003692</t>
  </si>
  <si>
    <t>AB/20E 0003693</t>
  </si>
  <si>
    <t>AB/20E 0003694</t>
  </si>
  <si>
    <t>AB/20E 0003695</t>
  </si>
  <si>
    <t>AB/20E 0003696</t>
  </si>
  <si>
    <t>AB/20E 0003697</t>
  </si>
  <si>
    <t>AB/20E 0003698</t>
  </si>
  <si>
    <t>AB/20E 0003699</t>
  </si>
  <si>
    <t>AB/20E 0003700</t>
  </si>
  <si>
    <t>AB/20E 0003701</t>
  </si>
  <si>
    <t>AB/20E 0003702</t>
  </si>
  <si>
    <t>AB/20E 0003703</t>
  </si>
  <si>
    <t>AB/20E 0003704</t>
  </si>
  <si>
    <t>AB/20E 0003705</t>
  </si>
  <si>
    <t>AB/20E 0003706</t>
  </si>
  <si>
    <t>AB/20E 0003707</t>
  </si>
  <si>
    <t>AB/20E 0003708</t>
  </si>
  <si>
    <t>AB/20E 0003709</t>
  </si>
  <si>
    <t>AB/20E 0003710</t>
  </si>
  <si>
    <t>AB/20E 0003711</t>
  </si>
  <si>
    <t>AB/20E 0003712</t>
  </si>
  <si>
    <t>AB/20E 0003713</t>
  </si>
  <si>
    <t>AB/20E 0003714</t>
  </si>
  <si>
    <t>AB/20E 0003715</t>
  </si>
  <si>
    <t>AB/20E 0003716</t>
  </si>
  <si>
    <t>AB/20E 0003717</t>
  </si>
  <si>
    <t>AB/20E 0003718</t>
  </si>
  <si>
    <t>AB/20E 0003719</t>
  </si>
  <si>
    <t>AB/20E 0003720</t>
  </si>
  <si>
    <t>AB/20E 0003721</t>
  </si>
  <si>
    <t>AB/20E 0003722</t>
  </si>
  <si>
    <t>AB/20E 0003723</t>
  </si>
  <si>
    <t>AB/20E 0003724</t>
  </si>
  <si>
    <t>AB/20E 0003725</t>
  </si>
  <si>
    <t>AB/20E 0003726</t>
  </si>
  <si>
    <t>AB/20E 0003727</t>
  </si>
  <si>
    <t>AB/20E 0003728</t>
  </si>
  <si>
    <t>AB/20E 0003729</t>
  </si>
  <si>
    <t>AB/20E 0003730</t>
  </si>
  <si>
    <t>AB/20E 0003731</t>
  </si>
  <si>
    <t>AB/20E 0003732</t>
  </si>
  <si>
    <t>AB/20E 0003733</t>
  </si>
  <si>
    <t>AB/20E 0003734</t>
  </si>
  <si>
    <t>AB/20E 0003735</t>
  </si>
  <si>
    <t>AB/20E 0003736</t>
  </si>
  <si>
    <t>AB/20E 0003737</t>
  </si>
  <si>
    <t>AB/20E 0003738</t>
  </si>
  <si>
    <t>AB/20E 0003739</t>
  </si>
  <si>
    <t>AB/20E 0003740</t>
  </si>
  <si>
    <t>AB/20E 0003741</t>
  </si>
  <si>
    <t>AB/20E 0003742</t>
  </si>
  <si>
    <t>AB/20E 0003743</t>
  </si>
  <si>
    <t>AB/20E 0003744</t>
  </si>
  <si>
    <t>AB/20E 0003745</t>
  </si>
  <si>
    <t>AB/20E 0003746</t>
  </si>
  <si>
    <t>AB/20E 0003747</t>
  </si>
  <si>
    <t>AB/20E 0003748</t>
  </si>
  <si>
    <t>AB/20E 0003749</t>
  </si>
  <si>
    <t>AB/20E 0003750</t>
  </si>
  <si>
    <t>AB/20E 0003751</t>
  </si>
  <si>
    <t>AB/20E 0003752</t>
  </si>
  <si>
    <t>AB/20E 0003753</t>
  </si>
  <si>
    <t>AB/20E 0003754</t>
  </si>
  <si>
    <t>AB/20E 0003755</t>
  </si>
  <si>
    <t>AB/20E 0003756</t>
  </si>
  <si>
    <t>AB/20E 0003757</t>
  </si>
  <si>
    <t>AB/20E 0003758</t>
  </si>
  <si>
    <t>AB/20E 0003759</t>
  </si>
  <si>
    <t>AB/20E 0003760</t>
  </si>
  <si>
    <t>AB/20E 0003761</t>
  </si>
  <si>
    <t>AB/20E 0003762</t>
  </si>
  <si>
    <t>AB/20E 0003763</t>
  </si>
  <si>
    <t>AB/20E 0003764</t>
  </si>
  <si>
    <t>AB/20E 0003765</t>
  </si>
  <si>
    <t>AB/20E 0003766</t>
  </si>
  <si>
    <t>AB/20E 0003767</t>
  </si>
  <si>
    <t>AB/20E 0003768</t>
  </si>
  <si>
    <t>AB/20E 0003769</t>
  </si>
  <si>
    <t>AB/20E 0003770</t>
  </si>
  <si>
    <t>AB/20E 0003771</t>
  </si>
  <si>
    <t>AB/20E 0003772</t>
  </si>
  <si>
    <t>AB/20E 0003773</t>
  </si>
  <si>
    <t>AB/20E 0003774</t>
  </si>
  <si>
    <t>AB/20E 0003775</t>
  </si>
  <si>
    <t>AB/20E 0003776</t>
  </si>
  <si>
    <t>AB/20E 0003777</t>
  </si>
  <si>
    <t>AB/20E 0003778</t>
  </si>
  <si>
    <t>AB/20E 0003779</t>
  </si>
  <si>
    <t>AB/20E 0003780</t>
  </si>
  <si>
    <t>AB/20E 0003781</t>
  </si>
  <si>
    <t>AB/20E 0003782</t>
  </si>
  <si>
    <t>AB/20E 0003783</t>
  </si>
  <si>
    <t>AB/20E 0003784</t>
  </si>
  <si>
    <t>AB/20E 0003785</t>
  </si>
  <si>
    <t>AB/20E 0003786</t>
  </si>
  <si>
    <t>AB/20E 0003787</t>
  </si>
  <si>
    <t>AB/20E 0003788</t>
  </si>
  <si>
    <t>AB/20E 0003789</t>
  </si>
  <si>
    <t>AB/20E 0003790</t>
  </si>
  <si>
    <t>AB/20E 0003791</t>
  </si>
  <si>
    <t>AB/20E 0003792</t>
  </si>
  <si>
    <t>AB/20E 0003793</t>
  </si>
  <si>
    <t>AB/20E 0003794</t>
  </si>
  <si>
    <t>AB/20E 0003795</t>
  </si>
  <si>
    <t>AB/20E 0003796</t>
  </si>
  <si>
    <t>AB/20E 0003797</t>
  </si>
  <si>
    <t>AB/20E 0003798</t>
  </si>
  <si>
    <t>AB/20E 0003799</t>
  </si>
  <si>
    <t>AB/20E 0003800</t>
  </si>
  <si>
    <t>AB/20E 0003801</t>
  </si>
  <si>
    <t>AB/20E 0003802</t>
  </si>
  <si>
    <t>AB/20E 0003803</t>
  </si>
  <si>
    <t>AB/20E 0003804</t>
  </si>
  <si>
    <t>AB/20E 0003805</t>
  </si>
  <si>
    <t>AB/20E 0003806</t>
  </si>
  <si>
    <t>AB/20E 0003807</t>
  </si>
  <si>
    <t>AB/20E 0003808</t>
  </si>
  <si>
    <t>AB/20E 0003809</t>
  </si>
  <si>
    <t>AB/20E 0003810</t>
  </si>
  <si>
    <t>AB/20E 0003811</t>
  </si>
  <si>
    <t>AB/20E 0003812</t>
  </si>
  <si>
    <t>AB/20E 0003813</t>
  </si>
  <si>
    <t>AB/20E 0003814</t>
  </si>
  <si>
    <t>AB/20E 0003815</t>
  </si>
  <si>
    <t>AB/20E 0003816</t>
  </si>
  <si>
    <t>AB/20E 0003817</t>
  </si>
  <si>
    <t>AB/20E 0003818</t>
  </si>
  <si>
    <t>AB/20E 0003819</t>
  </si>
  <si>
    <t>AB/20E 0003820</t>
  </si>
  <si>
    <t>AB/20E 0003821</t>
  </si>
  <si>
    <t>AB/20E 0003822</t>
  </si>
  <si>
    <t>AB/20E 0003823</t>
  </si>
  <si>
    <t>AB/20E 0003824</t>
  </si>
  <si>
    <t>AB/20E 0003825</t>
  </si>
  <si>
    <t>AB/20E 0003826</t>
  </si>
  <si>
    <t>AB/20E 0003827</t>
  </si>
  <si>
    <t>AB/20E 0003828</t>
  </si>
  <si>
    <t>AB/20E 0003829</t>
  </si>
  <si>
    <t>AB/20E 0003830</t>
  </si>
  <si>
    <t>AB/20E 0003831</t>
  </si>
  <si>
    <t>AB/20E 0003832</t>
  </si>
  <si>
    <t>AB/20E 0003833</t>
  </si>
  <si>
    <t>AB/20E 0003834</t>
  </si>
  <si>
    <t>AB/20E 0003835</t>
  </si>
  <si>
    <t>AB/20E 0003836</t>
  </si>
  <si>
    <t>AB/20E 0003837</t>
  </si>
  <si>
    <t>AB/20E 0003838</t>
  </si>
  <si>
    <t>AB/20E 0003839</t>
  </si>
  <si>
    <t>AB/20E 0003840</t>
  </si>
  <si>
    <t>AB/20E 0003841</t>
  </si>
  <si>
    <t>AB/20E 0003842</t>
  </si>
  <si>
    <t>AB/20E 0003843</t>
  </si>
  <si>
    <t>AB/20E 0003844</t>
  </si>
  <si>
    <t>AB/20E 0003845</t>
  </si>
  <si>
    <t>AB/20E 0003846</t>
  </si>
  <si>
    <t>AB/20E 0003847</t>
  </si>
  <si>
    <t>AB/20E 0003848</t>
  </si>
  <si>
    <t>AB/20E 0003849</t>
  </si>
  <si>
    <t>AB/20E 0003850</t>
  </si>
  <si>
    <t>AB/20E 0003851</t>
  </si>
  <si>
    <t>AB/20E 0003852</t>
  </si>
  <si>
    <t>AB/20E 0003853</t>
  </si>
  <si>
    <t>AB/20E 0003854</t>
  </si>
  <si>
    <t>AB/20E 0003855</t>
  </si>
  <si>
    <t>AB/20E 0003856</t>
  </si>
  <si>
    <t>AB/20E 0003857</t>
  </si>
  <si>
    <t>AB/20E 0003858</t>
  </si>
  <si>
    <t>AB/20E 0003859</t>
  </si>
  <si>
    <t>AB/20E 0003860</t>
  </si>
  <si>
    <t>AB/20E 0003861</t>
  </si>
  <si>
    <t>AB/20E 0003862</t>
  </si>
  <si>
    <t>AB/20E 0003863</t>
  </si>
  <si>
    <t>AB/20E 0003864</t>
  </si>
  <si>
    <t>AB/20E 0003865</t>
  </si>
  <si>
    <t>Đặng Thành	Đạt</t>
  </si>
  <si>
    <t>Phạm Văn	Tài</t>
  </si>
  <si>
    <t>Huỳnh Gia	Bảo</t>
  </si>
  <si>
    <t>Đặng Huỳnh Phương 	Nam</t>
  </si>
  <si>
    <t>Nguyễn Viết 	Duy</t>
  </si>
  <si>
    <t>Nguyễn Quang	Khánh</t>
  </si>
  <si>
    <t>Lê Nhựt 	Bảo</t>
  </si>
  <si>
    <t>Trần Minh	Toàn</t>
  </si>
  <si>
    <t>Dương Thị Tuyết	Hân</t>
  </si>
  <si>
    <t>Ngô Phúc	Hậu</t>
  </si>
  <si>
    <t>Phan Thanh	Hiền</t>
  </si>
  <si>
    <t>Lê Minh 	Đạt</t>
  </si>
  <si>
    <t>Võ Hoàng	Bửu</t>
  </si>
  <si>
    <t>Lâm Thiên	Phúc</t>
  </si>
  <si>
    <t>Nguyễn Trần Minh	Trung</t>
  </si>
  <si>
    <t>Nguyễn Chí 	Thông</t>
  </si>
  <si>
    <t>Phạm Quốc	Bảo</t>
  </si>
  <si>
    <t>Nguyễn Trọng	Phú</t>
  </si>
  <si>
    <t>Phạm Thanh	Tâm</t>
  </si>
  <si>
    <t>Lưu Tấn	Phát</t>
  </si>
  <si>
    <t>Trần Nhật Minh 	Khôi</t>
  </si>
  <si>
    <t>Phan Hoàng 	Long</t>
  </si>
  <si>
    <t>Võ Hùng	Cường</t>
  </si>
  <si>
    <t>Võ Đoàn Hữu	Luân</t>
  </si>
  <si>
    <t>Trần Tường	An</t>
  </si>
  <si>
    <t>Huỳnh Thanh	Tùng</t>
  </si>
  <si>
    <t>Nguyễn Thế	Phong</t>
  </si>
  <si>
    <t>Trần Minh	Đức</t>
  </si>
  <si>
    <t>Nguyễn Phú	Vinh</t>
  </si>
  <si>
    <t>Nguyễn Trường 	Thành</t>
  </si>
  <si>
    <t>Nguyễn Dương Hoàng 	Khang</t>
  </si>
  <si>
    <t>Phan Chí	Cường</t>
  </si>
  <si>
    <t>Hoàng Quốc 	Khánh</t>
  </si>
  <si>
    <t>Nguyễn Thành	Long</t>
  </si>
  <si>
    <t>Trần Minh	Hoàng</t>
  </si>
  <si>
    <t>Nguyễn Quốc	Anh</t>
  </si>
  <si>
    <t>Trần Tuấn	An</t>
  </si>
  <si>
    <t>Trần Lại Thái	Sơn</t>
  </si>
  <si>
    <t>Lê Thành	Danh</t>
  </si>
  <si>
    <t>Đoàn Minh	Thuận</t>
  </si>
  <si>
    <t>Đỗ Duy	Tân</t>
  </si>
  <si>
    <t>Đoàn Thị Phương	Uyên</t>
  </si>
  <si>
    <t>Võ Đình	Tuyến</t>
  </si>
  <si>
    <t>Vũ Thanh	Trường</t>
  </si>
  <si>
    <t>Lâm Đặng Nga	Linh</t>
  </si>
  <si>
    <t>Trần Lập	Nhân</t>
  </si>
  <si>
    <t>Nguyễn Phương	Nghĩa</t>
  </si>
  <si>
    <t>Nguyễn Minh 	Toàn</t>
  </si>
  <si>
    <t>Trần Đại 	Hào</t>
  </si>
  <si>
    <t>Nguyễn Quốc	Thịnh</t>
  </si>
  <si>
    <t>Trần Thanh 	Huy</t>
  </si>
  <si>
    <t>Trần Văn 	Trí</t>
  </si>
  <si>
    <t>Lê Đạt 	Long</t>
  </si>
  <si>
    <t>Phạm Đông	Dương</t>
  </si>
  <si>
    <t>Nguyễn Thanh	Phong</t>
  </si>
  <si>
    <t>Nguyễn Hà Trung	Nhân</t>
  </si>
  <si>
    <t>Lê Trọng	Tiến</t>
  </si>
  <si>
    <t>Tạ Hữu Tuấn	Lộc</t>
  </si>
  <si>
    <t>Quách Tuấn	An</t>
  </si>
  <si>
    <t>Nguyễn Cảnh	Vũ</t>
  </si>
  <si>
    <t>Nguyễn Hoàng	Phi</t>
  </si>
  <si>
    <t>Đặng Kiến	Khang</t>
  </si>
  <si>
    <t>Nguyễn Đức	Vương</t>
  </si>
  <si>
    <t>Nguyễn Minh	Quân</t>
  </si>
  <si>
    <t>Đỗ Hữu	Thiên</t>
  </si>
  <si>
    <t>Nguyễn Đức	Phát</t>
  </si>
  <si>
    <t>Phạm Thành	Đạt</t>
  </si>
  <si>
    <t>Phan Trung 	Nam</t>
  </si>
  <si>
    <t>Phạm Nguyễn Duy 	Khiêm</t>
  </si>
  <si>
    <t>Nguyễn Thành	Công</t>
  </si>
  <si>
    <t>Nguyễn Phát	Đạt</t>
  </si>
  <si>
    <t>Trần Nguyễn Thanh	Phong</t>
  </si>
  <si>
    <t>Đinh Công	Hưng</t>
  </si>
  <si>
    <t>Trần Đức	Cường</t>
  </si>
  <si>
    <t>Hồ Khánh 	Duy</t>
  </si>
  <si>
    <t>Nguyễn Đình	Hưng</t>
  </si>
  <si>
    <t>Phạm Nguyễn Minh 	Thư</t>
  </si>
  <si>
    <t>Lê Sỹ	Hạnh</t>
  </si>
  <si>
    <t>Nguyễn Tấn 	Hiền</t>
  </si>
  <si>
    <t>Nguyễn Thanh	Lam</t>
  </si>
  <si>
    <t>Lê Thành 	Khôi</t>
  </si>
  <si>
    <t>Nguyễn Trí 	Hữu</t>
  </si>
  <si>
    <t>Trần Văn	Thái</t>
  </si>
  <si>
    <t>Trần Đình	Đức</t>
  </si>
  <si>
    <t>Nguyễn Thị Kim	Thoa</t>
  </si>
  <si>
    <t>Lê Hoàng	Phúc</t>
  </si>
  <si>
    <t>Từ Sĩ	Thiện</t>
  </si>
  <si>
    <t>Trần Thái 	Dương</t>
  </si>
  <si>
    <t>Nguyễn Ngọc Bảo	Bảo</t>
  </si>
  <si>
    <t>Lê Huỳnh Tấn	Lộc</t>
  </si>
  <si>
    <t>Châu Yên	Tâm</t>
  </si>
  <si>
    <t>Lê Thanh 	Qúy</t>
  </si>
  <si>
    <t>Lữ Quang	Trung</t>
  </si>
  <si>
    <t>Nguyễn Tấn 	Phát</t>
  </si>
  <si>
    <t>Lê Phạm Lan 	Anh</t>
  </si>
  <si>
    <t>Trần Nhân	Hiệp</t>
  </si>
  <si>
    <t>Nguyễn Ngọc	Thức</t>
  </si>
  <si>
    <t>Hà Gia	Bảo</t>
  </si>
  <si>
    <t>Nguyễn Thị KimNgân</t>
  </si>
  <si>
    <t>Võ Anh	Khoa</t>
  </si>
  <si>
    <t>Huỳnh Tuấn	Được</t>
  </si>
  <si>
    <t>Trần Hải	Dương</t>
  </si>
  <si>
    <t>Hoàng Quốc	Trung</t>
  </si>
  <si>
    <t>Lê Đức Tấn 	Tài</t>
  </si>
  <si>
    <t>Trần Văn 	Nhân</t>
  </si>
  <si>
    <t>Nguyễn Đình	Huy</t>
  </si>
  <si>
    <t>Đặng Hoàng	Nam</t>
  </si>
  <si>
    <t>Giang Nhật	Minh</t>
  </si>
  <si>
    <t>Nguyễn Đăng	Hải</t>
  </si>
  <si>
    <t>Bùi Minh	Đảm</t>
  </si>
  <si>
    <t>Hồ Hoàng Sỹ	Nguyên</t>
  </si>
  <si>
    <t>Nguyễn Ngọc Hoàng	Dương</t>
  </si>
  <si>
    <t>Nguyễn Đông	Guôl</t>
  </si>
  <si>
    <t>Phạm Nguyễn Duy	Phát</t>
  </si>
  <si>
    <t>Nguyễn Minh 	Trọng</t>
  </si>
  <si>
    <t>Ngô Đình	Khoa</t>
  </si>
  <si>
    <t>Lê Minh	Quân</t>
  </si>
  <si>
    <t>Lý Triệu	Khang</t>
  </si>
  <si>
    <t>Nguyễn Kim	Mạnh</t>
  </si>
  <si>
    <t>Nguyễn Minh 	Triết</t>
  </si>
  <si>
    <t>Lê Đức 	Thắng</t>
  </si>
  <si>
    <t>Nguyễn Hoàng	Thành</t>
  </si>
  <si>
    <t>Trần Anh 	Quốc</t>
  </si>
  <si>
    <t>Chu Văn 	Nhí</t>
  </si>
  <si>
    <t>Dương Thuỳ Minh	Phương</t>
  </si>
  <si>
    <t>Lê Hoàng 	Huy</t>
  </si>
  <si>
    <t>Nguyễn Thị Thảo	Vy</t>
  </si>
  <si>
    <t>Nguyễn Huy	Hiếu</t>
  </si>
  <si>
    <t>Kiều Công	Nam</t>
  </si>
  <si>
    <t>Đặng Quang	Hiệp</t>
  </si>
  <si>
    <t>Đồng Thanh	Duy</t>
  </si>
  <si>
    <t>Cao Thanh	Phụng</t>
  </si>
  <si>
    <t>Hoàng Văn 	Hùng</t>
  </si>
  <si>
    <t>Huỳnh Ngọc	Tân</t>
  </si>
  <si>
    <t>Nguyễn Ngọc Hoàng	Thiên</t>
  </si>
  <si>
    <t>Đỗ Duy 	Khiêm</t>
  </si>
  <si>
    <t>Đào Trọng 	Vi</t>
  </si>
  <si>
    <t>Nguyễn Bá 	Nhã</t>
  </si>
  <si>
    <t>Lê Phạm Quốc	Vương</t>
  </si>
  <si>
    <t>Huỳnh Khánh	Duy</t>
  </si>
  <si>
    <t>Ngô Tuấn	Khoa</t>
  </si>
  <si>
    <t>Bùi Quang	Biển</t>
  </si>
  <si>
    <t>Lê Thị Xuân	Liễu</t>
  </si>
  <si>
    <t>Huỳnh Thị Kim	Hân</t>
  </si>
  <si>
    <t>Nguyễn Trần Phương 	Quỳnh</t>
  </si>
  <si>
    <t>Nguyễn Văn Trung	Kiên</t>
  </si>
  <si>
    <t>Ngô Đức 	Lương</t>
  </si>
  <si>
    <t>Nguyễn Thành	Việt</t>
  </si>
  <si>
    <t>Phạm Kim 	Long</t>
  </si>
  <si>
    <t>Hồ Lê	Khoa</t>
  </si>
  <si>
    <t>Nguyễn Minh 	Tâm</t>
  </si>
  <si>
    <t>Đặng Duy 	Hùng</t>
  </si>
  <si>
    <t>Phạm Minh 	Hùng</t>
  </si>
  <si>
    <t>Huỳn Trọng 	Nghĩa</t>
  </si>
  <si>
    <t>Nguyễn Lê Quốc 	Thái</t>
  </si>
  <si>
    <t>Thái Hoài	Nam</t>
  </si>
  <si>
    <t>Lâm Quốc 	Tâm</t>
  </si>
  <si>
    <t>Trương Công	Trung</t>
  </si>
  <si>
    <t>Phan Văn	Tấn</t>
  </si>
  <si>
    <t>Trương Việt	Hùng</t>
  </si>
  <si>
    <t>Trương Quốc	Huy</t>
  </si>
  <si>
    <t>Võ Duy	Thanh</t>
  </si>
  <si>
    <t>Đinh Ngọc	Tú</t>
  </si>
  <si>
    <t>Nguyễn Phạm Khương 	Duy</t>
  </si>
  <si>
    <t>Trịnh Thế	Khải</t>
  </si>
  <si>
    <t>Trần Ngọc 	Linh</t>
  </si>
  <si>
    <t>Ngô Phạm Đăng	Khoa</t>
  </si>
  <si>
    <t>Lê Linh	Nhật</t>
  </si>
  <si>
    <t>Nguyễn Phan Minh	Đạt</t>
  </si>
  <si>
    <t>Ngô Ngọc Minh	Khang</t>
  </si>
  <si>
    <t>Lê Chí	Đại</t>
  </si>
  <si>
    <t>Trần Minh	Tiến</t>
  </si>
  <si>
    <t>Trương Tấn	Phát</t>
  </si>
  <si>
    <t>Nguyễn Thanh	Tuấn</t>
  </si>
  <si>
    <t>Nguyễn Đức	Vũ</t>
  </si>
  <si>
    <t>Nguyễn Minh 	Tuyền</t>
  </si>
  <si>
    <t>Trần Diệp 	Thi</t>
  </si>
  <si>
    <t>Hồ Sĩ 	Lộc</t>
  </si>
  <si>
    <t>Nguyễn Minh 	Phước</t>
  </si>
  <si>
    <t>Bùi Thế	Quang</t>
  </si>
  <si>
    <t>Nguyễn Hồng 	Von</t>
  </si>
  <si>
    <t>Hồ Văn 	Trường</t>
  </si>
  <si>
    <t>Huỳnh Tấn 	Chánh</t>
  </si>
  <si>
    <t>Nguyễn Thị Thanh 	Diệp</t>
  </si>
  <si>
    <t>Lâm Tuấn 	Đạt</t>
  </si>
  <si>
    <t>Nguyễn Quý 	Nhân</t>
  </si>
  <si>
    <t>Nguyễn Hữu 	Nhơn</t>
  </si>
  <si>
    <t>Nguyễn Trường 	Giang</t>
  </si>
  <si>
    <t>Hồ Tấn Minh	Tú</t>
  </si>
  <si>
    <t>Cao Tấn	Duy</t>
  </si>
  <si>
    <t>Nguyễn Minh 	Trực</t>
  </si>
  <si>
    <t>Bùi Nguyễn Tường 	Vy</t>
  </si>
  <si>
    <t>Trương Thị	Hoài</t>
  </si>
  <si>
    <t>Phạm Thanh 	Triệu</t>
  </si>
  <si>
    <t>Nguyễn Vũ Trường 	Sơn</t>
  </si>
  <si>
    <t>Nguyễn Vương	Vũ</t>
  </si>
  <si>
    <t>Nguyễn Nhật	Tân</t>
  </si>
  <si>
    <t>Nguyễn Văn	Khánh</t>
  </si>
  <si>
    <t>Nguyễn Hải 	Đăng</t>
  </si>
  <si>
    <t>Trần Đỗ Phúc 	Thiện</t>
  </si>
  <si>
    <t>Hoàng Văn	Đính</t>
  </si>
  <si>
    <t>Phạm Thị 	Hằng</t>
  </si>
  <si>
    <t>Mai Thị Phương 	Thảo</t>
  </si>
  <si>
    <t>Phạm Thái Bình 	Minh</t>
  </si>
  <si>
    <t>Vũ Đức	Tài</t>
  </si>
  <si>
    <t>Lê Quang Minh 	Khánh</t>
  </si>
  <si>
    <t>Nguyễn Tân	Cường</t>
  </si>
  <si>
    <t>Trương Hữu 	Phàm</t>
  </si>
  <si>
    <t>Nguyễn Thanh 	Tuấn</t>
  </si>
  <si>
    <t>Phạm Anh 	Quí</t>
  </si>
  <si>
    <t>Lê Văn 	Hữu</t>
  </si>
  <si>
    <t>Huỳnh Trung	Bảo</t>
  </si>
  <si>
    <t>Trầm Duy	Khang</t>
  </si>
  <si>
    <t>Võ Minh 	Luân</t>
  </si>
  <si>
    <t>Trần Hoài	Thân</t>
  </si>
  <si>
    <t>Lê Nguyễn Xuân	Thiện</t>
  </si>
  <si>
    <t>Lê Minh	Nhật</t>
  </si>
  <si>
    <t>Hồ Ngọc 	Ẩn</t>
  </si>
  <si>
    <t>Lê Quốc	Toàn</t>
  </si>
  <si>
    <t>Đặng Quốc 	Bảo</t>
  </si>
  <si>
    <t>Nguyễn Quốc 	Trung</t>
  </si>
  <si>
    <t>Lưu Vũ Anh 	Quốc</t>
  </si>
  <si>
    <t>Lê Minh	Trung</t>
  </si>
  <si>
    <t>Nguyễn Minh	Nhựt</t>
  </si>
  <si>
    <t>Nguyễn Phú	Huy</t>
  </si>
  <si>
    <t>Võ Nhật	Duy</t>
  </si>
  <si>
    <t>Trần Gia	Khang</t>
  </si>
  <si>
    <t>Nguyễn Duy	Thái</t>
  </si>
  <si>
    <t>Trần Chí 	Thiện</t>
  </si>
  <si>
    <t>Lê Thanh 	Xuân</t>
  </si>
  <si>
    <t>Võ Đức 	Vũ</t>
  </si>
  <si>
    <t>Hồ Đình	Quý</t>
  </si>
  <si>
    <t>Bùi Văn Điền	Sang</t>
  </si>
  <si>
    <t>Phan Thị Diễm 	My</t>
  </si>
  <si>
    <t>Nguyễn Trọng	Tín</t>
  </si>
  <si>
    <t>Lê Thiên	Trang</t>
  </si>
  <si>
    <t>Trần Quốc 	Vũ</t>
  </si>
  <si>
    <t>Đỗ Thị Tuyết	Anh</t>
  </si>
  <si>
    <t>Trần Chí 	Công</t>
  </si>
  <si>
    <t>Lê Khải	Huy</t>
  </si>
  <si>
    <t>Nguyễn Vũ	Hoài</t>
  </si>
  <si>
    <t>Nguyễn Quân 	Trường</t>
  </si>
  <si>
    <t>Võ Quốc 	Kiệt</t>
  </si>
  <si>
    <t>Bùi Quang	Huy</t>
  </si>
  <si>
    <t>Lê Quốc 	Minh</t>
  </si>
  <si>
    <t>Nguyễn Hoài	Phong</t>
  </si>
  <si>
    <t>Nguyễn Quốc	Hưng</t>
  </si>
  <si>
    <t>Mỵ Đặng Đại	Phát</t>
  </si>
  <si>
    <t>Nguyễn Minh	Chinh</t>
  </si>
  <si>
    <t>Trịnh Vũ Hoàng 	Long</t>
  </si>
  <si>
    <t>Phạm Thiên 	Ân</t>
  </si>
  <si>
    <t>Phạm Hoài 	Phú</t>
  </si>
  <si>
    <t>Nguyễn Thành	Khang</t>
  </si>
  <si>
    <t>Nguyễn Đình	Nhẫn</t>
  </si>
  <si>
    <t>Tăng Văn	Giáp</t>
  </si>
  <si>
    <t>Vi Văn Trọng 	Tuấn</t>
  </si>
  <si>
    <t>Nguyễn Quang	Trường</t>
  </si>
  <si>
    <t>Nguyễn Đức	Huy</t>
  </si>
  <si>
    <t>Nguyễn Thanh 	Phong</t>
  </si>
  <si>
    <t>Lê Đinh Minh	Khánh</t>
  </si>
  <si>
    <t>Nguyễn Hữu	Nhân</t>
  </si>
  <si>
    <t>Châu Anh 	Xuân</t>
  </si>
  <si>
    <t>Nguyễn Trường	An</t>
  </si>
  <si>
    <t>Trần Mỹ Phú 	Thành</t>
  </si>
  <si>
    <t>Lưu Diệu 	Chương</t>
  </si>
  <si>
    <t>Lê Nhật	Hào</t>
  </si>
  <si>
    <t>Nguyễn Thị Ngọc	Kim</t>
  </si>
  <si>
    <t>Đường Bá	Triều</t>
  </si>
  <si>
    <t>Nguyễn Phú 	Thịnh</t>
  </si>
  <si>
    <t>Dương Tiến 	Sĩ</t>
  </si>
  <si>
    <t>Nguyễn Thanh 	Vinh</t>
  </si>
  <si>
    <t>Nguyễn Thành 	Công</t>
  </si>
  <si>
    <t>Bùi Hoàng 	Duy</t>
  </si>
  <si>
    <t>Lê Ngọc 	Thông</t>
  </si>
  <si>
    <t>Lê Đức 	Huy</t>
  </si>
  <si>
    <t>Nguyễn Hoài	Nam</t>
  </si>
  <si>
    <t>Phạm Thị Bé 	Ngoan</t>
  </si>
  <si>
    <t>Nguyễn An	Khương</t>
  </si>
  <si>
    <t>Đặng Thị Kim	Lộc</t>
  </si>
  <si>
    <t>Võ Hữu	Thắng</t>
  </si>
  <si>
    <t>Nguyễn Hoàng 	Huy</t>
  </si>
  <si>
    <t>Trần Ngọc 	Hiến</t>
  </si>
  <si>
    <t>Trương Minh	Thành</t>
  </si>
  <si>
    <t>Ngô Thanh	Hải</t>
  </si>
  <si>
    <t>Phạm Thạch	Vũ</t>
  </si>
  <si>
    <t>Hoàng Phi 	Sơn</t>
  </si>
  <si>
    <t>Nguyễn Đức 	Phong</t>
  </si>
  <si>
    <t>Võ Minh 	Thương</t>
  </si>
  <si>
    <t>Phạm Quốc 	Thái</t>
  </si>
  <si>
    <t>Trương Nguyễn Huy	Vũ</t>
  </si>
  <si>
    <t>Trần Đỗ Huy	Quyền</t>
  </si>
  <si>
    <t>Tạ Ngọc Phong 	Duy</t>
  </si>
  <si>
    <t>Nguyễn Hồng Gia	Hưng</t>
  </si>
  <si>
    <t>Đào Ngọc Kim	Ngân</t>
  </si>
  <si>
    <t>Lê Quốc	Huy</t>
  </si>
  <si>
    <t>Lê Hùng	Sơn</t>
  </si>
  <si>
    <t>Trần Phạm Hoàng	Quân</t>
  </si>
  <si>
    <t>Đinh Hoàng Cát	Tiên</t>
  </si>
  <si>
    <t>Cao Thanh 	Vũ</t>
  </si>
  <si>
    <t>Trần Quỳnh 	Giang</t>
  </si>
  <si>
    <t>Trần Duy	Hải</t>
  </si>
  <si>
    <t>Đỗ Phương	Anh</t>
  </si>
  <si>
    <t>Nguyễn Ngọc Như	Uyên</t>
  </si>
  <si>
    <t>Dương Chí	Thành</t>
  </si>
  <si>
    <t>Nguyễn Mạnh 	Chinh</t>
  </si>
  <si>
    <t>Trần Tuấn 	Toàn</t>
  </si>
  <si>
    <t>Triệu Văn	Ngoan</t>
  </si>
  <si>
    <t>Nguyễn Phạm Minh	Khoa</t>
  </si>
  <si>
    <t>Phạm Minh	Thu</t>
  </si>
  <si>
    <t>Nguyễn Hoàng	 Trang</t>
  </si>
  <si>
    <t>Trần Xuân	Long</t>
  </si>
  <si>
    <t>Nguyễn Anh	Kiệt</t>
  </si>
  <si>
    <t>Võ Thanh	Hậu</t>
  </si>
  <si>
    <t>Lê Trung 	Hậu</t>
  </si>
  <si>
    <t>Nguyễn Thị Bích 	Phượng</t>
  </si>
  <si>
    <t>Trần Trung 	Tín</t>
  </si>
  <si>
    <t>Phạm Tấn	Lộc</t>
  </si>
  <si>
    <t>Thạch Quốc 	Bảo</t>
  </si>
  <si>
    <t>Y Hoàng 	Phi</t>
  </si>
  <si>
    <t>Nguyễn Minh 	Tiến</t>
  </si>
  <si>
    <t>Đinh Thị Thu 	Thảo</t>
  </si>
  <si>
    <t>Phạm Anh	Quốc</t>
  </si>
  <si>
    <t>Huỳnh Quốc	 Lâm</t>
  </si>
  <si>
    <t>Ngô Trần Thanh	Thương</t>
  </si>
  <si>
    <t>Nguyễn Ngọc Quang 	Vinh</t>
  </si>
  <si>
    <t>Trương Văn	Vương</t>
  </si>
  <si>
    <t>Ngô Thanh	Tùng</t>
  </si>
  <si>
    <t>Nguyễn Thái	Bình</t>
  </si>
  <si>
    <t>Trần Bảo	Chí</t>
  </si>
  <si>
    <t>Nguyễn Văn	Hiền</t>
  </si>
  <si>
    <t>Nguyễn Chí 	Phong</t>
  </si>
  <si>
    <t>Nguyễn Trọng 	Hiểu</t>
  </si>
  <si>
    <t>Huỳnh	Duy</t>
  </si>
  <si>
    <t>Đặng Trung 	Duy</t>
  </si>
  <si>
    <t>Trần Ngọc	Chăm</t>
  </si>
  <si>
    <t>Võ Nhật 	Phi</t>
  </si>
  <si>
    <t>Huỳnh Minh 	Quang</t>
  </si>
  <si>
    <t>Nguyễn Quốc	Thăng</t>
  </si>
  <si>
    <t>Lê Văn Tiến	Tài</t>
  </si>
  <si>
    <t>Huỳnh Nguyễn Phúc	Thịnh</t>
  </si>
  <si>
    <t>Hồ Minh	Trí</t>
  </si>
  <si>
    <t>Nguyễn Thành	Hải</t>
  </si>
  <si>
    <t>Huỳnh Tuấn	Kiệt</t>
  </si>
  <si>
    <t>Lê Thanh 	Tùng</t>
  </si>
  <si>
    <t>Nguyễn Hoàng	Sơn</t>
  </si>
  <si>
    <t>Ngô Đức	Minh</t>
  </si>
  <si>
    <t>Nguyễn Gia	Tuệ</t>
  </si>
  <si>
    <t>Trần Quang	Vinh</t>
  </si>
  <si>
    <t>Đòan Trịnh Minh 	Mẫn</t>
  </si>
  <si>
    <t>Lê Trương Thùy 	Ngân</t>
  </si>
  <si>
    <t>Dương Kim 	Ngọc</t>
  </si>
  <si>
    <t>Trần Lê Phương 	Thảo</t>
  </si>
  <si>
    <t>Lê Trương Thùy 	Tiên</t>
  </si>
  <si>
    <t>Cao Minh	Hiền</t>
  </si>
  <si>
    <t>Phạm Trần Đăng 	Khoa</t>
  </si>
  <si>
    <t>Lê Ngô Tuấn 	Kiệt</t>
  </si>
  <si>
    <t>Nguyễn Điêu Thanh	Duy</t>
  </si>
  <si>
    <t>Nguyễn Minh	Nhật</t>
  </si>
  <si>
    <t>Huỳnh Thị Bích	Trâm</t>
  </si>
  <si>
    <t>Nguyễn Xuân 	Phong</t>
  </si>
  <si>
    <t>Nguyễn Văn 	Lời</t>
  </si>
  <si>
    <t>Trương Minh 	Nghĩa</t>
  </si>
  <si>
    <t>Lã Xuân 	Ý</t>
  </si>
  <si>
    <t>Trương Đình	Khôi</t>
  </si>
  <si>
    <t>Mai Hoàng	Bửu</t>
  </si>
  <si>
    <t>18C1-ĐCN2</t>
  </si>
  <si>
    <t>Phạm Đăng	Khoa</t>
  </si>
  <si>
    <t>Nguyễn Tuấn	An</t>
  </si>
  <si>
    <t>Phạm Phước 	Khanh</t>
  </si>
  <si>
    <t>Trần Việt	Tiến</t>
  </si>
  <si>
    <t>Lê Nhựt 	Phi</t>
  </si>
  <si>
    <t>Vũ Nguyễn Bảo	Sơn</t>
  </si>
  <si>
    <t>Nguyễn Văn	Kiệt</t>
  </si>
  <si>
    <t>Lê Sỹ	Linh</t>
  </si>
  <si>
    <t>Lê Minh	Phúc</t>
  </si>
  <si>
    <t>Nguyễn Thiên	Phúc</t>
  </si>
  <si>
    <t>Trịnh Nguyên	Vũ</t>
  </si>
  <si>
    <t>Võ Thành	Long</t>
  </si>
  <si>
    <t>Huỳnh Tấn	Hưng</t>
  </si>
  <si>
    <t>Lê Nam	Thịnh</t>
  </si>
  <si>
    <t>Nguyễn Nhật	Hào</t>
  </si>
  <si>
    <t>Nguyễn Minh	Hậu</t>
  </si>
  <si>
    <t>Nguyễn Bá Anh 	Lượng</t>
  </si>
  <si>
    <t>Phan Thanh 	Bình</t>
  </si>
  <si>
    <t>Nguyễn Song	Hoàng</t>
  </si>
  <si>
    <t>Nguyễn Song	Huy</t>
  </si>
  <si>
    <t>Phạm Bá	Hưởng</t>
  </si>
  <si>
    <t>Hồ Trương	Dương</t>
  </si>
  <si>
    <t>Lê Đăng Xuân	Khanh</t>
  </si>
  <si>
    <t>Ngô Thanh Bảo	Long</t>
  </si>
  <si>
    <t>Nguyễn Phan Hoàng	Phúc</t>
  </si>
  <si>
    <t>Đăng Minh	Phước</t>
  </si>
  <si>
    <t>Lê Minh 	Sang</t>
  </si>
  <si>
    <t>Nguyễn Tấn	Bửu</t>
  </si>
  <si>
    <t>Nguyễn Thị Yến	Hương</t>
  </si>
  <si>
    <t>Huỳnh Ngọc	Sáng</t>
  </si>
  <si>
    <t>Nguyễn Quốc	Cường</t>
  </si>
  <si>
    <t>Phạm Thi Phương	Tâm</t>
  </si>
  <si>
    <t>Nguyễn Văn 	 Lâm</t>
  </si>
  <si>
    <t>Phạm Ngọc 	Hân</t>
  </si>
  <si>
    <t>Trịnh Phạm Quang	Hải</t>
  </si>
  <si>
    <t>Lê Trọng	Quân</t>
  </si>
  <si>
    <t>Nguyễn Gia 	Huy</t>
  </si>
  <si>
    <t>Đỗ	Quang</t>
  </si>
  <si>
    <t>Nguyễn Văn 	Phát</t>
  </si>
  <si>
    <t>Trịnh Hoàng	Khang</t>
  </si>
  <si>
    <t>Mai Sơn 	Lâm</t>
  </si>
  <si>
    <t>Võ Thành Lê 	Khang</t>
  </si>
  <si>
    <t>Trần Quang	Minh</t>
  </si>
  <si>
    <t>Lê Quang	Thịnh</t>
  </si>
  <si>
    <t>Nguyễn Thanh	Sang</t>
  </si>
  <si>
    <t>Cao Thanh	Tiển</t>
  </si>
  <si>
    <t>Phạm Thế	Khang</t>
  </si>
  <si>
    <t>Phan Đức Đăng	Khoa</t>
  </si>
  <si>
    <t>Trương Ngọc	Ân</t>
  </si>
  <si>
    <t>Trần	Tín</t>
  </si>
  <si>
    <t>Trịnh Chí	Mãn</t>
  </si>
  <si>
    <t>Lê Hồ Quốc 	Khánh</t>
  </si>
  <si>
    <t>Bùi Phước Phương	Hải</t>
  </si>
  <si>
    <t>Nguyễn Trọng	Nghĩa</t>
  </si>
  <si>
    <t>Lê Quang 	Việt</t>
  </si>
  <si>
    <t>Nguyễn Phước Hoàng	Tùng</t>
  </si>
  <si>
    <t>Lương Phan Chí 	Cường</t>
  </si>
  <si>
    <t>Trần Đức	Thiêng</t>
  </si>
  <si>
    <t>Nguyễn Ngô Phương	Uyên</t>
  </si>
  <si>
    <t>Lê Ngọc Khánh	Quỳnh</t>
  </si>
  <si>
    <t>Lê Thị Thu	Thảo</t>
  </si>
  <si>
    <t>Nguyễn Phạm Hữu	Được</t>
  </si>
  <si>
    <t>Nguyễn Đức	Hòa</t>
  </si>
  <si>
    <t>Trần Thanh 	Cường</t>
  </si>
  <si>
    <t>Nguyễn Văn 	Tình</t>
  </si>
  <si>
    <t>Trần Tuấn 	Tài</t>
  </si>
  <si>
    <t>Phùng Hoài	Lâm</t>
  </si>
  <si>
    <t>Trần Quý	Hải</t>
  </si>
  <si>
    <t>Nguyễn Mậu Ngọc	Hải</t>
  </si>
  <si>
    <t>Nguyễn Phi 	Long</t>
  </si>
  <si>
    <t>Nguyễn Thanh	Liêm</t>
  </si>
  <si>
    <t>Hồ Tấn 	Phát</t>
  </si>
  <si>
    <t>Nguyễn Tấn 	Sang</t>
  </si>
  <si>
    <t>Nguyễn Lê Tiến 	Thịnh</t>
  </si>
  <si>
    <t>Nguyễn Thanh 	Sơn</t>
  </si>
  <si>
    <t>Lưu Văn 	Tâm</t>
  </si>
  <si>
    <t>Nguyễn Văn 	Hùng</t>
  </si>
  <si>
    <t>Trần Hưng	Phát</t>
  </si>
  <si>
    <t>Nguyễn Trung 	Hòa</t>
  </si>
  <si>
    <t>Nguyễn Duy	Linh</t>
  </si>
  <si>
    <t>Đoàn Xuân	Liêm</t>
  </si>
  <si>
    <t>Trần Văn	Thông</t>
  </si>
  <si>
    <t>Phạm Tuấn	Khải</t>
  </si>
  <si>
    <t>Nguyễn Thị	Linh</t>
  </si>
  <si>
    <t>Lê Thị Kim	Ngân</t>
  </si>
  <si>
    <t>Phan Thị	Thuận</t>
  </si>
  <si>
    <t>Vương Thị Bích	Trâm</t>
  </si>
  <si>
    <t>Trần Quốc 	Huy</t>
  </si>
  <si>
    <t>Hồ Đình	Hoàng</t>
  </si>
  <si>
    <t>Nguyễn Xuân 	Trường</t>
  </si>
  <si>
    <t>Nguyễn Huỳnh 	Tuyển</t>
  </si>
  <si>
    <t>Võ Thành 	Đức</t>
  </si>
  <si>
    <t>Trần Bá Thế	Anh</t>
  </si>
  <si>
    <t>Trần Hoàng 	Khánh</t>
  </si>
  <si>
    <t>Lý Huỳnh	Vương</t>
  </si>
  <si>
    <t>Nguyễn Gia 	Bảo</t>
  </si>
  <si>
    <t>Hồ Tú Chí	Hùng</t>
  </si>
  <si>
    <t>Vũ Quang	Thắng</t>
  </si>
  <si>
    <t>Cao Lê Mộng 	Tuyền</t>
  </si>
  <si>
    <t>Nguyễn Duy 	Hòa</t>
  </si>
  <si>
    <t>Đặng Xuân	Tùng</t>
  </si>
  <si>
    <t>Nguyễn Ngọc	Thiện</t>
  </si>
  <si>
    <t>Lê Hữu	Thắng</t>
  </si>
  <si>
    <t>Đoàn Trần Anh	Duy</t>
  </si>
  <si>
    <t>Võ Văn	Hải</t>
  </si>
  <si>
    <t>Nguyễn Trung	Tín</t>
  </si>
  <si>
    <t>Lê Quang 	Bảo</t>
  </si>
  <si>
    <t>Ngô Minh 	Thông</t>
  </si>
  <si>
    <t>Nguyễn Văn	Tiền</t>
  </si>
  <si>
    <t>Trần Thanh	Tùng</t>
  </si>
  <si>
    <t>Trần Hoàng	Vũ</t>
  </si>
  <si>
    <t>Trần Công	Khang</t>
  </si>
  <si>
    <t>Trần Hoàng 	Khang</t>
  </si>
  <si>
    <t>Lê Hoàng Anh	Duy</t>
  </si>
  <si>
    <t>Cao Nguyễn Nhựt	Khang</t>
  </si>
  <si>
    <t>Nguyễn Như	Hà</t>
  </si>
  <si>
    <t>Võ Văn 	Ngọc</t>
  </si>
  <si>
    <t>Lý Kim	Long</t>
  </si>
  <si>
    <t>Nguyễn Minh 	Vũ</t>
  </si>
  <si>
    <t>K Hữu	Nghĩa</t>
  </si>
  <si>
    <t>Trần Xuân 	Phúc</t>
  </si>
  <si>
    <t>Đặng Phú	Đức</t>
  </si>
  <si>
    <t>Cao Nguyễn Duy 	Anh</t>
  </si>
  <si>
    <t>Trần Văn	Mão</t>
  </si>
  <si>
    <t>Lư Ngọc	Quyền</t>
  </si>
  <si>
    <t>Phạm Minh	Luyện</t>
  </si>
  <si>
    <t>Lê Nguyễn Kim	Trọng</t>
  </si>
  <si>
    <t>Cao Trung	Hiếu</t>
  </si>
  <si>
    <t>Nguyễn Ngọc Trọng 	Biển</t>
  </si>
  <si>
    <t>Hồ Tấn 	Kiệt</t>
  </si>
  <si>
    <t>Trần Quốc 	Toản</t>
  </si>
  <si>
    <t>Nguyễn Tuấn 	Bằng</t>
  </si>
  <si>
    <t>Trần Nhật 	Thịnh</t>
  </si>
  <si>
    <t>Lê Hoàng 	Thiện</t>
  </si>
  <si>
    <t>Nguyễn Quốc 	Thắng</t>
  </si>
  <si>
    <t>Trần Thành 	Lộc</t>
  </si>
  <si>
    <t>Nguyễn Hoài 	Vũ</t>
  </si>
  <si>
    <t>Trần Lê Quốc 	Anh</t>
  </si>
  <si>
    <t>Bành Nguyễn Cao	Minh</t>
  </si>
  <si>
    <t>Ngô Chí	Thành</t>
  </si>
  <si>
    <t>Nguyễn Xuân 	Hiệp</t>
  </si>
  <si>
    <t>Trần Minh 	Chí</t>
  </si>
  <si>
    <t>Bùi Văn Tuấn	Vũ</t>
  </si>
  <si>
    <t>K'Yon Mạ	Thơs</t>
  </si>
  <si>
    <t>Trần Lê	Minh</t>
  </si>
  <si>
    <t>Trương Cao	Đăng</t>
  </si>
  <si>
    <t>Lê Nguyễn Minh	Thành</t>
  </si>
  <si>
    <t>Trần Đức	Vô</t>
  </si>
  <si>
    <t>Hoàng Văn	Tiệp</t>
  </si>
  <si>
    <t>Nguyễn Thanh 	Hiếu</t>
  </si>
  <si>
    <t>Phan Hoàng 	Thái</t>
  </si>
  <si>
    <t>Huỳnh Thanh 	Lâm</t>
  </si>
  <si>
    <t>Lê Hoàng 	Phúc</t>
  </si>
  <si>
    <t>Trần Minh	Hiếu</t>
  </si>
  <si>
    <t>Ngô Đức Gia	Bảo</t>
  </si>
  <si>
    <t>Đặng Hoàng	Phúc</t>
  </si>
  <si>
    <t>Đồng Tuyền	Tiến</t>
  </si>
  <si>
    <t>Huỳnh Hồng	Sơn</t>
  </si>
  <si>
    <t>Mạch Quốc 	Thắng</t>
  </si>
  <si>
    <t>Nguyễn Văn	Sơn</t>
  </si>
  <si>
    <t>Vương Nhân	Kiên</t>
  </si>
  <si>
    <t>Lê Đình 	Danh</t>
  </si>
  <si>
    <t>Hà Văn	Quý</t>
  </si>
  <si>
    <t>Trần Ngọc 	Văn</t>
  </si>
  <si>
    <t>Hồ Văn Hữu 	Phước</t>
  </si>
  <si>
    <t>Bùi Xuân	Tuấn</t>
  </si>
  <si>
    <t>Cao Đình	Phú</t>
  </si>
  <si>
    <t>Nguyễn Khoa	Đăng</t>
  </si>
  <si>
    <t>Trần Thanh	Phương</t>
  </si>
  <si>
    <t>Đặng Quốc	Đạt</t>
  </si>
  <si>
    <t>Lê Hồng	Phương</t>
  </si>
  <si>
    <t>Huỳnh Anh 	Trung</t>
  </si>
  <si>
    <t>Lê Vĩnh 	Lộc</t>
  </si>
  <si>
    <t>Võ Quốc	Khánh</t>
  </si>
  <si>
    <t>Nguyễn Trương Hoàng	Bửu</t>
  </si>
  <si>
    <t>Nguyễn Ngọc	Luân</t>
  </si>
  <si>
    <t>Phạm Vĩnh	Kỳ</t>
  </si>
  <si>
    <t>Khấu Tiến	Thịnh</t>
  </si>
  <si>
    <t>Nguyễn Hoàng	Minh</t>
  </si>
  <si>
    <t>Lại Hưng	Thịnh</t>
  </si>
  <si>
    <t>Huỳnh Chiến	Thắng</t>
  </si>
  <si>
    <t>Lê Minh	Sang</t>
  </si>
  <si>
    <t>Đào Đăng 	Khoa</t>
  </si>
  <si>
    <t>Nguyễn Duy 	Thái</t>
  </si>
  <si>
    <t>Nguyễn Hữu	Phước</t>
  </si>
  <si>
    <t>Dương Tấn	Lộc</t>
  </si>
  <si>
    <t>Nguyễn Ngọc	Khánh</t>
  </si>
  <si>
    <t>Nguyễn Thanh 	Phương</t>
  </si>
  <si>
    <t>Trần Nhật 	Luân</t>
  </si>
  <si>
    <t>Võ Nhật 	Trịnh</t>
  </si>
  <si>
    <t>Nguyễn Như	Thành</t>
  </si>
  <si>
    <t>Trần Quốc	Đạt</t>
  </si>
  <si>
    <t>Đặng Tấn 	Trung</t>
  </si>
  <si>
    <t>Nguyễn Đình 	Uy</t>
  </si>
  <si>
    <t>Lê Bá Khánh	Trường</t>
  </si>
  <si>
    <t>Lê Văn 	Đức</t>
  </si>
  <si>
    <t>Nguyễn Thành 	Phú</t>
  </si>
  <si>
    <t>Vũ Quốc	Khánh</t>
  </si>
  <si>
    <t>Lâm Trường	Toàn</t>
  </si>
  <si>
    <t>Nguyễn Quang 	Huy</t>
  </si>
  <si>
    <t>Trần Đăng	Khoa</t>
  </si>
  <si>
    <t>Bùi Thanh	Tuấn</t>
  </si>
  <si>
    <t>Nguyễn Hưng	Thịnh</t>
  </si>
  <si>
    <t>Dương Quang Quốc	Khôi</t>
  </si>
  <si>
    <t>Lê Trọng 	Tấn</t>
  </si>
  <si>
    <t>Nguyễn Nhật	Trường</t>
  </si>
  <si>
    <t>Lệ phí thi CCA tiếng Nhật</t>
  </si>
  <si>
    <t>Học phí tiếng Trung  - khóa 3</t>
  </si>
  <si>
    <t>Lệ phí thi CCA tiếng Trung</t>
  </si>
  <si>
    <t>Học phí Tin học - Khóa 20</t>
  </si>
  <si>
    <t>Lệ phí thi CCA Anh văn: 22.570.000</t>
  </si>
  <si>
    <t xml:space="preserve">	Phạm Đình	Long	</t>
  </si>
  <si>
    <t>Học phí Anh văn Khóa 37: 66.080.000</t>
  </si>
  <si>
    <t>Học phí tiếng Trung khóa 3: 20.570.000</t>
  </si>
  <si>
    <t>33sv</t>
  </si>
  <si>
    <t>08sv</t>
  </si>
  <si>
    <t>03sv</t>
  </si>
  <si>
    <t>06sv</t>
  </si>
  <si>
    <t>05sv</t>
  </si>
  <si>
    <t>07sv</t>
  </si>
  <si>
    <t>Lệ phí thi CCB Anh văn: 187.200.000</t>
  </si>
  <si>
    <t>Lệ phí thi CCA tiếng Nhật: 2.800.000</t>
  </si>
  <si>
    <t>Học phí THAO Khóa 20: 1.280.000</t>
  </si>
  <si>
    <t>Lệ phí thi CCA tiếng Trung: 7.600.000</t>
  </si>
  <si>
    <t>Dương Hải Nam</t>
  </si>
  <si>
    <t>Hồ Văn Đại</t>
  </si>
  <si>
    <t>Bằng chữ: Ba trăm lẻ tám triệu một trăm  ngàn đồng chẵn</t>
  </si>
  <si>
    <t>AB/20E 0003866</t>
  </si>
  <si>
    <t>AB/20E 0003867</t>
  </si>
  <si>
    <t>AB/20E 0003868</t>
  </si>
  <si>
    <t>AB/20E 0003869</t>
  </si>
  <si>
    <t>AB/20E 0003870</t>
  </si>
  <si>
    <t>AB/20E 0003871</t>
  </si>
  <si>
    <t>AB/20E 0003872</t>
  </si>
  <si>
    <t>AB/20E 0003873</t>
  </si>
  <si>
    <t>AB/20E 0003874</t>
  </si>
  <si>
    <t>AB/20E 0003875</t>
  </si>
  <si>
    <t>AB/20E 0003876</t>
  </si>
  <si>
    <t>AB/20E 0003877</t>
  </si>
  <si>
    <t>AB/20E 0003878</t>
  </si>
  <si>
    <t>AB/20E 0003879</t>
  </si>
  <si>
    <t>AB/20E 0003880</t>
  </si>
  <si>
    <t>AB/20E 0003881</t>
  </si>
  <si>
    <t>AB/20E 0003882</t>
  </si>
  <si>
    <t>AB/20E 0003883</t>
  </si>
  <si>
    <t>AB/20E 0003884</t>
  </si>
  <si>
    <t>AB/20E 0003885</t>
  </si>
  <si>
    <t>AB/20E 0003886</t>
  </si>
  <si>
    <t>AB/20E 0003887</t>
  </si>
  <si>
    <t>AB/20E 0003888</t>
  </si>
  <si>
    <t>AB/20E 0003889</t>
  </si>
  <si>
    <t>AB/20E 0003890</t>
  </si>
  <si>
    <t>AB/20E 0003891</t>
  </si>
  <si>
    <t>AB/20E 0003892</t>
  </si>
  <si>
    <t>AB/20E 0003893</t>
  </si>
  <si>
    <t>AB/20E 0003894</t>
  </si>
  <si>
    <t>AB/20E 0003895</t>
  </si>
  <si>
    <t>AB/20E 0003896</t>
  </si>
  <si>
    <t>AB/20E 0003897</t>
  </si>
  <si>
    <t>AB/20E 0003898</t>
  </si>
  <si>
    <t>AB/20E 0003899</t>
  </si>
  <si>
    <t>AB/20E 0003900</t>
  </si>
  <si>
    <t>AB/20E 0003901</t>
  </si>
  <si>
    <t>AB/20E 0003902</t>
  </si>
  <si>
    <t>AB/20E 0003903</t>
  </si>
  <si>
    <t>AB/20E 0003904</t>
  </si>
  <si>
    <t>AB/20E 0003905</t>
  </si>
  <si>
    <t>AB/20E 0003906</t>
  </si>
  <si>
    <t>AB/20E 0003907</t>
  </si>
  <si>
    <t>AB/20E 0003908</t>
  </si>
  <si>
    <t>AB/20E 0003909</t>
  </si>
  <si>
    <t>AB/20E 0003910</t>
  </si>
  <si>
    <t>AB/20E 0003911</t>
  </si>
  <si>
    <t>AB/20E 0003912</t>
  </si>
  <si>
    <t>AB/20E 0003913</t>
  </si>
  <si>
    <t>AB/20E 0003914</t>
  </si>
  <si>
    <t>AB/20E 0003915</t>
  </si>
  <si>
    <t>AB/20E 0003916</t>
  </si>
  <si>
    <t>AB/20E 0003917</t>
  </si>
  <si>
    <t>AB/20E 0003918</t>
  </si>
  <si>
    <t>AB/20E 0003919</t>
  </si>
  <si>
    <t>AB/20E 0003920</t>
  </si>
  <si>
    <t>AB/20E 0003921</t>
  </si>
  <si>
    <t>AB/20E 0003922</t>
  </si>
  <si>
    <t>AB/20E 0003923</t>
  </si>
  <si>
    <t>AB/20E 0003924</t>
  </si>
  <si>
    <t>AB/20E 0003925</t>
  </si>
  <si>
    <t>AB/20E 0003926</t>
  </si>
  <si>
    <t>AB/20E 0003927</t>
  </si>
  <si>
    <t>AB/20E 0003928</t>
  </si>
  <si>
    <t>AB/20E 0003929</t>
  </si>
  <si>
    <t>AB/20E 0003930</t>
  </si>
  <si>
    <t>AB/20E 0003931</t>
  </si>
  <si>
    <t>AB/20E 0003932</t>
  </si>
  <si>
    <t>AB/20E 0003933</t>
  </si>
  <si>
    <t>AB/20E 0003934</t>
  </si>
  <si>
    <t>AB/20E 0003935</t>
  </si>
  <si>
    <t>AB/20E 0003936</t>
  </si>
  <si>
    <t>AB/20E 0003937</t>
  </si>
  <si>
    <t>AB/20E 0003938</t>
  </si>
  <si>
    <t>AB/20E 0003939</t>
  </si>
  <si>
    <t>AB/20E 0003940</t>
  </si>
  <si>
    <t>AB/20E 0003941</t>
  </si>
  <si>
    <t>AB/20E 0003942</t>
  </si>
  <si>
    <t>AB/20E 0003943</t>
  </si>
  <si>
    <t>AB/20E 0003944</t>
  </si>
  <si>
    <t>AB/20E 0003945</t>
  </si>
  <si>
    <t>AB/20E 0003946</t>
  </si>
  <si>
    <t>AB/20E 0003947</t>
  </si>
  <si>
    <t>AB/20E 0003948</t>
  </si>
  <si>
    <t>AB/20E 0003949</t>
  </si>
  <si>
    <t>AB/20E 0003950</t>
  </si>
  <si>
    <t>AB/20E 0003951</t>
  </si>
  <si>
    <t>AB/20E 0003952</t>
  </si>
  <si>
    <t>AB/20E 0003953</t>
  </si>
  <si>
    <t>AB/20E 0003954</t>
  </si>
  <si>
    <t>AB/20E 0003955</t>
  </si>
  <si>
    <t>AB/20E 0003956</t>
  </si>
  <si>
    <t>AB/20E 0003957</t>
  </si>
  <si>
    <t>AB/20E 0003958</t>
  </si>
  <si>
    <t>AB/20E 0003959</t>
  </si>
  <si>
    <t>AB/20E 0003960</t>
  </si>
  <si>
    <t>AB/20E 0003961</t>
  </si>
  <si>
    <t>AB/20E 0003962</t>
  </si>
  <si>
    <t>AB/20E 0003963</t>
  </si>
  <si>
    <t>AB/20E 0003964</t>
  </si>
  <si>
    <t>AB/20E 0003965</t>
  </si>
  <si>
    <t>AB/20E 0003966</t>
  </si>
  <si>
    <t>AB/20E 0003967</t>
  </si>
  <si>
    <t>AB/20E 0003968</t>
  </si>
  <si>
    <t>AB/20E 0003969</t>
  </si>
  <si>
    <t>AB/20E 0003970</t>
  </si>
  <si>
    <t>AB/20E 0003971</t>
  </si>
  <si>
    <t>AB/20E 0003972</t>
  </si>
  <si>
    <t>AB/20E 0003973</t>
  </si>
  <si>
    <t>AB/20E 0003974</t>
  </si>
  <si>
    <t>AB/20E 0003975</t>
  </si>
  <si>
    <t>AB/20E 0003976</t>
  </si>
  <si>
    <t>AB/20E 0003977</t>
  </si>
  <si>
    <t>AB/20E 0003978</t>
  </si>
  <si>
    <t>AB/20E 0003979</t>
  </si>
  <si>
    <t>AB/20E 0003980</t>
  </si>
  <si>
    <t>AB/20E 0003981</t>
  </si>
  <si>
    <t>AB/20E 0003982</t>
  </si>
  <si>
    <t>AB/20E 0003983</t>
  </si>
  <si>
    <t>AB/20E 0003984</t>
  </si>
  <si>
    <t>AB/20E 0003985</t>
  </si>
  <si>
    <t>AB/20E 0003986</t>
  </si>
  <si>
    <t>AB/20E 0003987</t>
  </si>
  <si>
    <t>AB/20E 0003988</t>
  </si>
  <si>
    <t>AB/20E 0003989</t>
  </si>
  <si>
    <t>AB/20E 0003990</t>
  </si>
  <si>
    <t>AB/20E 0003991</t>
  </si>
  <si>
    <t>AB/20E 0003992</t>
  </si>
  <si>
    <t>AB/20E 0003993</t>
  </si>
  <si>
    <t>AB/20E 0003994</t>
  </si>
  <si>
    <t>AB/20E 0003995</t>
  </si>
  <si>
    <t>AB/20E 0003996</t>
  </si>
  <si>
    <t>AB/20E 0003997</t>
  </si>
  <si>
    <t>AB/20E 0003998</t>
  </si>
  <si>
    <t>AB/20E 0003999</t>
  </si>
  <si>
    <t>AB/20E 0004000</t>
  </si>
  <si>
    <t>AB/20E 0004001</t>
  </si>
  <si>
    <t>AB/20E 0004002</t>
  </si>
  <si>
    <t>AB/20E 0004003</t>
  </si>
  <si>
    <t>AB/20E 0004004</t>
  </si>
  <si>
    <t>AB/20E 0004005</t>
  </si>
  <si>
    <t>AB/20E 0004006</t>
  </si>
  <si>
    <t>AB/20E 0004007</t>
  </si>
  <si>
    <t>AB/20E 0004008</t>
  </si>
  <si>
    <t>AB/20E 0004009</t>
  </si>
  <si>
    <t>AB/20E 0004010</t>
  </si>
  <si>
    <t>AB/20E 0004011</t>
  </si>
  <si>
    <t>AB/20E 0004012</t>
  </si>
  <si>
    <t>AB/20E 0004013</t>
  </si>
  <si>
    <t>AB/20E 0004014</t>
  </si>
  <si>
    <t>AB/20E 0004015</t>
  </si>
  <si>
    <t>AB/20E 0004016</t>
  </si>
  <si>
    <t>AB/20E 0004017</t>
  </si>
  <si>
    <t>AB/20E 0004018</t>
  </si>
  <si>
    <t>AB/20E 0004019</t>
  </si>
  <si>
    <t>AB/20E 0004020</t>
  </si>
  <si>
    <t>AB/20E 0004021</t>
  </si>
  <si>
    <t>AB/20E 0004022</t>
  </si>
  <si>
    <t>AB/20E 0004023</t>
  </si>
  <si>
    <t>AB/20E 0004024</t>
  </si>
  <si>
    <t>AB/20E 0004025</t>
  </si>
  <si>
    <t>AB/20E 0004026</t>
  </si>
  <si>
    <t>AB/20E 0004027</t>
  </si>
  <si>
    <t>AB/20E 0004028</t>
  </si>
  <si>
    <t>AB/20E 0004029</t>
  </si>
  <si>
    <t>AB/20E 0004030</t>
  </si>
  <si>
    <t>AB/20E 0004031</t>
  </si>
  <si>
    <t>AB/20E 0004032</t>
  </si>
  <si>
    <t>AB/20E 0004033</t>
  </si>
  <si>
    <t>AB/20E 0004034</t>
  </si>
  <si>
    <t>AB/20E 0004035</t>
  </si>
  <si>
    <t>AB/20E 0004036</t>
  </si>
  <si>
    <t>AB/20E 0004037</t>
  </si>
  <si>
    <t>AB/20E 0004038</t>
  </si>
  <si>
    <t>AB/20E 0004039</t>
  </si>
  <si>
    <t>AB/20E 0004040</t>
  </si>
  <si>
    <t>AB/20E 0004041</t>
  </si>
  <si>
    <t>AB/20E 0004042</t>
  </si>
  <si>
    <t>AB/20E 0004043</t>
  </si>
  <si>
    <t>AB/20E 0004044</t>
  </si>
  <si>
    <t>AB/20E 0004045</t>
  </si>
  <si>
    <t>AB/20E 0004046</t>
  </si>
  <si>
    <t>AB/20E 0004047</t>
  </si>
  <si>
    <t>AB/20E 0004048</t>
  </si>
  <si>
    <t>AB/20E 0004049</t>
  </si>
  <si>
    <t>AB/20E 0004050</t>
  </si>
  <si>
    <t>AB/20E 0004051</t>
  </si>
  <si>
    <t>AB/20E 0004052</t>
  </si>
  <si>
    <t>AB/20E 0004053</t>
  </si>
  <si>
    <t>AB/20E 0004054</t>
  </si>
  <si>
    <t>AB/20E 0004055</t>
  </si>
  <si>
    <t>AB/20E 0004056</t>
  </si>
  <si>
    <t>AB/20E 0004057</t>
  </si>
  <si>
    <t>AB/20E 0004058</t>
  </si>
  <si>
    <t>AB/20E 0004059</t>
  </si>
  <si>
    <t>AB/20E 0004060</t>
  </si>
  <si>
    <t>AB/20E 0004061</t>
  </si>
  <si>
    <t>AB/20E 0004062</t>
  </si>
  <si>
    <t>AB/20E 0004063</t>
  </si>
  <si>
    <t>AB/20E 0004064</t>
  </si>
  <si>
    <t>AB/20E 0004065</t>
  </si>
  <si>
    <t>AB/20E 0004066</t>
  </si>
  <si>
    <t>AB/20E 0004067</t>
  </si>
  <si>
    <t>AB/20E 0004068</t>
  </si>
  <si>
    <t>AB/20E 0004069</t>
  </si>
  <si>
    <t>AB/20E 0004070</t>
  </si>
  <si>
    <t>AB/20E 0004071</t>
  </si>
  <si>
    <t>AB/20E 0004072</t>
  </si>
  <si>
    <t>AB/20E 0004073</t>
  </si>
  <si>
    <t>AB/20E 0004074</t>
  </si>
  <si>
    <t>AB/20E 0004075</t>
  </si>
  <si>
    <t>AB/20E 0004076</t>
  </si>
  <si>
    <t>AB/20E 0004077</t>
  </si>
  <si>
    <t>AB/20E 0004078</t>
  </si>
  <si>
    <t>AB/20E 0004079</t>
  </si>
  <si>
    <t>AB/20E 0004080</t>
  </si>
  <si>
    <t>AB/20E 0004081</t>
  </si>
  <si>
    <t>AB/20E 0004082</t>
  </si>
  <si>
    <t>AB/20E 0004083</t>
  </si>
  <si>
    <t>AB/20E 0004084</t>
  </si>
  <si>
    <t>AB/20E 0004085</t>
  </si>
  <si>
    <t>AB/20E 0004086</t>
  </si>
  <si>
    <t>AB/20E 0004087</t>
  </si>
  <si>
    <t>AB/20E 0004088</t>
  </si>
  <si>
    <t>AB/20E 0004089</t>
  </si>
  <si>
    <t>AB/20E 0004090</t>
  </si>
  <si>
    <t>AB/20E 0004091</t>
  </si>
  <si>
    <t>AB/20E 0004092</t>
  </si>
  <si>
    <t>AB/20E 0004093</t>
  </si>
  <si>
    <t>AB/20E 0004094</t>
  </si>
  <si>
    <t>AB/20E 0004095</t>
  </si>
  <si>
    <t>AB/20E 0004096</t>
  </si>
  <si>
    <t>AB/20E 0004097</t>
  </si>
  <si>
    <t>AB/20E 0004098</t>
  </si>
  <si>
    <t>AB/20E 0004099</t>
  </si>
  <si>
    <t>AB/20E 0004100</t>
  </si>
  <si>
    <t>AB/20E 0004101</t>
  </si>
  <si>
    <t>AB/20E 0004102</t>
  </si>
  <si>
    <t>AB/20E 0004103</t>
  </si>
  <si>
    <t>AB/20E 0004104</t>
  </si>
  <si>
    <t>AB/20E 0004105</t>
  </si>
  <si>
    <t>AB/20E 0004106</t>
  </si>
  <si>
    <t>AB/20E 0004107</t>
  </si>
  <si>
    <t>AB/20E 0004108</t>
  </si>
  <si>
    <t>AB/20E 0004109</t>
  </si>
  <si>
    <t>AB/20E 0004110</t>
  </si>
  <si>
    <t>AB/20E 0004111</t>
  </si>
  <si>
    <t>AB/20E 0004112</t>
  </si>
  <si>
    <t>AB/20E 0004113</t>
  </si>
  <si>
    <t>AB/20E 0004114</t>
  </si>
  <si>
    <t>AB/20E 0004115</t>
  </si>
  <si>
    <t>AB/20E 0004116</t>
  </si>
  <si>
    <t>AB/20E 0004117</t>
  </si>
  <si>
    <t>AB/20E 0004118</t>
  </si>
  <si>
    <t>AB/20E 0004119</t>
  </si>
  <si>
    <t>AB/20E 0004120</t>
  </si>
  <si>
    <t>AB/20E 0004121</t>
  </si>
  <si>
    <t>AB/20E 0004122</t>
  </si>
  <si>
    <t>AB/20E 0004123</t>
  </si>
  <si>
    <t>AB/20E 0004124</t>
  </si>
  <si>
    <t>AB/20E 0004125</t>
  </si>
  <si>
    <t>AB/20E 0004126</t>
  </si>
  <si>
    <t>AB/20E 0004127</t>
  </si>
  <si>
    <t>AB/20E 0004128</t>
  </si>
  <si>
    <t>AB/20E 0004129</t>
  </si>
  <si>
    <t>AB/20E 0004130</t>
  </si>
  <si>
    <t>AB/20E 0004131</t>
  </si>
  <si>
    <t>AB/20E 0004132</t>
  </si>
  <si>
    <t>AB/20E 0004133</t>
  </si>
  <si>
    <t>AB/20E 0004134</t>
  </si>
  <si>
    <t>AB/20E 0004135</t>
  </si>
  <si>
    <t>AB/20E 0004136</t>
  </si>
  <si>
    <t>AB/20E 0004137</t>
  </si>
  <si>
    <t>AB/20E 0004138</t>
  </si>
  <si>
    <t>AB/20E 0004139</t>
  </si>
  <si>
    <t>AB/20E 0004140</t>
  </si>
  <si>
    <t>AB/20E 0004141</t>
  </si>
  <si>
    <t>AB/20E 0004142</t>
  </si>
  <si>
    <t>AB/20E 0004143</t>
  </si>
  <si>
    <t>AB/20E 0004144</t>
  </si>
  <si>
    <t>AB/20E 0004145</t>
  </si>
  <si>
    <t>AB/20E 0004146</t>
  </si>
  <si>
    <t>AB/20E 0004147</t>
  </si>
  <si>
    <t>AB/20E 0004148</t>
  </si>
  <si>
    <t>AB/20E 0004149</t>
  </si>
  <si>
    <t>AB/20E 0004150</t>
  </si>
  <si>
    <t>AB/20E 0004151</t>
  </si>
  <si>
    <t>AB/20E 0004152</t>
  </si>
  <si>
    <t>AB/20E 0004153</t>
  </si>
  <si>
    <t>AB/20E 0004154</t>
  </si>
  <si>
    <t>AB/20E 0004155</t>
  </si>
  <si>
    <t>AB/20E 0004156</t>
  </si>
  <si>
    <t>AB/20E 0004157</t>
  </si>
  <si>
    <t>AB/20E 0004158</t>
  </si>
  <si>
    <t>AB/20E 0004159</t>
  </si>
  <si>
    <t>AB/20E 0004160</t>
  </si>
  <si>
    <t>AB/20E 0004161</t>
  </si>
  <si>
    <t>AB/20E 0004162</t>
  </si>
  <si>
    <t>AB/20E 0004163</t>
  </si>
  <si>
    <t>AB/20E 0004164</t>
  </si>
  <si>
    <t>AB/20E 0004165</t>
  </si>
  <si>
    <t>AB/20E 0004166</t>
  </si>
  <si>
    <t>AB/20E 0004167</t>
  </si>
  <si>
    <t>AB/20E 0004168</t>
  </si>
  <si>
    <t>AB/20E 0004169</t>
  </si>
  <si>
    <t>AB/20E 0004170</t>
  </si>
  <si>
    <t>AB/20E 0004171</t>
  </si>
  <si>
    <t>AB/20E 0004172</t>
  </si>
  <si>
    <t>AB/20E 0004173</t>
  </si>
  <si>
    <t>AB/20E 0004174</t>
  </si>
  <si>
    <t>AB/20E 0004175</t>
  </si>
  <si>
    <t>AB/20E 0004176</t>
  </si>
  <si>
    <t>AB/20E 0004177</t>
  </si>
  <si>
    <t>AB/20E 0004178</t>
  </si>
  <si>
    <t>AB/20E 0004179</t>
  </si>
  <si>
    <t>AB/20E 0004180</t>
  </si>
  <si>
    <t>AB/20E 0004181</t>
  </si>
  <si>
    <t>AB/20E 0004182</t>
  </si>
  <si>
    <t>AB/20E 0004183</t>
  </si>
  <si>
    <t>AB/20E 0004184</t>
  </si>
  <si>
    <t>AB/20E 0004185</t>
  </si>
  <si>
    <t>AB/20E 0004186</t>
  </si>
  <si>
    <t>AB/20E 0004187</t>
  </si>
  <si>
    <t>AB/20E 0004188</t>
  </si>
  <si>
    <t>AB/20E 0004189</t>
  </si>
  <si>
    <t>AB/20E 0004190</t>
  </si>
  <si>
    <t>AB/20E 0004191</t>
  </si>
  <si>
    <t>AB/20E 0004192</t>
  </si>
  <si>
    <t>AB/20E 0004193</t>
  </si>
  <si>
    <t>AB/20E 0004194</t>
  </si>
  <si>
    <t>AB/20E 0004195</t>
  </si>
  <si>
    <t>AB/20E 0004196</t>
  </si>
  <si>
    <t>AB/20E 0004197</t>
  </si>
  <si>
    <t>AB/20E 0004198</t>
  </si>
  <si>
    <t>AB/20E 0004199</t>
  </si>
  <si>
    <t>AB/20E 0004200</t>
  </si>
  <si>
    <t>AB/20E 0004201</t>
  </si>
  <si>
    <t>AB/20E 0004202</t>
  </si>
  <si>
    <t>AB/20E 0004203</t>
  </si>
  <si>
    <t>AB/20E 0004204</t>
  </si>
  <si>
    <t>AB/20E 0004205</t>
  </si>
  <si>
    <t>AB/20E 0004206</t>
  </si>
  <si>
    <t>AB/20E 0004207</t>
  </si>
  <si>
    <t>AB/20E 0004208</t>
  </si>
  <si>
    <t>AB/20E 0004209</t>
  </si>
  <si>
    <t>AB/20E 0004210</t>
  </si>
  <si>
    <t>AB/20E 0004211</t>
  </si>
  <si>
    <t>AB/20E 0004212</t>
  </si>
  <si>
    <t>AB/20E 0004213</t>
  </si>
  <si>
    <t>AB/20E 0004214</t>
  </si>
  <si>
    <t>AB/20E 0004215</t>
  </si>
  <si>
    <t>AB/20E 0004216</t>
  </si>
  <si>
    <t>AB/20E 0004217</t>
  </si>
  <si>
    <t>AB/20E 0004218</t>
  </si>
  <si>
    <t>AB/20E 0004219</t>
  </si>
  <si>
    <t>AB/20E 0004220</t>
  </si>
  <si>
    <t>AB/20E 0004221</t>
  </si>
  <si>
    <t>AB/20E 0004222</t>
  </si>
  <si>
    <t>AB/20E 0004223</t>
  </si>
  <si>
    <t>AB/20E 0004224</t>
  </si>
  <si>
    <t>AB/20E 0004225</t>
  </si>
  <si>
    <t>AB/20E 0004226</t>
  </si>
  <si>
    <t>AB/20E 0004227</t>
  </si>
  <si>
    <t>AB/20E 0004228</t>
  </si>
  <si>
    <t>AB/20E 0004229</t>
  </si>
  <si>
    <t>AB/20E 0004230</t>
  </si>
  <si>
    <t>AB/20E 0004231</t>
  </si>
  <si>
    <t>AB/20E 0004232</t>
  </si>
  <si>
    <t>AB/20E 0004233</t>
  </si>
  <si>
    <t>AB/20E 0004234</t>
  </si>
  <si>
    <t>AB/20E 0004235</t>
  </si>
  <si>
    <t>AB/20E 0004236</t>
  </si>
  <si>
    <t>AB/20E 0004237</t>
  </si>
  <si>
    <t>AB/20E 0004238</t>
  </si>
  <si>
    <t>AB/20E 0004239</t>
  </si>
  <si>
    <t>AB/20E 0004240</t>
  </si>
  <si>
    <t>AB/20E 0004241</t>
  </si>
  <si>
    <t>AB/20E 0004242</t>
  </si>
  <si>
    <t>AB/20E 0004243</t>
  </si>
  <si>
    <t>AB/20E 0004244</t>
  </si>
  <si>
    <t>AB/20E 0004245</t>
  </si>
  <si>
    <t>AB/20E 0004246</t>
  </si>
  <si>
    <t>AB/20E 0004247</t>
  </si>
  <si>
    <t>AB/20E 0004248</t>
  </si>
  <si>
    <t>AB/20E 0004249</t>
  </si>
  <si>
    <t>AB/20E 0004250</t>
  </si>
  <si>
    <t>AB/20E 0004251</t>
  </si>
  <si>
    <t>AB/20E 0004252</t>
  </si>
  <si>
    <t>AB/20E 0004253</t>
  </si>
  <si>
    <t>AB/20E 0004254</t>
  </si>
  <si>
    <t>AB/20E 0004255</t>
  </si>
  <si>
    <t>AB/20E 0004256</t>
  </si>
  <si>
    <t>AB/20E 0004257</t>
  </si>
  <si>
    <t>AB/20E 0004258</t>
  </si>
  <si>
    <t>AB/20E 0004259</t>
  </si>
  <si>
    <t>AB/20E 0004260</t>
  </si>
  <si>
    <t>AB/20E 0004261</t>
  </si>
  <si>
    <t>AB/20E 0004262</t>
  </si>
  <si>
    <t>AB/20E 0004263</t>
  </si>
  <si>
    <t>AB/20E 0004264</t>
  </si>
  <si>
    <t>AB/20E 0004265</t>
  </si>
  <si>
    <t>AB/20E 0004266</t>
  </si>
  <si>
    <t>AB/20E 0004267</t>
  </si>
  <si>
    <t>AB/20E 0004268</t>
  </si>
  <si>
    <t>AB/20E 0004269</t>
  </si>
  <si>
    <t>AB/20E 0004270</t>
  </si>
  <si>
    <t>AB/20E 0004271</t>
  </si>
  <si>
    <t>AB/20E 0004272</t>
  </si>
  <si>
    <t>AB/20E 0004273</t>
  </si>
  <si>
    <t>AB/20E 0004274</t>
  </si>
  <si>
    <t>AB/20E 0004275</t>
  </si>
  <si>
    <t>AB/20E 0004276</t>
  </si>
  <si>
    <t>AB/20E 0004277</t>
  </si>
  <si>
    <t>AB/20E 0004278</t>
  </si>
  <si>
    <t>AB/20E 0004279</t>
  </si>
  <si>
    <t>AB/20E 0004280</t>
  </si>
  <si>
    <t>AB/20E 0004281</t>
  </si>
  <si>
    <t>AB/20E 0004282</t>
  </si>
  <si>
    <t>AB/20E 0004283</t>
  </si>
  <si>
    <t>AB/20E 0004284</t>
  </si>
  <si>
    <t>AB/20E 0004285</t>
  </si>
  <si>
    <t>AB/20E 0004286</t>
  </si>
  <si>
    <t>AB/20E 0004287</t>
  </si>
  <si>
    <t>AB/20E 0004288</t>
  </si>
  <si>
    <t>AB/20E 0004289</t>
  </si>
  <si>
    <t>AB/20E 0004290</t>
  </si>
  <si>
    <t>AB/20E 0004291</t>
  </si>
  <si>
    <t>AB/20E 0004292</t>
  </si>
  <si>
    <t>AB/20E 0004293</t>
  </si>
  <si>
    <t>AB/20E 0004294</t>
  </si>
  <si>
    <t>AB/20E 0004295</t>
  </si>
  <si>
    <t>AB/20E 0004296</t>
  </si>
  <si>
    <t>AB/20E 0004297</t>
  </si>
  <si>
    <t>AB/20E 0004298</t>
  </si>
  <si>
    <t>AB/20E 0004299</t>
  </si>
  <si>
    <t>AB/20E 0004300</t>
  </si>
  <si>
    <t>AB/20E 0004301</t>
  </si>
  <si>
    <t>AB/20E 0004302</t>
  </si>
  <si>
    <t>AB/20E 0004303</t>
  </si>
  <si>
    <t>AB/20E 0004304</t>
  </si>
  <si>
    <t>AB/20E 0004305</t>
  </si>
  <si>
    <t>AB/20E 0004306</t>
  </si>
  <si>
    <t>AB/20E 0004307</t>
  </si>
  <si>
    <t>AB/20E 0004308</t>
  </si>
  <si>
    <t>AB/20E 0004309</t>
  </si>
  <si>
    <t>AB/20E 0004310</t>
  </si>
  <si>
    <t>AB/20E 0004311</t>
  </si>
  <si>
    <t>AB/20E 0004312</t>
  </si>
  <si>
    <t>AB/20E 0004313</t>
  </si>
  <si>
    <t>AB/20E 0004314</t>
  </si>
  <si>
    <t>AB/20E 0004315</t>
  </si>
  <si>
    <t>AB/20E 0004316</t>
  </si>
  <si>
    <t>AB/20E 0004317</t>
  </si>
  <si>
    <t>AB/20E 0004318</t>
  </si>
  <si>
    <t>AB/20E 0004319</t>
  </si>
  <si>
    <t>AB/20E 0004320</t>
  </si>
  <si>
    <t>AB/20E 0004321</t>
  </si>
  <si>
    <t>AB/20E 0004322</t>
  </si>
  <si>
    <t>AB/20E 0004323</t>
  </si>
  <si>
    <t>AB/20E 0004324</t>
  </si>
  <si>
    <t>AB/20E 0004325</t>
  </si>
  <si>
    <t>AB/20E 0004326</t>
  </si>
  <si>
    <t>AB/20E 0004327</t>
  </si>
  <si>
    <t>AB/20E 0004328</t>
  </si>
  <si>
    <t>AB/20E 0004329</t>
  </si>
  <si>
    <t>AB/20E 0004330</t>
  </si>
  <si>
    <t>AB/20E 0004331</t>
  </si>
  <si>
    <t>AB/20E 0004332</t>
  </si>
  <si>
    <t>AB/20E 0004333</t>
  </si>
  <si>
    <t>AB/20E 0004334</t>
  </si>
  <si>
    <t>AB/20E 0004335</t>
  </si>
  <si>
    <t>AB/20E 0004336</t>
  </si>
  <si>
    <t>AB/20E 0004337</t>
  </si>
  <si>
    <t>AB/20E 0004338</t>
  </si>
  <si>
    <t>AB/20E 0004339</t>
  </si>
  <si>
    <t>AB/20E 0004340</t>
  </si>
  <si>
    <t>AB/20E 0004341</t>
  </si>
  <si>
    <t>AB/20E 0004342</t>
  </si>
  <si>
    <t>AB/20E 0004343</t>
  </si>
  <si>
    <t>AB/20E 0004344</t>
  </si>
  <si>
    <t>AB/20E 0004345</t>
  </si>
  <si>
    <t>AB/20E 0004346</t>
  </si>
  <si>
    <t>AB/20E 0004347</t>
  </si>
  <si>
    <t>AB/20E 0004348</t>
  </si>
  <si>
    <t>AB/20E 0004349</t>
  </si>
  <si>
    <t>AB/20E 0004350</t>
  </si>
  <si>
    <t>AB/20E 0004351</t>
  </si>
  <si>
    <t>AB/20E 0004352</t>
  </si>
  <si>
    <t>AB/20E 0004353</t>
  </si>
  <si>
    <t>AB/20E 0004354</t>
  </si>
  <si>
    <t>AB/20E 0004355</t>
  </si>
  <si>
    <t>AB/20E 0004356</t>
  </si>
  <si>
    <t>AB/20E 0004357</t>
  </si>
  <si>
    <t>AB/20E 0004358</t>
  </si>
  <si>
    <t>AB/20E 0004359</t>
  </si>
  <si>
    <t>AB/20E 0004360</t>
  </si>
  <si>
    <t>AB/20E 0004361</t>
  </si>
  <si>
    <t>AB/20E 0004362</t>
  </si>
  <si>
    <t>AB/20E 0004363</t>
  </si>
  <si>
    <t>AB/20E 0004364</t>
  </si>
  <si>
    <t>AB/20E 0004365</t>
  </si>
  <si>
    <t>AB/20E 0004366</t>
  </si>
  <si>
    <t>AB/20E 0004367</t>
  </si>
  <si>
    <t>AB/20E 0004368</t>
  </si>
  <si>
    <t>AB/20E 0004369</t>
  </si>
  <si>
    <t>AB/20E 0004370</t>
  </si>
  <si>
    <t>AB/20E 0004371</t>
  </si>
  <si>
    <t>Lưu Chí	Linh</t>
  </si>
  <si>
    <t>Phạm Văn	Ngọc</t>
  </si>
  <si>
    <t>Lê Thành	Thắng</t>
  </si>
  <si>
    <t>Nguyễn Duy	Tâm</t>
  </si>
  <si>
    <t>Võ Ngọc Gia 	Phúc</t>
  </si>
  <si>
    <t>Trần Ngọc	Châu</t>
  </si>
  <si>
    <t>Nguyễn Văn	Điền</t>
  </si>
  <si>
    <t>Hồ Hữu	Hậu</t>
  </si>
  <si>
    <t>Đường Gia	Huy</t>
  </si>
  <si>
    <t>Nguyễn Phúc 	Nguyên</t>
  </si>
  <si>
    <t>Đoàn Thanh	Sơn</t>
  </si>
  <si>
    <t>Đinh Hoàng Cát Tiên</t>
  </si>
  <si>
    <t>Nguyễn Lê Minh	Hải</t>
  </si>
  <si>
    <t>Lê Văn 	Thành</t>
  </si>
  <si>
    <t>Lê Văn	Đạt</t>
  </si>
  <si>
    <t>Bùi Mạnh	Cường</t>
  </si>
  <si>
    <t>Nguyễn Duy	Lâm</t>
  </si>
  <si>
    <t>Nguyễn Minh	Hiếu</t>
  </si>
  <si>
    <t>Lương Quí Khải	Hàn</t>
  </si>
  <si>
    <t>Nguyễn	Huy</t>
  </si>
  <si>
    <t>Nguyễn Hoài 	Phong</t>
  </si>
  <si>
    <t>Trần Ngọc	Minh</t>
  </si>
  <si>
    <t>Trần Đình	Mẫn</t>
  </si>
  <si>
    <t>Phan Văn	Long</t>
  </si>
  <si>
    <t>Đoàn Huỳnh Thúy	Loan</t>
  </si>
  <si>
    <t>Trịnh Phương	Nam</t>
  </si>
  <si>
    <t>Nguyễn Công	Chánh</t>
  </si>
  <si>
    <t>Đặng Hoài	Tây</t>
  </si>
  <si>
    <t>Hoàng Ngọc	Toàn</t>
  </si>
  <si>
    <t>Nguyễn Quốc	Bảo</t>
  </si>
  <si>
    <t>Trần Trọng	Khoa</t>
  </si>
  <si>
    <t>Trần Anh Phát 	Đạt</t>
  </si>
  <si>
    <t>Phan Phú	Đông</t>
  </si>
  <si>
    <t>Vũ Đỗ Minh	Mẫn</t>
  </si>
  <si>
    <t>Phạm Hoài	Tú</t>
  </si>
  <si>
    <t>Đặng Thanh	Vỹ</t>
  </si>
  <si>
    <t>Doãn Bá	Hiên</t>
  </si>
  <si>
    <t>Nguyễn Mậu	Quí</t>
  </si>
  <si>
    <t>Lê Anh 	Văn</t>
  </si>
  <si>
    <t>Hồ Thư 	Hoàng</t>
  </si>
  <si>
    <t>Trần Hiếu	Long</t>
  </si>
  <si>
    <t>Trình Lâm Gia	Bảo</t>
  </si>
  <si>
    <t>Hồ Minh	Trọng</t>
  </si>
  <si>
    <t>Đào Duy	Vĩ</t>
  </si>
  <si>
    <t>Tô Văn 	Hào</t>
  </si>
  <si>
    <t>Hà Huỳnh Phú	Lộc</t>
  </si>
  <si>
    <t>Nguyễn Tấn	Quang</t>
  </si>
  <si>
    <t>Đỗ Tấn	Hậu</t>
  </si>
  <si>
    <t>Nguyễn Quang	Vinh</t>
  </si>
  <si>
    <t>Nguyễn Đức 	Trí</t>
  </si>
  <si>
    <t>Nguyễn Hoàng Phước	Thuận</t>
  </si>
  <si>
    <t>Lê Bá 	Trường</t>
  </si>
  <si>
    <t>Lê Quang	Trường</t>
  </si>
  <si>
    <t>Nguyễn Hoàng	Thiện</t>
  </si>
  <si>
    <t>Huỳnh Nguyễn Hoàng 	Hưng</t>
  </si>
  <si>
    <t>Phan Thanh	Phương</t>
  </si>
  <si>
    <t>Nguyễn Thanh	Thảo</t>
  </si>
  <si>
    <t>Nguyễn Thành	Lộc</t>
  </si>
  <si>
    <t>Nguyễn Thanh	Vỹ</t>
  </si>
  <si>
    <t>Dương Chí	Đỉnh</t>
  </si>
  <si>
    <t>Nguyễn Phát 	 Tường</t>
  </si>
  <si>
    <t>Đoàn Đức	Lâm</t>
  </si>
  <si>
    <t>Ngô Minh	Tư</t>
  </si>
  <si>
    <t>Nguyễn Châu	Giang</t>
  </si>
  <si>
    <t>Nguyễn Chiêu 	Linh</t>
  </si>
  <si>
    <t>Nguyễn Hoàng	Hải</t>
  </si>
  <si>
    <t>Huỳnh Tuấn	Vũ</t>
  </si>
  <si>
    <t>Hà Ngọc	Khánh</t>
  </si>
  <si>
    <t>Lê Quốc	Trung</t>
  </si>
  <si>
    <t>Lương Ngọc	Duy</t>
  </si>
  <si>
    <t>Đỗ Quốc 	Khánh</t>
  </si>
  <si>
    <t>Phạm Thanh	Đăng</t>
  </si>
  <si>
    <t>3	Nguyễn Tín 	Hòa</t>
  </si>
  <si>
    <t>Mai Thiên	Phúc</t>
  </si>
  <si>
    <t>Mai Hồng	Phát</t>
  </si>
  <si>
    <t>Lương Long	Thắng</t>
  </si>
  <si>
    <t>Trần Lê Gia	Khiêm</t>
  </si>
  <si>
    <t>Phan Thị Thêm</t>
  </si>
  <si>
    <t>Trần Ngọc Hoàng	Duy</t>
  </si>
  <si>
    <t>Phạm Tấn 	Tài</t>
  </si>
  <si>
    <t>Hoàng Trần Ngọc	Nghĩa</t>
  </si>
  <si>
    <t>Dương Minh 	Đức</t>
  </si>
  <si>
    <t>Lưu Minh	Quang</t>
  </si>
  <si>
    <t>Hoàng Thế	Anh</t>
  </si>
  <si>
    <t>Vũ Tiến	Thọ</t>
  </si>
  <si>
    <t>Huỳnh Văn 	Tính</t>
  </si>
  <si>
    <t>Đặng Khánh	Hoàng</t>
  </si>
  <si>
    <t>Nguyễn Khánh Thành	Tâm</t>
  </si>
  <si>
    <t>Lê Tuấn	Kiệt</t>
  </si>
  <si>
    <t>Quách Huệ	Bền</t>
  </si>
  <si>
    <t>Võ Phước	Đại</t>
  </si>
  <si>
    <t>Phạm Anh	Tuấn</t>
  </si>
  <si>
    <t>Nguyễn Trần Ngọc	Thạch</t>
  </si>
  <si>
    <t>Nguyễn Trần Quốc	Việt</t>
  </si>
  <si>
    <t>Trần Thành 	Nhân</t>
  </si>
  <si>
    <t>Nguyễn Văn 	Thắng</t>
  </si>
  <si>
    <t>Nguyễn Anh 	Thư</t>
  </si>
  <si>
    <t>Kiều Tấn	Thắng</t>
  </si>
  <si>
    <t>Hồ Anh Việt</t>
  </si>
  <si>
    <t>Mai Anh 	Quang</t>
  </si>
  <si>
    <t>Đoàn Văn	Thái</t>
  </si>
  <si>
    <t>Mai Hồng 	Yến</t>
  </si>
  <si>
    <t>Phan Chấn	Long</t>
  </si>
  <si>
    <t>Nguyễn Xuân 	Toan</t>
  </si>
  <si>
    <t>Nguyễn Quốc	Huy</t>
  </si>
  <si>
    <t>Trần Văn	Khánh</t>
  </si>
  <si>
    <t>Nguyễn Anh	Tuấn</t>
  </si>
  <si>
    <t>Lê Đức 	Tín</t>
  </si>
  <si>
    <t>Ao Thiêng	Giả</t>
  </si>
  <si>
    <t>Lê Xuân 	Anh</t>
  </si>
  <si>
    <t>Nguyễn Phi	Long</t>
  </si>
  <si>
    <t>Võ Văn Duy 	Khánh</t>
  </si>
  <si>
    <t>Nguyễn Phan Minh	Thành</t>
  </si>
  <si>
    <t>Huỳnh Hữu 	Nhựt</t>
  </si>
  <si>
    <t>Dương Mạnh 	Hùng</t>
  </si>
  <si>
    <t>Huỳnh Đăng	Khoa</t>
  </si>
  <si>
    <t>Ngô Thanh	Xuân</t>
  </si>
  <si>
    <t>Nguyễn Thành 	Lợi</t>
  </si>
  <si>
    <t>Nguyễn Nhật	Quý</t>
  </si>
  <si>
    <t>Nguyễn Trọng	Hoàng</t>
  </si>
  <si>
    <t>Phan Châu	Duy</t>
  </si>
  <si>
    <t>Nguyễn Ngọc 	Sao</t>
  </si>
  <si>
    <t>Trần Quốc	Hải</t>
  </si>
  <si>
    <t>Phạm Đan	Phi</t>
  </si>
  <si>
    <t>Nguyễn Hải	Hà</t>
  </si>
  <si>
    <t>Nguyễn Văn 	Tú</t>
  </si>
  <si>
    <t>Huỳnh Gia	Huy</t>
  </si>
  <si>
    <t>Phạm Quang	Huy</t>
  </si>
  <si>
    <t>Trần Thành 	Đạt</t>
  </si>
  <si>
    <t>Triệu Quốc	Đạt</t>
  </si>
  <si>
    <t>Trần Quang 	Linh</t>
  </si>
  <si>
    <t>Huỳnh Anh 	Phong</t>
  </si>
  <si>
    <t>Châu Ngọc 	Tú</t>
  </si>
  <si>
    <t>Nguyễn Khánh	Thuận</t>
  </si>
  <si>
    <t>Nguyễn Tấn	Lợi</t>
  </si>
  <si>
    <t>Đỗ Gia	Long</t>
  </si>
  <si>
    <t>Phạm Hoàng	Nam</t>
  </si>
  <si>
    <t>Đoàn Hoài	Phúc</t>
  </si>
  <si>
    <t>Nguyễn Bá 	Huy</t>
  </si>
  <si>
    <t>Nguyễn Nhật	Phát</t>
  </si>
  <si>
    <t>Nguyễn Anh 	Đức</t>
  </si>
  <si>
    <t>Đồng Gia	Cả</t>
  </si>
  <si>
    <t>Nguyễn Văn 	Nhân</t>
  </si>
  <si>
    <t>Phạm Thành	Trung</t>
  </si>
  <si>
    <t>Võ Hoàng Nhật	Minh</t>
  </si>
  <si>
    <t>Nguyễn Văn	Ngoan</t>
  </si>
  <si>
    <t>Nguyễn Hoài Phương	Nam</t>
  </si>
  <si>
    <t>Rô Đa Ka 	Lập</t>
  </si>
  <si>
    <t>Phạm Khánh	 Hòa</t>
  </si>
  <si>
    <t>Lê Thị Thúy 	Nga</t>
  </si>
  <si>
    <t>Lê Bảo 	Châu</t>
  </si>
  <si>
    <t>Phan Gia	Bình</t>
  </si>
  <si>
    <t>Đặng Anh	Tý</t>
  </si>
  <si>
    <t>Lê Minh	Tâm</t>
  </si>
  <si>
    <t>Nguyễn Linh	Thư</t>
  </si>
  <si>
    <t>Nguyễn Văn	Trường</t>
  </si>
  <si>
    <t>Nguyễn Trung Đại	Long</t>
  </si>
  <si>
    <t>Phạm Nhật 	Anh</t>
  </si>
  <si>
    <t>Trần Trọng 	Nghĩa</t>
  </si>
  <si>
    <t>Đỗ Minh	Tâm</t>
  </si>
  <si>
    <t>Lao Hoàng Long	Vũ</t>
  </si>
  <si>
    <t>Đỗ Viết	Hiền</t>
  </si>
  <si>
    <t>Huỳnh Chí 	Hiển</t>
  </si>
  <si>
    <t>Huỳnh Hiếu 	Kiệt</t>
  </si>
  <si>
    <t>Lê  Đức 	Tài</t>
  </si>
  <si>
    <t>Nguyễn Hùng	Việt</t>
  </si>
  <si>
    <t>Nguyễn Quang	Vinh</t>
  </si>
  <si>
    <t>Nguyễn Phước 	Tiến</t>
  </si>
  <si>
    <t>Tôn Thất Xuân 	Quyền</t>
  </si>
  <si>
    <t>Trần Thiên	Phú</t>
  </si>
  <si>
    <t>Nguyễn Trọng	Thức</t>
  </si>
  <si>
    <t>Trần Văn 	Tài</t>
  </si>
  <si>
    <t>Trần Quốc	Bảo</t>
  </si>
  <si>
    <t>Võ Hoàng	Hữu</t>
  </si>
  <si>
    <t>Lý Hồng	Sơn</t>
  </si>
  <si>
    <t>Nguyễn Quốc	Quy</t>
  </si>
  <si>
    <t>La Tuấn	Kiệt</t>
  </si>
  <si>
    <t>Lê Tấn 	Đạt</t>
  </si>
  <si>
    <t>Nguyễn Công Thái 	Sang</t>
  </si>
  <si>
    <t>Nguyễn Trần Hải	Đăng</t>
  </si>
  <si>
    <t>Nguyễn Văn	Cường</t>
  </si>
  <si>
    <t>Đỗ Anh	Tuấn</t>
  </si>
  <si>
    <t>Châu Kim	Khoa</t>
  </si>
  <si>
    <t>Trần Trung	Tính</t>
  </si>
  <si>
    <t>Lê Khánh	Duy</t>
  </si>
  <si>
    <t>Trần Thị Hồng 	Đào</t>
  </si>
  <si>
    <t>Bùi Quốc 	Dư</t>
  </si>
  <si>
    <t>Vương Minh	Thông</t>
  </si>
  <si>
    <t>Nguyễn Trường	Hoàng</t>
  </si>
  <si>
    <t>Lê Hồng Khánh	Nguyên</t>
  </si>
  <si>
    <t>Nguyễn Bảo 	Vi</t>
  </si>
  <si>
    <t>Nguyễn Thị Mỹ	Linh</t>
  </si>
  <si>
    <t>Võ Đại	Hưng</t>
  </si>
  <si>
    <t>Lê Hữu 	Trung</t>
  </si>
  <si>
    <t>Võ Bá	Khiết</t>
  </si>
  <si>
    <t>Mai Công	Trí	18C1-CTM1</t>
  </si>
  <si>
    <t>Phạm Lê Hoàng	Ý</t>
  </si>
  <si>
    <t>Trần Nhật	Vy</t>
  </si>
  <si>
    <t>Trần Văn 	Tâm</t>
  </si>
  <si>
    <t>Nguyễn Thái	Nguyên</t>
  </si>
  <si>
    <t>Nguyễn Chí	Linh</t>
  </si>
  <si>
    <t>Võ Chí	Thịnh</t>
  </si>
  <si>
    <t>Nguyễn Ngọc 	Tiền</t>
  </si>
  <si>
    <t>Phan Đức	Quốc</t>
  </si>
  <si>
    <t>Phan Đức 	Tiến</t>
  </si>
  <si>
    <t>Dương Minh 	Ngọc</t>
  </si>
  <si>
    <t>Danh Tấn 	Phi</t>
  </si>
  <si>
    <t>Võ Thanh	Hương</t>
  </si>
  <si>
    <t>Nguyễn Quang	Huy</t>
  </si>
  <si>
    <t>Trần 	Huy</t>
  </si>
  <si>
    <t>Lê Đình 	Long</t>
  </si>
  <si>
    <t>Võ Hoàng	Phúc</t>
  </si>
  <si>
    <t>Nguyễn Minh	Chiến</t>
  </si>
  <si>
    <t>Trương Thị Hoa	Mộng</t>
  </si>
  <si>
    <t>Trần Thanh	Liêm</t>
  </si>
  <si>
    <t>Nguyễn Thị Minh 	Phương</t>
  </si>
  <si>
    <t>Nguyễn Quốc	Thanh</t>
  </si>
  <si>
    <t>Nguyễn Tấn	Tài</t>
  </si>
  <si>
    <t>Phan Thanh 	Toàn</t>
  </si>
  <si>
    <t>Võ Anh	Quốc</t>
  </si>
  <si>
    <t>Lưu Hải 	Đăng</t>
  </si>
  <si>
    <t>Nguyễn Anh 	Tuấn</t>
  </si>
  <si>
    <t>Nguyễn Minh 	Nhựt</t>
  </si>
  <si>
    <t>Bùi Duy 	Thuận</t>
  </si>
  <si>
    <t>Văn Phú 	Tiền</t>
  </si>
  <si>
    <t>Đinh Thị 	Dung</t>
  </si>
  <si>
    <t>Lê Đặng Tấn	Lượng</t>
  </si>
  <si>
    <t>Kim Minh	Tường</t>
  </si>
  <si>
    <t>Phạm Thái Hoàng	Hiệp</t>
  </si>
  <si>
    <t>Lê Ngọc	Sơn</t>
  </si>
  <si>
    <t>Nguyễn Đăng 	Khang</t>
  </si>
  <si>
    <t>Phạm Văn 	Nguyên</t>
  </si>
  <si>
    <t>Huỳnh Thanh	Nhân</t>
  </si>
  <si>
    <t>Nguyễn Thành	Đạt</t>
  </si>
  <si>
    <t>1Phạm Nguyễn Công	Minh</t>
  </si>
  <si>
    <t>Phạm Hữu 	Tình</t>
  </si>
  <si>
    <t>Nguyễn Huấn 	Kiệt</t>
  </si>
  <si>
    <t>Trần Long 	Nghĩa</t>
  </si>
  <si>
    <t>Nguyễn Thành	Phát</t>
  </si>
  <si>
    <t>Phạm Nguyễn Hưng	Long</t>
  </si>
  <si>
    <t>Phạm Minh 	Quân</t>
  </si>
  <si>
    <t>Hồ Lê	Thương</t>
  </si>
  <si>
    <t>Phạm Võ Tấn 	Huy</t>
  </si>
  <si>
    <t>Lê Công	Việt</t>
  </si>
  <si>
    <t>Vương Phùng Đăng 	Khoa</t>
  </si>
  <si>
    <t>Phạm Văn 	Hợp</t>
  </si>
  <si>
    <t>Lê Thị Hồng	My</t>
  </si>
  <si>
    <t>Nguyễn Văn 	Tài</t>
  </si>
  <si>
    <t>Lê Nhựt 	Hào</t>
  </si>
  <si>
    <t>Lê Hoàng	Chương</t>
  </si>
  <si>
    <t>Phạm Trung	Tính</t>
  </si>
  <si>
    <t>Nguyễn Trung 	Dũng</t>
  </si>
  <si>
    <t>Nguyễn Phước 	Thịnh</t>
  </si>
  <si>
    <t>Vi Công Hùng	Hiếu</t>
  </si>
  <si>
    <t>Phan Văn Trường 	Khang</t>
  </si>
  <si>
    <t>Huỳnh Tấn	Đô</t>
  </si>
  <si>
    <t>Mai Phạm Quôc	tuấn</t>
  </si>
  <si>
    <t>Nguyễn Hoàng 	Long</t>
  </si>
  <si>
    <t>Phạm Hoàng Thanh 	Thảo</t>
  </si>
  <si>
    <t>Phạm Viết Thành 	Đạt</t>
  </si>
  <si>
    <t>Nguyễn Khánh	Huy</t>
  </si>
  <si>
    <t>Nguyễn Phùng Khánh 	Sơn</t>
  </si>
  <si>
    <t>Nguyễn Thị Bích 	Ngọc</t>
  </si>
  <si>
    <t>Hoàng Ngọc Quyền 	Anh</t>
  </si>
  <si>
    <t>Ngô Thành 	Danh</t>
  </si>
  <si>
    <t>Dương Võ Đức	Thiện</t>
  </si>
  <si>
    <t>Ngô Xuân	Sang</t>
  </si>
  <si>
    <t>Đặng Văn	Ân</t>
  </si>
  <si>
    <t>Nguyễn Hữu 	Thắng</t>
  </si>
  <si>
    <t>Ngô Đức 	Dũng</t>
  </si>
  <si>
    <t>Nguyễn Lâm Thanh 	Tuấn</t>
  </si>
  <si>
    <t>Phan Hoàng	Thái</t>
  </si>
  <si>
    <t>Nguyễn Xuân	Mãnh</t>
  </si>
  <si>
    <t>Nguyễn Đức	Chung</t>
  </si>
  <si>
    <t>Nguyễn Thúc	Đoàn</t>
  </si>
  <si>
    <t>Phan Văn 	Ngọc</t>
  </si>
  <si>
    <t>Lý Thanh 	Hải</t>
  </si>
  <si>
    <t>Nguyễn Trần Thanh</t>
  </si>
  <si>
    <t>Lê Đình Trung	Dũng</t>
  </si>
  <si>
    <t>Võ Văn Nhựt	Minh</t>
  </si>
  <si>
    <t>Huỳnh Hoàng 	Nam</t>
  </si>
  <si>
    <t>Huỳnh Hoàng 	Tuấn</t>
  </si>
  <si>
    <t>Phạm Ngọc 	Long</t>
  </si>
  <si>
    <t>Khổng Lê Trọng	Hiếu</t>
  </si>
  <si>
    <t>Nguyễn Lê 	Huy</t>
  </si>
  <si>
    <t>Lý Giáp	Thạnh</t>
  </si>
  <si>
    <t>Thái Anh	Thư</t>
  </si>
  <si>
    <t>Đỗ Nguyên	Phúc</t>
  </si>
  <si>
    <t>Võ Văn Huỳnh	Duy</t>
  </si>
  <si>
    <t>Nguyễn Hoài 	Việt</t>
  </si>
  <si>
    <t>Đặng Phúc 	Tuấn</t>
  </si>
  <si>
    <t>Cao Phước 	Hậu</t>
  </si>
  <si>
    <t>Châu Ngọc	Phú</t>
  </si>
  <si>
    <t>Châu Ngọc	Quý</t>
  </si>
  <si>
    <t>Hoàng Đình	Khang</t>
  </si>
  <si>
    <t>Ngô Việt 	Hoàng</t>
  </si>
  <si>
    <t>Nguyễn Anh 	Hào</t>
  </si>
  <si>
    <t>Dương Thừa	Ân</t>
  </si>
  <si>
    <t>Tô Đăng	Khoa</t>
  </si>
  <si>
    <t>Võ Văn	Nghĩa</t>
  </si>
  <si>
    <t>Hồ Anh	Huy</t>
  </si>
  <si>
    <t>Trần Công 	Lập</t>
  </si>
  <si>
    <t>Trần Anh	Phú</t>
  </si>
  <si>
    <t>Trần Anh 	Kiệt</t>
  </si>
  <si>
    <t>Mai Xuân 	Hùng</t>
  </si>
  <si>
    <t>Đặng Ngọc	Giang</t>
  </si>
  <si>
    <t>Đinh Hùng 	Cường</t>
  </si>
  <si>
    <t>Mai Anh	Thư</t>
  </si>
  <si>
    <t>Nguyễn Hoàng	Anh</t>
  </si>
  <si>
    <t>Phạm Tiến Trung	Kiên</t>
  </si>
  <si>
    <t>Nguyễn Liêm	Thanh</t>
  </si>
  <si>
    <t>Phạm Bá 	Nhật</t>
  </si>
  <si>
    <t>Lại Khắc Thạch Thiên	An</t>
  </si>
  <si>
    <t>Nguyễn Đoàn	Huy</t>
  </si>
  <si>
    <t>Lâm Thành	Hào</t>
  </si>
  <si>
    <t>Nguyễn Văn	Đẳng</t>
  </si>
  <si>
    <t>Hà Văn	Thoại</t>
  </si>
  <si>
    <t>Lê Phúc 	Huy</t>
  </si>
  <si>
    <t>Nguyễn Phước Quý	Đạt</t>
  </si>
  <si>
    <t>Ngô Hoàng	Khang</t>
  </si>
  <si>
    <t>Cao Vũ Nhật	Huy</t>
  </si>
  <si>
    <t>Nguyễn Lý	Hùng</t>
  </si>
  <si>
    <t>Phạm Vỹ	Khang</t>
  </si>
  <si>
    <t>Đỗ Hoàng	Anh</t>
  </si>
  <si>
    <t>Đỗ Văn	Nam</t>
  </si>
  <si>
    <t>Nguyễn Ngọc 	Thuận</t>
  </si>
  <si>
    <t>Lộ Phú Tấn	Phát</t>
  </si>
  <si>
    <t>Nguyễn Nhật	Tài</t>
  </si>
  <si>
    <t>Nguyễn Thành 	Hiếu</t>
  </si>
  <si>
    <t>Nguyễn Vũ 	Huy</t>
  </si>
  <si>
    <t>Lưu Sáng 	Thành</t>
  </si>
  <si>
    <t>Bùi Ngọc	Bình</t>
  </si>
  <si>
    <t>Nguyễn Hoàng Xuân 	Trường</t>
  </si>
  <si>
    <t>Lê Chính	Nghĩa</t>
  </si>
  <si>
    <t>Hồ Gia	Huy</t>
  </si>
  <si>
    <t>Bùi Trần Vân	Anh</t>
  </si>
  <si>
    <t>Lê Phương Khả	Vy</t>
  </si>
  <si>
    <t>Đặng Lê Hữu	Nghĩa</t>
  </si>
  <si>
    <t>Đinh Trung	Huy</t>
  </si>
  <si>
    <t>Phan Huỳnh	Long</t>
  </si>
  <si>
    <t>Lê Thị Mỹ	Trinh</t>
  </si>
  <si>
    <t>Nguyễn Quang	Thuận</t>
  </si>
  <si>
    <t>Lưu Gia	Kỳ</t>
  </si>
  <si>
    <t>Nguyễn Vũ Hoàng	Phúc</t>
  </si>
  <si>
    <t>Trần Kiên	Dũng</t>
  </si>
  <si>
    <t>Tô Kiến 	Trung</t>
  </si>
  <si>
    <t>Nguyễn Lê Tuấn 	Dũng</t>
  </si>
  <si>
    <t>Lâm Quốc	Thắng</t>
  </si>
  <si>
    <t>Dương Tiến 	Khang</t>
  </si>
  <si>
    <t>Phan Hùng	Thi</t>
  </si>
  <si>
    <t>Võ Minh	Quyền</t>
  </si>
  <si>
    <t>Nguyễn Thanh	Dương</t>
  </si>
  <si>
    <t>Bùi Hoàng Quốc	Huy</t>
  </si>
  <si>
    <t>Ngô Quý Minh 	Nhật</t>
  </si>
  <si>
    <t>Nguyễn Trường	Vũ</t>
  </si>
  <si>
    <t>Trần Quốc 	Sinh</t>
  </si>
  <si>
    <t>Bùi Lê Phương	Uyên</t>
  </si>
  <si>
    <t>Bùi Nguyễn Kỳ	Duyên</t>
  </si>
  <si>
    <t>Lê Duy	Khánh</t>
  </si>
  <si>
    <t>Phạm Hồng 	Phong</t>
  </si>
  <si>
    <t>Mai Khánh 	Duy</t>
  </si>
  <si>
    <t>Bùi Xuân	Đường</t>
  </si>
  <si>
    <t>Nguyễn Dõng	Kiệt</t>
  </si>
  <si>
    <t>Nguyễn Thanh	Sơn</t>
  </si>
  <si>
    <t>Hồ Anh	Quang</t>
  </si>
  <si>
    <t>Trần Minh 	Thư</t>
  </si>
  <si>
    <t>Nguyễn Trần	Khánh</t>
  </si>
  <si>
    <t>Lê Thị Anh	Thư</t>
  </si>
  <si>
    <t>Quách Phúc 	Trung</t>
  </si>
  <si>
    <t>Nguyễn Thị Kim 	Hoa</t>
  </si>
  <si>
    <t>Huỳnh Thị Kim	Liên</t>
  </si>
  <si>
    <t>Nguyễn Văn 	Sang</t>
  </si>
  <si>
    <t>Trần Quốc	Huy</t>
  </si>
  <si>
    <t>Võ Chí	Công</t>
  </si>
  <si>
    <t>Thân Quốc	Toàn</t>
  </si>
  <si>
    <t>Nguyễn Văn Lượng</t>
  </si>
  <si>
    <t>Nguyễn Hoàng Nhật	Tân</t>
  </si>
  <si>
    <t>Huỳnh Dương 	Phi</t>
  </si>
  <si>
    <t>Đinh Văn 	Hiếu</t>
  </si>
  <si>
    <t>Trịnh Xuân 	An</t>
  </si>
  <si>
    <t>Nguyễn Quang 	Tuấn</t>
  </si>
  <si>
    <t>Lê Văn	Quyết</t>
  </si>
  <si>
    <t>Võ Phong 	Quang</t>
  </si>
  <si>
    <t>Nguyễn Tiến 	Thành</t>
  </si>
  <si>
    <t>Bùi Ngọc 	Tú</t>
  </si>
  <si>
    <t>Vũ Đình 	Khoa</t>
  </si>
  <si>
    <t>Lê Thiện 	Minh</t>
  </si>
  <si>
    <t>Hoàng Quốc	Huy</t>
  </si>
  <si>
    <t>Tạ Minh 	Tuấn</t>
  </si>
  <si>
    <t>Nguyễn Thị Ngọc 	Diễm</t>
  </si>
  <si>
    <t>Lê Trung	Nhân</t>
  </si>
  <si>
    <t>Khương Xuân 	Hùng</t>
  </si>
  <si>
    <t>Trần Thái 	Sơn</t>
  </si>
  <si>
    <t>Nguyễn Duy	Hào</t>
  </si>
  <si>
    <t>Hứa Quốc	Trung</t>
  </si>
  <si>
    <t>Trần Quốc 	Toàn</t>
  </si>
  <si>
    <t>Hà Vũ  Hoàng 	Duy</t>
  </si>
  <si>
    <t>Phạm Phú	Cường</t>
  </si>
  <si>
    <t>Nguyễn Lâm	Dũng</t>
  </si>
  <si>
    <t>Dương Quốc	Thành</t>
  </si>
  <si>
    <t>Nguyễn Tuấn	Phong</t>
  </si>
  <si>
    <t>Đặng Minh 	Nhu</t>
  </si>
  <si>
    <t>Phan Minh	Thành</t>
  </si>
  <si>
    <t>Nguyễn Minh	Thái</t>
  </si>
  <si>
    <t>Nguyễn Ngọc	Vũ</t>
  </si>
  <si>
    <t>Nguyễn Nhựt	Nam</t>
  </si>
  <si>
    <t>Lệ phí thi CCA Tiếng Nhật</t>
  </si>
  <si>
    <t>Lệ phí thi CCA Tiếng Trung</t>
  </si>
  <si>
    <t>Học phí tiếng Trung - khóa 2</t>
  </si>
  <si>
    <t>05vs</t>
  </si>
  <si>
    <t>02sv</t>
  </si>
  <si>
    <t>04sv</t>
  </si>
  <si>
    <t>Nguyễn Thái	Sơn</t>
  </si>
  <si>
    <t>Nguyễn Phước 	Hiệp</t>
  </si>
  <si>
    <t>Nguyễn Phước	Hòa</t>
  </si>
  <si>
    <t>Trần Minh	Quang</t>
  </si>
  <si>
    <t>Trần Vũ 	Luân</t>
  </si>
  <si>
    <t>Trần Huỳnh Nhật	Phi</t>
  </si>
  <si>
    <t>Lê Quốc 	Trưỡng</t>
  </si>
  <si>
    <t>Trương Công 	Trình</t>
  </si>
  <si>
    <t>Lê Hoàng 	Đông</t>
  </si>
  <si>
    <t>Nguyễn Võ Gia 	Phú</t>
  </si>
  <si>
    <t>Huỳnh Nhật 	Hào</t>
  </si>
  <si>
    <t>Đoàn Tấn 	Đạt</t>
  </si>
  <si>
    <t>Nguyễn Thanh	Hào</t>
  </si>
  <si>
    <t>Nguyễn Minh	Vũ</t>
  </si>
  <si>
    <t>Trần Trung	Trực</t>
  </si>
  <si>
    <t>Võ Kim	Hùng</t>
  </si>
  <si>
    <t>Nguyễn Hồng 	Khanh</t>
  </si>
  <si>
    <t>Nguyễn Hoàng	Ân</t>
  </si>
  <si>
    <t>Đoàn Thế 	Khải</t>
  </si>
  <si>
    <t>Nguyễn Thái Hào 	Quang</t>
  </si>
  <si>
    <t>Trì Minh	Tuấn</t>
  </si>
  <si>
    <t>Nguyễn Sơn 	Tùng</t>
  </si>
  <si>
    <t>Phạm Hoàng	Huy</t>
  </si>
  <si>
    <t>Trần Thanh	Xuân</t>
  </si>
  <si>
    <t>Trần Thị Bảo	Thơ</t>
  </si>
  <si>
    <t>Trần Thanh 	Tú</t>
  </si>
  <si>
    <t>Trần Thành	Nam</t>
  </si>
  <si>
    <t>Trần Trương Thiên	Vũ</t>
  </si>
  <si>
    <t>Đỗ Thành	Đạt</t>
  </si>
  <si>
    <t>Trương Hoàng 	Phúc</t>
  </si>
  <si>
    <t>Trần Đức 	Anh</t>
  </si>
  <si>
    <t>Trương Văn 	Toàn</t>
  </si>
  <si>
    <t>Nguyễn Đỗ Khải	Đăng</t>
  </si>
  <si>
    <t>Nguyễn Gia 	Tiến</t>
  </si>
  <si>
    <t>Võ Hoàng	Duy</t>
  </si>
  <si>
    <t>Ngô Văn 	Huy</t>
  </si>
  <si>
    <t>Phạm Quốc 	Oai</t>
  </si>
  <si>
    <t>Bùi Duy 	Đại</t>
  </si>
  <si>
    <t>Mai Hữu 	Danh</t>
  </si>
  <si>
    <t>Học phí lớp Điện thân xe ô tô</t>
  </si>
  <si>
    <t>Học phí Tiếng Trung - Khóa 2</t>
  </si>
  <si>
    <t>Đỗ Phú Quý</t>
  </si>
  <si>
    <t>Học phí Anh văn Khóa 37: 67.120.000</t>
  </si>
  <si>
    <t>Học phí Sửa chữa ô tô: 6.000.000</t>
  </si>
  <si>
    <t>Học phí tiếng Trung khóa 2: 6.545.000</t>
  </si>
  <si>
    <t>Lệ phí thi CCA Anh văn: 18.500.000</t>
  </si>
  <si>
    <t>Lệ phí thi CCB Anh văn: 132.370.000</t>
  </si>
  <si>
    <t>Lệ phí thi CCA tiếng Trung: 2.000.000</t>
  </si>
  <si>
    <t>Lệ phí thi CCA tiếng Nhật: 800.000</t>
  </si>
  <si>
    <t>Bằng chữ: Hai trăm ba mươi ba triệu ba trăm ba mươi lăm ngàn đồng chẵn</t>
  </si>
  <si>
    <t>Lê Long	 An</t>
  </si>
  <si>
    <t>AB/20E 0004372</t>
  </si>
  <si>
    <t>AB/20E 0004373</t>
  </si>
  <si>
    <t>AB/20E 0004374</t>
  </si>
  <si>
    <t>AB/20E 0004375</t>
  </si>
  <si>
    <t>AB/20E 0004376</t>
  </si>
  <si>
    <t>AB/20E 0004377</t>
  </si>
  <si>
    <t>AB/20E 0004378</t>
  </si>
  <si>
    <t>AB/20E 0004379</t>
  </si>
  <si>
    <t>AB/20E 0004380</t>
  </si>
  <si>
    <t>AB/20E 0004381</t>
  </si>
  <si>
    <t>AB/20E 0004382</t>
  </si>
  <si>
    <t>AB/20E 0004383</t>
  </si>
  <si>
    <t>AB/20E 0004384</t>
  </si>
  <si>
    <t>Đặng Quang	Huy</t>
  </si>
  <si>
    <t>Trần Nhựt 	Lĩnh</t>
  </si>
  <si>
    <t>Trấn Mạnh 	Thìn</t>
  </si>
  <si>
    <t>Nguyễn Ngọc Anh 	Thư</t>
  </si>
  <si>
    <t>Phạm Chí 	Thoại</t>
  </si>
  <si>
    <t>Lê Ngọc	Phương</t>
  </si>
  <si>
    <t>Nguyễn Minh	Thiện</t>
  </si>
  <si>
    <t>Hà   Thanh 	Sang</t>
  </si>
  <si>
    <t>Huỳnh Thanh 	Phú</t>
  </si>
  <si>
    <t>Nguyễn Thuấn 	Kha</t>
  </si>
  <si>
    <t>Nguyễn Minh 	Toán</t>
  </si>
  <si>
    <t>Võ Hữu 	Phước</t>
  </si>
  <si>
    <t>Nguyễn Duy	Khang</t>
  </si>
  <si>
    <t>Nguyễn Văn	Thành</t>
  </si>
  <si>
    <t>Điện Thân xe Ô tô</t>
  </si>
  <si>
    <t>AB/20E 0004385</t>
  </si>
  <si>
    <t>Nguyễn Ngọc 	Khôi</t>
  </si>
  <si>
    <t>Dương Hoàng 	Châu</t>
  </si>
  <si>
    <t>Phạm Tiến Hội</t>
  </si>
  <si>
    <t>Hồ Đức	Trung</t>
  </si>
  <si>
    <t>Nguyễn Minh Nhật</t>
  </si>
  <si>
    <t>Nguyễn Đình	Nghĩa</t>
  </si>
  <si>
    <t>AB/20E 0004386</t>
  </si>
  <si>
    <t>AB/20E 0004387</t>
  </si>
  <si>
    <t>AB/20E 0004388</t>
  </si>
  <si>
    <t>AB/20E 0004389</t>
  </si>
  <si>
    <t>AB/20E 0004390</t>
  </si>
  <si>
    <t>AB/20E 0004391</t>
  </si>
  <si>
    <t>11sv</t>
  </si>
  <si>
    <t>Học phí lớp Phun xăng điện tử</t>
  </si>
  <si>
    <t xml:space="preserve">Học phí Anh văn EA2 </t>
  </si>
  <si>
    <t>Học phí Sửa chữa ô tô: 3.000.000</t>
  </si>
  <si>
    <t>Học phí Anh văn Khóa 37: 8.400.000</t>
  </si>
  <si>
    <t>Lệ phí thi CCA Tin học ngày 20/09/2020: 1.650.000</t>
  </si>
  <si>
    <t xml:space="preserve">Lệ phí thi CCA Tin học </t>
  </si>
  <si>
    <t>BS phiếu: 17706</t>
  </si>
  <si>
    <t>Bằng chữ: Mười ba triệu không trăm năm mươi ngàn đồng chẵn</t>
  </si>
  <si>
    <t>Thành phố Hồ Chí Minh, ngày      tháng  9  năm 2020</t>
  </si>
  <si>
    <t>AB/20E 0004392</t>
  </si>
  <si>
    <t>AB/20E 0004393</t>
  </si>
  <si>
    <t>AB/20E 0004394</t>
  </si>
  <si>
    <t>AB/20E 0004395</t>
  </si>
  <si>
    <t>AB/20E 0004396</t>
  </si>
  <si>
    <t>AB/20E 0004397</t>
  </si>
  <si>
    <t>AB/20E 0004398</t>
  </si>
  <si>
    <t>AB/20E 0004399</t>
  </si>
  <si>
    <t>AB/20E 0004400</t>
  </si>
  <si>
    <t>AB/20E 0004401</t>
  </si>
  <si>
    <t>AB/20E 0004402</t>
  </si>
  <si>
    <t>AB/20E 0004403</t>
  </si>
  <si>
    <t>AB/20E 0004404</t>
  </si>
  <si>
    <t>AB/20E 0004405</t>
  </si>
  <si>
    <t>AB/20E 0004406</t>
  </si>
  <si>
    <t>AB/20E 0004407</t>
  </si>
  <si>
    <t>AB/20E 0004408</t>
  </si>
  <si>
    <t>AB/20E 0004409</t>
  </si>
  <si>
    <t>AB/20E 0004410</t>
  </si>
  <si>
    <t>AB/20E 0004411</t>
  </si>
  <si>
    <t>AB/20E 0004412</t>
  </si>
  <si>
    <t>AB/20E 0004413</t>
  </si>
  <si>
    <t>AB/20E 0004414</t>
  </si>
  <si>
    <t>AB/20E 0004415</t>
  </si>
  <si>
    <t>AB/20E 0004416</t>
  </si>
  <si>
    <t>AB/20E 0004417</t>
  </si>
  <si>
    <t>AB/20E 0004418</t>
  </si>
  <si>
    <t>AB/20E 0004419</t>
  </si>
  <si>
    <t>AB/20E 0004420</t>
  </si>
  <si>
    <t>AB/20E 0004421</t>
  </si>
  <si>
    <t>AB/20E 0004422</t>
  </si>
  <si>
    <t>AB/20E 0004423</t>
  </si>
  <si>
    <t>AB/20E 0004424</t>
  </si>
  <si>
    <t>AB/20E 0004425</t>
  </si>
  <si>
    <t>AB/20E 0004426</t>
  </si>
  <si>
    <t>AB/20E 0004427</t>
  </si>
  <si>
    <t>AB/20E 0004428</t>
  </si>
  <si>
    <t>AB/20E 0004429</t>
  </si>
  <si>
    <t>AB/20E 0004430</t>
  </si>
  <si>
    <t>AB/20E 0004431</t>
  </si>
  <si>
    <t>AB/20E 0004432</t>
  </si>
  <si>
    <t>AB/20E 0004433</t>
  </si>
  <si>
    <t>AB/20E 0004434</t>
  </si>
  <si>
    <t>AB/20E 0004435</t>
  </si>
  <si>
    <t>AB/20E 0004436</t>
  </si>
  <si>
    <t>AB/20E 0004437</t>
  </si>
  <si>
    <t>AB/20E 0004438</t>
  </si>
  <si>
    <t>AB/20E 0004439</t>
  </si>
  <si>
    <t>AB/20E 0004440</t>
  </si>
  <si>
    <t>AB/20E 0004441</t>
  </si>
  <si>
    <t>AB/20E 0004442</t>
  </si>
  <si>
    <t>AB/20E 0004443</t>
  </si>
  <si>
    <t>AB/20E 0004444</t>
  </si>
  <si>
    <t>AB/20E 0004445</t>
  </si>
  <si>
    <t>AB/20E 0004446</t>
  </si>
  <si>
    <t>AB/20E 0004447</t>
  </si>
  <si>
    <t>AB/20E 0004448</t>
  </si>
  <si>
    <t>AB/20E 0004449</t>
  </si>
  <si>
    <t>AB/20E 0004450</t>
  </si>
  <si>
    <t>AB/20E 0004451</t>
  </si>
  <si>
    <t>AB/20E 0004452</t>
  </si>
  <si>
    <t>AB/20E 0004453</t>
  </si>
  <si>
    <t>AB/20E 0004454</t>
  </si>
  <si>
    <t>AB/20E 0004455</t>
  </si>
  <si>
    <t>AB/20E 0004456</t>
  </si>
  <si>
    <t>Lê Hoàng	Boon</t>
  </si>
  <si>
    <t>Phạm Lê Thành 	Tín</t>
  </si>
  <si>
    <t>Trương Quang	Trà</t>
  </si>
  <si>
    <t>Đỗ Thị Ngọc 	Dung</t>
  </si>
  <si>
    <t>Trần Nguyễn Ngọc Phương	Anh</t>
  </si>
  <si>
    <t>Nguyễn Lê Quỳnh	Hương</t>
  </si>
  <si>
    <t>Nguyễn Thanh 	Bảo</t>
  </si>
  <si>
    <t>Võ Thanh 	Tùng</t>
  </si>
  <si>
    <t>Hồ Bảo 	Thắng</t>
  </si>
  <si>
    <t>Lê Tâm 	Như</t>
  </si>
  <si>
    <t>Trần Quốc	Lộc</t>
  </si>
  <si>
    <t>Phan Thanh	Học</t>
  </si>
  <si>
    <t>Nguyễn Đặng Hoàng	Huy</t>
  </si>
  <si>
    <t>Nguyễn Anh	Thi</t>
  </si>
  <si>
    <t>Nguyễn Vĩnh	Kỳ</t>
  </si>
  <si>
    <t>Võ Thành	Luân</t>
  </si>
  <si>
    <t>Nguyễn Kiên Lê	Thành</t>
  </si>
  <si>
    <t>Nguyễn Tuấn	Anh</t>
  </si>
  <si>
    <t>Mang Nhật	Hào</t>
  </si>
  <si>
    <t>Phạm Công	Lý</t>
  </si>
  <si>
    <t>Đinh Thành	Nghĩa</t>
  </si>
  <si>
    <t>Nguyễn Phúc 	Hiếu</t>
  </si>
  <si>
    <t>Nguyễn Hoàng Phương	Duy</t>
  </si>
  <si>
    <t>Nguyễn Huỳnh 	Đức</t>
  </si>
  <si>
    <t>Võ Hữu Toàn	Khang</t>
  </si>
  <si>
    <t>Hà Gia 	Bảo</t>
  </si>
  <si>
    <t>Đặng Thái 	Hòa</t>
  </si>
  <si>
    <t>Nguyễn Trung	Kiên</t>
  </si>
  <si>
    <t>Trịnh Tuấn	Vũ</t>
  </si>
  <si>
    <t>Dương Văn 	Đình</t>
  </si>
  <si>
    <t>Ngô Thành 	Đạt</t>
  </si>
  <si>
    <t>Võ Công Lý</t>
  </si>
  <si>
    <t>Nguyễn Đức	Thịnh</t>
  </si>
  <si>
    <t>Hồ Gia 	Bảo</t>
  </si>
  <si>
    <t>Phan Nguyễn Minh 	Lý</t>
  </si>
  <si>
    <t>Dương Thị Cẩm 	Tiên</t>
  </si>
  <si>
    <t>Nguyễn Hồng 	Huy</t>
  </si>
  <si>
    <t>Lê Quang 	Huấn</t>
  </si>
  <si>
    <t>Nguyễn Đặng Thế	Vinh</t>
  </si>
  <si>
    <t>Phan Long	Vũ</t>
  </si>
  <si>
    <t>Ngô Bích 	Trâm</t>
  </si>
  <si>
    <t>Phạm Ngọc	Tuấn</t>
  </si>
  <si>
    <t>Từ Thanh	Thảo</t>
  </si>
  <si>
    <t>Nguyễn Đức 	Tiến</t>
  </si>
  <si>
    <t>Nguyễn Tuấn	Thao</t>
  </si>
  <si>
    <t>Võ Hiếu	Kỳ</t>
  </si>
  <si>
    <t>Phùng Thanh 	Thiện</t>
  </si>
  <si>
    <t>Nguyễn Hoàng Quốc	Huy</t>
  </si>
  <si>
    <t>Nguyễn Thành 	Hải</t>
  </si>
  <si>
    <t>Nguyễn Vũ Anh	Quân</t>
  </si>
  <si>
    <t>Bùi Thanh	Hữu</t>
  </si>
  <si>
    <t>Hồ Trần Nhật	Tân</t>
  </si>
  <si>
    <t>Bùi Quốc	Việt</t>
  </si>
  <si>
    <t>Trần Ngọc	Quý</t>
  </si>
  <si>
    <t>Nguyễn Nhựt	Thanh</t>
  </si>
  <si>
    <t>Phạm Hoàng	Phúc</t>
  </si>
  <si>
    <t>Nguyễn Thị Hương 	Nhã</t>
  </si>
  <si>
    <t>Nguyễn Thị Mỹ 	Linh</t>
  </si>
  <si>
    <t>Trương Thị Hoa 	Mộng</t>
  </si>
  <si>
    <t>Võ Thanh 	Phong</t>
  </si>
  <si>
    <t>Học phí tiếng hàn  - khóa 2</t>
  </si>
  <si>
    <t>Học phí Tin học - khóa 20</t>
  </si>
  <si>
    <t>Học phí lớp Đào tạo xe máy ra thợ</t>
  </si>
  <si>
    <t>Học phí Tiếng Trung  - Khóa 2</t>
  </si>
  <si>
    <t>Nguyễn Thuận An</t>
  </si>
  <si>
    <t>Huy</t>
  </si>
  <si>
    <t>Hiếu</t>
  </si>
  <si>
    <t>Long</t>
  </si>
  <si>
    <t>Khoa</t>
  </si>
  <si>
    <t>Đạt</t>
  </si>
  <si>
    <t>Bảo</t>
  </si>
  <si>
    <t>Nghĩa</t>
  </si>
  <si>
    <t>Tuấn</t>
  </si>
  <si>
    <t>Nguyễn Thế</t>
  </si>
  <si>
    <t>Anh</t>
  </si>
  <si>
    <t>Nguyễn Thanh</t>
  </si>
  <si>
    <t>Phi</t>
  </si>
  <si>
    <t>Lê Minh</t>
  </si>
  <si>
    <t>Quang</t>
  </si>
  <si>
    <t>Hào</t>
  </si>
  <si>
    <t>Tiến</t>
  </si>
  <si>
    <t>Linh</t>
  </si>
  <si>
    <t>Sang</t>
  </si>
  <si>
    <t>Đông</t>
  </si>
  <si>
    <t>Nam</t>
  </si>
  <si>
    <t>Hoàng</t>
  </si>
  <si>
    <t>Kha</t>
  </si>
  <si>
    <t>Phạm Minh</t>
  </si>
  <si>
    <t>Hùng</t>
  </si>
  <si>
    <t>Duy</t>
  </si>
  <si>
    <t>Phúc</t>
  </si>
  <si>
    <t>Thanh</t>
  </si>
  <si>
    <t>Nguyễn Văn</t>
  </si>
  <si>
    <t>Tài</t>
  </si>
  <si>
    <t>Nguyễn Thành</t>
  </si>
  <si>
    <t>Kiệt</t>
  </si>
  <si>
    <t>Nguyễn Hoàng</t>
  </si>
  <si>
    <t>Khánh</t>
  </si>
  <si>
    <t>Khang</t>
  </si>
  <si>
    <t>Đức</t>
  </si>
  <si>
    <t>Nguyên</t>
  </si>
  <si>
    <t>Cường</t>
  </si>
  <si>
    <t>Bình</t>
  </si>
  <si>
    <t>Tường</t>
  </si>
  <si>
    <t>Dương</t>
  </si>
  <si>
    <t>Phong</t>
  </si>
  <si>
    <t>Vũ</t>
  </si>
  <si>
    <t>Phước</t>
  </si>
  <si>
    <t>Trí</t>
  </si>
  <si>
    <t>Thái</t>
  </si>
  <si>
    <t>Tân</t>
  </si>
  <si>
    <t>Sơn</t>
  </si>
  <si>
    <t>Nguyễn Minh</t>
  </si>
  <si>
    <t>Tâm</t>
  </si>
  <si>
    <t>Hậu</t>
  </si>
  <si>
    <t>Nguyễn Quốc</t>
  </si>
  <si>
    <t>Vinh</t>
  </si>
  <si>
    <t>Trung</t>
  </si>
  <si>
    <t>Phương</t>
  </si>
  <si>
    <t>Toàn</t>
  </si>
  <si>
    <t>Chiến</t>
  </si>
  <si>
    <t>Lê Quốc</t>
  </si>
  <si>
    <t>Thịnh</t>
  </si>
  <si>
    <t xml:space="preserve">Nguyễn Văn </t>
  </si>
  <si>
    <t>Đô</t>
  </si>
  <si>
    <t>Luân</t>
  </si>
  <si>
    <t>Trọng</t>
  </si>
  <si>
    <t>Giang</t>
  </si>
  <si>
    <t>Tùng</t>
  </si>
  <si>
    <t>Mai Thanh</t>
  </si>
  <si>
    <t>Ngân</t>
  </si>
  <si>
    <t>Thuận</t>
  </si>
  <si>
    <t>Lực</t>
  </si>
  <si>
    <t>Tín</t>
  </si>
  <si>
    <t>Khương</t>
  </si>
  <si>
    <t>Lê Trung</t>
  </si>
  <si>
    <t>Phạm Tiến</t>
  </si>
  <si>
    <t>Triết</t>
  </si>
  <si>
    <t>Trần Hoài</t>
  </si>
  <si>
    <t>Tấn</t>
  </si>
  <si>
    <t>Bùi Ngọc</t>
  </si>
  <si>
    <t xml:space="preserve">Nguyễn Thành </t>
  </si>
  <si>
    <t>Kiên</t>
  </si>
  <si>
    <t>Lê Tuấn</t>
  </si>
  <si>
    <t>Khanh</t>
  </si>
  <si>
    <t>Lê Văn</t>
  </si>
  <si>
    <t>Nhựt</t>
  </si>
  <si>
    <t>Phát</t>
  </si>
  <si>
    <t>Phan Quốc</t>
  </si>
  <si>
    <t>Đăng</t>
  </si>
  <si>
    <t>Trần Khánh</t>
  </si>
  <si>
    <t>Nguyễn Thái</t>
  </si>
  <si>
    <t>Khôi</t>
  </si>
  <si>
    <t>Huỳnh Hữu</t>
  </si>
  <si>
    <t>Vĩ</t>
  </si>
  <si>
    <t>Đinh Hoài</t>
  </si>
  <si>
    <t>Phạm Duy</t>
  </si>
  <si>
    <t>Lượng</t>
  </si>
  <si>
    <t xml:space="preserve">Trần Quốc </t>
  </si>
  <si>
    <t>Đinh</t>
  </si>
  <si>
    <t>AB/20E 0004457</t>
  </si>
  <si>
    <t>AB/20E 0004458</t>
  </si>
  <si>
    <t>AB/20E 0004459</t>
  </si>
  <si>
    <t>AB/20E 0004460</t>
  </si>
  <si>
    <t>AB/20E 0004461</t>
  </si>
  <si>
    <t>AB/20E 0004462</t>
  </si>
  <si>
    <t>AB/20E 0004463</t>
  </si>
  <si>
    <t>AB/20E 0004464</t>
  </si>
  <si>
    <t>AB/20E 0004465</t>
  </si>
  <si>
    <t>AB/20E 0004466</t>
  </si>
  <si>
    <t>AB/20E 0004467</t>
  </si>
  <si>
    <t>AB/20E 0004468</t>
  </si>
  <si>
    <t>AB/20E 0004469</t>
  </si>
  <si>
    <t>AB/20E 0004470</t>
  </si>
  <si>
    <t>AB/20E 0004471</t>
  </si>
  <si>
    <t>AB/20E 0004472</t>
  </si>
  <si>
    <t>AB/20E 0004473</t>
  </si>
  <si>
    <t>AB/20E 0004474</t>
  </si>
  <si>
    <t>AB/20E 0004475</t>
  </si>
  <si>
    <t>AB/20E 0004476</t>
  </si>
  <si>
    <t>AB/20E 0004477</t>
  </si>
  <si>
    <t>AB/20E 0004478</t>
  </si>
  <si>
    <t>AB/20E 0004479</t>
  </si>
  <si>
    <t>AB/20E 0004480</t>
  </si>
  <si>
    <t>AB/20E 0004481</t>
  </si>
  <si>
    <t>AB/20E 0004482</t>
  </si>
  <si>
    <t>AB/20E 0004483</t>
  </si>
  <si>
    <t>AB/20E 0004484</t>
  </si>
  <si>
    <t>AB/20E 0004485</t>
  </si>
  <si>
    <t>AB/20E 0004486</t>
  </si>
  <si>
    <t>AB/20E 0004487</t>
  </si>
  <si>
    <t>AB/20E 0004488</t>
  </si>
  <si>
    <t>AB/20E 0004489</t>
  </si>
  <si>
    <t>AB/20E 0004490</t>
  </si>
  <si>
    <t>AB/20E 0004491</t>
  </si>
  <si>
    <t>AB/20E 0004492</t>
  </si>
  <si>
    <t>AB/20E 0004493</t>
  </si>
  <si>
    <t>AB/20E 0004494</t>
  </si>
  <si>
    <t>AB/20E 0004495</t>
  </si>
  <si>
    <t>AB/20E 0004496</t>
  </si>
  <si>
    <t>AB/20E 0004497</t>
  </si>
  <si>
    <t>AB/20E 0004498</t>
  </si>
  <si>
    <t>AB/20E 0004499</t>
  </si>
  <si>
    <t>AB/20E 0004500</t>
  </si>
  <si>
    <t>AB/20E 0004501</t>
  </si>
  <si>
    <t>AB/20E 0004502</t>
  </si>
  <si>
    <t>Hà Văn 	Lương</t>
  </si>
  <si>
    <t>Lê Đặng Trường	Vũ</t>
  </si>
  <si>
    <t>Nguyễn Thành Triền</t>
  </si>
  <si>
    <t>Nguyễn Quốc 	Thái</t>
  </si>
  <si>
    <t>Trần Hoài Gia	Huy</t>
  </si>
  <si>
    <t>Phan	Nhân</t>
  </si>
  <si>
    <t>Huỳnh Văn	Cường</t>
  </si>
  <si>
    <t>Phạm Đình 	Thanh</t>
  </si>
  <si>
    <t>Trần Khiêm	Trí</t>
  </si>
  <si>
    <t>Trần Công 	Tiến</t>
  </si>
  <si>
    <t>Đỗ Tuấn	Tài</t>
  </si>
  <si>
    <t>Phạm Hữu	Tài</t>
  </si>
  <si>
    <t>Nguyễn Ngọc 	Thìn</t>
  </si>
  <si>
    <t>Nguyễn Gia	Bảo</t>
  </si>
  <si>
    <t>Nguyễn Duy	Luân</t>
  </si>
  <si>
    <t>Nguyễn Đình	Hiệp</t>
  </si>
  <si>
    <t>Nguyễn Tấn	Luân</t>
  </si>
  <si>
    <t>Hồ Văn	Hội</t>
  </si>
  <si>
    <t>Bùi Trần Quang	Khải</t>
  </si>
  <si>
    <t>Trần Chung 	Phát</t>
  </si>
  <si>
    <t>Phan Hữu	Phước</t>
  </si>
  <si>
    <t>Huỳnh Phúc 	Hậu</t>
  </si>
  <si>
    <t>Huỳnh Hữu 	Trọng</t>
  </si>
  <si>
    <t>Hà Duy	Long</t>
  </si>
  <si>
    <t>Trần Trọng 	Phúc</t>
  </si>
  <si>
    <t>Nguyễn Trung 	Hiếu</t>
  </si>
  <si>
    <t>Trần Minh	Phát</t>
  </si>
  <si>
    <t>Trần Phát	Minh</t>
  </si>
  <si>
    <t>Dương Quốc	Khoa</t>
  </si>
  <si>
    <t>Thị Mai 	Linh</t>
  </si>
  <si>
    <t>Nguyễn Đức Đăng 	Quang</t>
  </si>
  <si>
    <t>Hoàng Đình Khánh	Như</t>
  </si>
  <si>
    <t>Nguyễn Nhựt 	Hào</t>
  </si>
  <si>
    <t>Nguyễn Duy Thành 	Danh</t>
  </si>
  <si>
    <t>Nguyễn Đoàn Ba	Bi</t>
  </si>
  <si>
    <t>Lê Trọng 	Hiếu</t>
  </si>
  <si>
    <t>Trần Trung 	Hoan</t>
  </si>
  <si>
    <t>Lê Văn 	Ngọc</t>
  </si>
  <si>
    <t>Trương Quốc 	Duy</t>
  </si>
  <si>
    <t>Nguyễn Giang	Huy</t>
  </si>
  <si>
    <t>Trần Huy	Hạ</t>
  </si>
  <si>
    <t>Nguyễn Đặng Phước	Đông</t>
  </si>
  <si>
    <t>Văn Minh	Phong</t>
  </si>
  <si>
    <t>Học phí tiếng Nhật - khóa 2</t>
  </si>
  <si>
    <t>Học phí tiếng hàn  - khóa 2: 1.870.000</t>
  </si>
  <si>
    <t>Học phí tiếng Nhật - khóa 2: 935.000</t>
  </si>
  <si>
    <t>25sv</t>
  </si>
  <si>
    <t>100sv</t>
  </si>
  <si>
    <t>131 sv</t>
  </si>
  <si>
    <t xml:space="preserve">Lệ phí thi khảo sát Anh văn </t>
  </si>
  <si>
    <t>Lệ phí thi khảo sát Anh văn ngày 27/9/2020: 10.480.000</t>
  </si>
  <si>
    <t>AB/20E 0004503</t>
  </si>
  <si>
    <t>AB/20E 0004504</t>
  </si>
  <si>
    <t>AB/20E 0004505</t>
  </si>
  <si>
    <t>Mai Quốc Hãi</t>
  </si>
  <si>
    <t>Nguyễn Trung Hiếu</t>
  </si>
  <si>
    <t>Nguyễn văn Toàn</t>
  </si>
  <si>
    <t>Học phí lớp sơn ô tô</t>
  </si>
  <si>
    <t>Học phí nghề ngắn hạn: 13.680.000</t>
  </si>
  <si>
    <t>Thạch</t>
  </si>
  <si>
    <t xml:space="preserve">Đặng Lê Phương </t>
  </si>
  <si>
    <t>Thảo</t>
  </si>
  <si>
    <t>23/12/2002</t>
  </si>
  <si>
    <t>nữ</t>
  </si>
  <si>
    <t xml:space="preserve">Trần Võ Khánh </t>
  </si>
  <si>
    <t>Quỳnh</t>
  </si>
  <si>
    <t>31/08/2001</t>
  </si>
  <si>
    <t xml:space="preserve">Lê Thị Minh </t>
  </si>
  <si>
    <t>Thư</t>
  </si>
  <si>
    <t>Hà Văn</t>
  </si>
  <si>
    <t xml:space="preserve"> Nam</t>
  </si>
  <si>
    <t>31/08/1996</t>
  </si>
  <si>
    <t>nam</t>
  </si>
  <si>
    <t xml:space="preserve">Trịnh Quang </t>
  </si>
  <si>
    <t>Khải</t>
  </si>
  <si>
    <t xml:space="preserve">Nguyễn Hữu </t>
  </si>
  <si>
    <t xml:space="preserve">Nguyễn Quốc </t>
  </si>
  <si>
    <t>Đại</t>
  </si>
  <si>
    <t>31/01/1999</t>
  </si>
  <si>
    <t xml:space="preserve">Lê Quỳnh Ngọc </t>
  </si>
  <si>
    <t>Mẫn</t>
  </si>
  <si>
    <t xml:space="preserve">Nguyễn Hoàng </t>
  </si>
  <si>
    <t>17/05/1999</t>
  </si>
  <si>
    <t xml:space="preserve">Nguyễn Huy </t>
  </si>
  <si>
    <t>28/05/1995</t>
  </si>
  <si>
    <t xml:space="preserve">Cao Nguyễn Duy </t>
  </si>
  <si>
    <t xml:space="preserve">Trần Văn </t>
  </si>
  <si>
    <t>Mão</t>
  </si>
  <si>
    <t>24/11/1999</t>
  </si>
  <si>
    <t xml:space="preserve">Mai Thị </t>
  </si>
  <si>
    <t>Oanh</t>
  </si>
  <si>
    <t>14/02/2002</t>
  </si>
  <si>
    <t xml:space="preserve">Danh Thị Thu </t>
  </si>
  <si>
    <t>Hiền</t>
  </si>
  <si>
    <t xml:space="preserve">Nguyễn Thị Thúy </t>
  </si>
  <si>
    <t>Vy</t>
  </si>
  <si>
    <t xml:space="preserve">Nguyễn Trần Thị Anh </t>
  </si>
  <si>
    <t xml:space="preserve">Lê Trọng </t>
  </si>
  <si>
    <t>Chánh</t>
  </si>
  <si>
    <t>23/11/2000</t>
  </si>
  <si>
    <t xml:space="preserve">Huỳnh Ngọc Kim </t>
  </si>
  <si>
    <t>Hân</t>
  </si>
  <si>
    <t>20/08/2001</t>
  </si>
  <si>
    <t xml:space="preserve">Đặng Xuân </t>
  </si>
  <si>
    <t>An</t>
  </si>
  <si>
    <t xml:space="preserve">Nguyễn Thị Thủy </t>
  </si>
  <si>
    <t>Tiên</t>
  </si>
  <si>
    <t xml:space="preserve">Trần Khải </t>
  </si>
  <si>
    <t>26/03/2001</t>
  </si>
  <si>
    <t xml:space="preserve">Nguyễn Nhật </t>
  </si>
  <si>
    <t xml:space="preserve">Vũ Nguyễn </t>
  </si>
  <si>
    <t xml:space="preserve">Phan Duy </t>
  </si>
  <si>
    <t>Minh</t>
  </si>
  <si>
    <t xml:space="preserve">Nguyễn Huỳnh Quang </t>
  </si>
  <si>
    <t>19/12/2000</t>
  </si>
  <si>
    <t xml:space="preserve">Nguyễn Duy </t>
  </si>
  <si>
    <t xml:space="preserve">Nguyễn Vĩnh </t>
  </si>
  <si>
    <t>Kỳ</t>
  </si>
  <si>
    <t>24/09/2000</t>
  </si>
  <si>
    <t xml:space="preserve">Nguyễn Gia </t>
  </si>
  <si>
    <t>29/12/2000</t>
  </si>
  <si>
    <t xml:space="preserve">Huỳnh Đình </t>
  </si>
  <si>
    <t>Tú</t>
  </si>
  <si>
    <t xml:space="preserve">Nguyễn Đăng </t>
  </si>
  <si>
    <t xml:space="preserve">Nguyễn Thanh </t>
  </si>
  <si>
    <t xml:space="preserve">Phạm Anh </t>
  </si>
  <si>
    <t>Tỷ</t>
  </si>
  <si>
    <t>21/09/2001</t>
  </si>
  <si>
    <t xml:space="preserve">Phùng Thanh </t>
  </si>
  <si>
    <t>Thiên</t>
  </si>
  <si>
    <t>19/01/1999</t>
  </si>
  <si>
    <t xml:space="preserve">Trần La Quang </t>
  </si>
  <si>
    <t>21/05/1998</t>
  </si>
  <si>
    <t xml:space="preserve">Trà Ngọc </t>
  </si>
  <si>
    <t>Hải</t>
  </si>
  <si>
    <t xml:space="preserve">Hoàng </t>
  </si>
  <si>
    <t>22/03/2000</t>
  </si>
  <si>
    <t xml:space="preserve">Nguyễn Mậu Ngọc </t>
  </si>
  <si>
    <t xml:space="preserve">Trương Lê </t>
  </si>
  <si>
    <t>Văn</t>
  </si>
  <si>
    <t>13/10/2000</t>
  </si>
  <si>
    <t xml:space="preserve">Nguyễn Lưu Trường </t>
  </si>
  <si>
    <t>25/03/1997</t>
  </si>
  <si>
    <t xml:space="preserve">Nguyễn Đình </t>
  </si>
  <si>
    <t xml:space="preserve">Lê Huy </t>
  </si>
  <si>
    <t xml:space="preserve">Nguyễn Tiến </t>
  </si>
  <si>
    <t>14/07/2003</t>
  </si>
  <si>
    <t>Tony</t>
  </si>
  <si>
    <t>19/08/2003</t>
  </si>
  <si>
    <t xml:space="preserve">Nguyễn Bảo </t>
  </si>
  <si>
    <t>26/06/2002</t>
  </si>
  <si>
    <t xml:space="preserve">Lương Quốc </t>
  </si>
  <si>
    <t>Hưng</t>
  </si>
  <si>
    <t>15/07/2001</t>
  </si>
  <si>
    <t xml:space="preserve">Thái Thị Thùy </t>
  </si>
  <si>
    <t xml:space="preserve">Trần Minh </t>
  </si>
  <si>
    <t xml:space="preserve">Nguyễn Quyền Yến </t>
  </si>
  <si>
    <t>Nhi</t>
  </si>
  <si>
    <t>20/10/1997</t>
  </si>
  <si>
    <t xml:space="preserve">Nguyễn Đức </t>
  </si>
  <si>
    <t>20/06/1996</t>
  </si>
  <si>
    <t xml:space="preserve">Phan Lê Minh </t>
  </si>
  <si>
    <t>31/08/2003</t>
  </si>
  <si>
    <t xml:space="preserve">Vũ Văn </t>
  </si>
  <si>
    <t>21/10/2003</t>
  </si>
  <si>
    <t xml:space="preserve">Phạm Nguyễn Hải </t>
  </si>
  <si>
    <t xml:space="preserve">Nguyễn Minh </t>
  </si>
  <si>
    <t>17/07/2000</t>
  </si>
  <si>
    <t xml:space="preserve">Võ Minh </t>
  </si>
  <si>
    <t>Tạ Thị Thủy</t>
  </si>
  <si>
    <t xml:space="preserve">Phạm Quốc </t>
  </si>
  <si>
    <t>Dũng</t>
  </si>
  <si>
    <t>19/06/2000</t>
  </si>
  <si>
    <t>Thông</t>
  </si>
  <si>
    <t>25/08/1997</t>
  </si>
  <si>
    <t>23/07/1998</t>
  </si>
  <si>
    <t xml:space="preserve">Lê Đức </t>
  </si>
  <si>
    <t>17/12/2000</t>
  </si>
  <si>
    <t xml:space="preserve">Lê Khắc </t>
  </si>
  <si>
    <t>22/12/2000</t>
  </si>
  <si>
    <t xml:space="preserve">Lê Thiên </t>
  </si>
  <si>
    <t>15/09/1998</t>
  </si>
  <si>
    <t>27/10/2000</t>
  </si>
  <si>
    <t xml:space="preserve">Châu Nguyễn Anh </t>
  </si>
  <si>
    <t>27/06/2000</t>
  </si>
  <si>
    <t xml:space="preserve">Nguyễn Tùng </t>
  </si>
  <si>
    <t>Diệp</t>
  </si>
  <si>
    <t xml:space="preserve">Nguyễn Lê Thanh </t>
  </si>
  <si>
    <t>31/12/2000</t>
  </si>
  <si>
    <t>Vương</t>
  </si>
  <si>
    <t>22/01/2000</t>
  </si>
  <si>
    <t xml:space="preserve">Dương Gia </t>
  </si>
  <si>
    <t>Kiều</t>
  </si>
  <si>
    <t>18/06/2003</t>
  </si>
  <si>
    <t xml:space="preserve">Nguyễn Anh </t>
  </si>
  <si>
    <t>Thiện</t>
  </si>
  <si>
    <t>17/03/1999</t>
  </si>
  <si>
    <t>26/10/1998</t>
  </si>
  <si>
    <t xml:space="preserve">Nguyễn Ngọc </t>
  </si>
  <si>
    <t>Giàu</t>
  </si>
  <si>
    <t>13/04/2000</t>
  </si>
  <si>
    <t xml:space="preserve">Nguyễn Huỳnh </t>
  </si>
  <si>
    <t>Tuyển</t>
  </si>
  <si>
    <t>15/09/1999</t>
  </si>
  <si>
    <t>23/01/2000</t>
  </si>
  <si>
    <t xml:space="preserve">Phạm Văn </t>
  </si>
  <si>
    <t>Thắng</t>
  </si>
  <si>
    <t xml:space="preserve">Cao Nguyễn Nhựt </t>
  </si>
  <si>
    <t xml:space="preserve">Huỳnh Chiến </t>
  </si>
  <si>
    <t>26/12/2000</t>
  </si>
  <si>
    <t>Nhớ</t>
  </si>
  <si>
    <t xml:space="preserve">Trần Anh </t>
  </si>
  <si>
    <t>Phú</t>
  </si>
  <si>
    <t xml:space="preserve">Võ Hoài </t>
  </si>
  <si>
    <t>Nguyễn Cao Hoài</t>
  </si>
  <si>
    <t>17/12/2002</t>
  </si>
  <si>
    <t xml:space="preserve">Đào Phạm Trường </t>
  </si>
  <si>
    <t>20/01/2000</t>
  </si>
  <si>
    <t xml:space="preserve">Dương Minh </t>
  </si>
  <si>
    <t xml:space="preserve">Trần Ngọc </t>
  </si>
  <si>
    <t xml:space="preserve">Nguyễn Tuấn </t>
  </si>
  <si>
    <t xml:space="preserve">Trần Thanh </t>
  </si>
  <si>
    <t xml:space="preserve">Huỳnh Hoàng </t>
  </si>
  <si>
    <t xml:space="preserve">Châu Kim </t>
  </si>
  <si>
    <t xml:space="preserve">Bùi Duy </t>
  </si>
  <si>
    <t xml:space="preserve">Huỳnh Đức </t>
  </si>
  <si>
    <t xml:space="preserve">Phạm Lê </t>
  </si>
  <si>
    <t>24/11/2003</t>
  </si>
  <si>
    <t xml:space="preserve">Lê Quang </t>
  </si>
  <si>
    <t>Thành</t>
  </si>
  <si>
    <t xml:space="preserve">Thiên Sanh </t>
  </si>
  <si>
    <t>Kháng</t>
  </si>
  <si>
    <t>14/03/1998</t>
  </si>
  <si>
    <t xml:space="preserve">Huỳnh Vĩnh </t>
  </si>
  <si>
    <t>Phan Vũ Minh</t>
  </si>
  <si>
    <t>Quân</t>
  </si>
  <si>
    <t xml:space="preserve">Lê Thành </t>
  </si>
  <si>
    <t>31/07/1997</t>
  </si>
  <si>
    <t>Đỗ Huỳnh Minh</t>
  </si>
  <si>
    <t>20/10/2000</t>
  </si>
  <si>
    <t xml:space="preserve">Nguyễn Chí </t>
  </si>
  <si>
    <t xml:space="preserve">Hồ Hoàng </t>
  </si>
  <si>
    <t>24/11/2000</t>
  </si>
  <si>
    <t xml:space="preserve">Trương Thanh </t>
  </si>
  <si>
    <t>Quan</t>
  </si>
  <si>
    <t>15/05/1999</t>
  </si>
  <si>
    <t xml:space="preserve">Phạm Tuấn </t>
  </si>
  <si>
    <t>16/01/1995</t>
  </si>
  <si>
    <t xml:space="preserve">Nguyễn Kiên Lê </t>
  </si>
  <si>
    <t xml:space="preserve">Võ Quốc </t>
  </si>
  <si>
    <t xml:space="preserve">Lê Công </t>
  </si>
  <si>
    <t>25/12/2000</t>
  </si>
  <si>
    <t xml:space="preserve">Sơn Hoàng </t>
  </si>
  <si>
    <t>Tính</t>
  </si>
  <si>
    <t>28/04/1998</t>
  </si>
  <si>
    <t xml:space="preserve">Dương Văn </t>
  </si>
  <si>
    <t>Đình</t>
  </si>
  <si>
    <t xml:space="preserve">Trần Nguyên Thiên </t>
  </si>
  <si>
    <t>22/10/2000</t>
  </si>
  <si>
    <t xml:space="preserve">Võ Công </t>
  </si>
  <si>
    <t>Lý</t>
  </si>
  <si>
    <t>23/11/1999</t>
  </si>
  <si>
    <t xml:space="preserve">Đặng Hoài </t>
  </si>
  <si>
    <t>28/08/1999</t>
  </si>
  <si>
    <t xml:space="preserve">Lê Nhất </t>
  </si>
  <si>
    <t xml:space="preserve">Lê Quốc </t>
  </si>
  <si>
    <t xml:space="preserve">Thành Phú Duy </t>
  </si>
  <si>
    <t>19/05/1995</t>
  </si>
  <si>
    <t xml:space="preserve">Phạm Thị Cẩm </t>
  </si>
  <si>
    <t>Xy</t>
  </si>
  <si>
    <t xml:space="preserve">Trần Quang </t>
  </si>
  <si>
    <t>18/04/1999</t>
  </si>
  <si>
    <t xml:space="preserve">Hồ Sĩ </t>
  </si>
  <si>
    <t>Lộc</t>
  </si>
  <si>
    <t>22/11/1999</t>
  </si>
  <si>
    <t xml:space="preserve">Phạm Tấn </t>
  </si>
  <si>
    <t>Mộc</t>
  </si>
  <si>
    <t>27/05/1999</t>
  </si>
  <si>
    <t xml:space="preserve">Dương Tấn </t>
  </si>
  <si>
    <t>18/03/2000</t>
  </si>
  <si>
    <t xml:space="preserve">Nguyễn Thị Mỹ </t>
  </si>
  <si>
    <t xml:space="preserve">Trương Thị Hoa </t>
  </si>
  <si>
    <t>Mộng</t>
  </si>
  <si>
    <t>13/11/1980</t>
  </si>
  <si>
    <t xml:space="preserve">Nguyễn Trung </t>
  </si>
  <si>
    <t xml:space="preserve">Lê Thanh </t>
  </si>
  <si>
    <t>22/05/2000</t>
  </si>
  <si>
    <t xml:space="preserve">Hồ Duy </t>
  </si>
  <si>
    <t>25/10/1998</t>
  </si>
  <si>
    <t>Lâm</t>
  </si>
  <si>
    <t xml:space="preserve">Nguyễn Viết Hoàng </t>
  </si>
  <si>
    <t xml:space="preserve">Trần Thành </t>
  </si>
  <si>
    <t>Nhân</t>
  </si>
  <si>
    <t>24/10/2000</t>
  </si>
  <si>
    <t xml:space="preserve">Huỳnh Thanh </t>
  </si>
  <si>
    <t>17/09/2000</t>
  </si>
  <si>
    <t xml:space="preserve">Đặng Quốc </t>
  </si>
  <si>
    <t>20/02/2000</t>
  </si>
  <si>
    <t xml:space="preserve">Hà Thanh </t>
  </si>
  <si>
    <t xml:space="preserve">Nguyễn Đông </t>
  </si>
  <si>
    <t xml:space="preserve">Ngô Hoàng </t>
  </si>
  <si>
    <t>Chính</t>
  </si>
  <si>
    <t xml:space="preserve">Nguyễn Tiến Hoàng </t>
  </si>
  <si>
    <t xml:space="preserve">Lý Kiến </t>
  </si>
  <si>
    <t xml:space="preserve">Trần Hoài </t>
  </si>
  <si>
    <t xml:space="preserve">Võ Phước </t>
  </si>
  <si>
    <t>25/08/2000</t>
  </si>
  <si>
    <t xml:space="preserve">Trương Công </t>
  </si>
  <si>
    <t xml:space="preserve">Nguyễn Bùi Hữu </t>
  </si>
  <si>
    <t xml:space="preserve">Phan Văn </t>
  </si>
  <si>
    <t>Nước</t>
  </si>
  <si>
    <t xml:space="preserve">Đỗ Thanh </t>
  </si>
  <si>
    <t>26/08/1997</t>
  </si>
  <si>
    <t>Võ Ngọc Bích</t>
  </si>
  <si>
    <t>Trâm</t>
  </si>
  <si>
    <t xml:space="preserve">Trần Hà Kiều </t>
  </si>
  <si>
    <t>30/04/2003</t>
  </si>
  <si>
    <t xml:space="preserve">Võ Hải </t>
  </si>
  <si>
    <t xml:space="preserve">Tăng Nguyễn Thùy </t>
  </si>
  <si>
    <t>29/09/2003</t>
  </si>
  <si>
    <t xml:space="preserve">Nguyễn Thiên </t>
  </si>
  <si>
    <t>19/06/2003</t>
  </si>
  <si>
    <t xml:space="preserve">Hồ Tấn </t>
  </si>
  <si>
    <t>19/06/1996</t>
  </si>
  <si>
    <t>Mạnh</t>
  </si>
  <si>
    <t>16/06/1996</t>
  </si>
  <si>
    <t>13/09/1999</t>
  </si>
  <si>
    <t xml:space="preserve">Hồ Đức </t>
  </si>
  <si>
    <t xml:space="preserve">Lê Trần Thế </t>
  </si>
  <si>
    <t>14/01/2000</t>
  </si>
  <si>
    <t xml:space="preserve">Võ Duy </t>
  </si>
  <si>
    <t xml:space="preserve">Nguyễn Lê Minh </t>
  </si>
  <si>
    <t>Trang</t>
  </si>
  <si>
    <t>20/10/1999</t>
  </si>
  <si>
    <t xml:space="preserve">Trịnh Công </t>
  </si>
  <si>
    <t>16/06/1998</t>
  </si>
  <si>
    <t xml:space="preserve">Nguyễn Mỹ </t>
  </si>
  <si>
    <t>Hương</t>
  </si>
  <si>
    <t xml:space="preserve">Lê Phan Khánh </t>
  </si>
  <si>
    <t>Thy</t>
  </si>
  <si>
    <t>Nguyễn Ngọc Như</t>
  </si>
  <si>
    <t xml:space="preserve">Huỳnh Thị </t>
  </si>
  <si>
    <t xml:space="preserve">Bùi Gia </t>
  </si>
  <si>
    <t xml:space="preserve">Đặng Thị Ánh </t>
  </si>
  <si>
    <t>Tuyết</t>
  </si>
  <si>
    <t xml:space="preserve">Nguyễn Thị Gia </t>
  </si>
  <si>
    <t>Ân</t>
  </si>
  <si>
    <t xml:space="preserve">Đỗ Thị </t>
  </si>
  <si>
    <t>Mỹ</t>
  </si>
  <si>
    <t>15/10/1999</t>
  </si>
  <si>
    <t xml:space="preserve">Phạm Thị Quỳnh </t>
  </si>
  <si>
    <t>26/10/1999</t>
  </si>
  <si>
    <t xml:space="preserve">Đồng Gia </t>
  </si>
  <si>
    <t>Cả</t>
  </si>
  <si>
    <t>20/10/2001</t>
  </si>
  <si>
    <t xml:space="preserve">Lữ Vĩ </t>
  </si>
  <si>
    <t>Quốc</t>
  </si>
  <si>
    <t>13/01/2003</t>
  </si>
  <si>
    <t xml:space="preserve">Lê Hoàng </t>
  </si>
  <si>
    <t>19/01/2000</t>
  </si>
  <si>
    <t xml:space="preserve">Nguyễn Trường </t>
  </si>
  <si>
    <t>26/03/2000</t>
  </si>
  <si>
    <t xml:space="preserve">Nguyễn Quý </t>
  </si>
  <si>
    <t>20/05/2000</t>
  </si>
  <si>
    <t>23/08/1998</t>
  </si>
  <si>
    <t xml:space="preserve">Ngô Tuấn </t>
  </si>
  <si>
    <t xml:space="preserve">Huỳnh Thị Bích </t>
  </si>
  <si>
    <t>20/11/1999</t>
  </si>
  <si>
    <t xml:space="preserve">Nguyễn Xuân </t>
  </si>
  <si>
    <t>Toan</t>
  </si>
  <si>
    <t>16/02/2003</t>
  </si>
  <si>
    <t>Sáng</t>
  </si>
  <si>
    <t xml:space="preserve">Nguyễn Thị Hồng </t>
  </si>
  <si>
    <t>Phượng</t>
  </si>
  <si>
    <t>13/12/2000</t>
  </si>
  <si>
    <t xml:space="preserve">Nguyễn Thị </t>
  </si>
  <si>
    <t>17/04/1999</t>
  </si>
  <si>
    <t>Việt</t>
  </si>
  <si>
    <t>13/09/2000</t>
  </si>
  <si>
    <t xml:space="preserve">Thị Mai </t>
  </si>
  <si>
    <t>16/06/2000</t>
  </si>
  <si>
    <t xml:space="preserve">Hà Tiến </t>
  </si>
  <si>
    <t>28/06/1993</t>
  </si>
  <si>
    <t xml:space="preserve">Nguyễn Hồ Tấn </t>
  </si>
  <si>
    <t>Trần Thị Minh</t>
  </si>
  <si>
    <t>Dương Bảo</t>
  </si>
  <si>
    <t>Châu</t>
  </si>
  <si>
    <t xml:space="preserve">Trần Thái </t>
  </si>
  <si>
    <t>24/03/1999</t>
  </si>
  <si>
    <t xml:space="preserve">Đỗ Minh </t>
  </si>
  <si>
    <t xml:space="preserve">Phạm Hữu </t>
  </si>
  <si>
    <t xml:space="preserve">Nguyễn Hồng Trung </t>
  </si>
  <si>
    <t>16/04/1999</t>
  </si>
  <si>
    <t xml:space="preserve">Đinh Thành </t>
  </si>
  <si>
    <t xml:space="preserve">Trương Ngọc </t>
  </si>
  <si>
    <t>15/09/2000</t>
  </si>
  <si>
    <t xml:space="preserve">Nguyễn Trí </t>
  </si>
  <si>
    <t>28/02/2000</t>
  </si>
  <si>
    <t xml:space="preserve">Trần Đức </t>
  </si>
  <si>
    <t>Lương</t>
  </si>
  <si>
    <t>17/08/2003</t>
  </si>
  <si>
    <t>13/08/2000</t>
  </si>
  <si>
    <t xml:space="preserve">Huỳnh Văn </t>
  </si>
  <si>
    <t>Thật</t>
  </si>
  <si>
    <t>Hoàng Đức</t>
  </si>
  <si>
    <t>Viễn</t>
  </si>
  <si>
    <t xml:space="preserve">Lê Văn </t>
  </si>
  <si>
    <t>Tình</t>
  </si>
  <si>
    <t>26/03/1999</t>
  </si>
  <si>
    <t xml:space="preserve">Vũ Khắc </t>
  </si>
  <si>
    <t>Cần</t>
  </si>
  <si>
    <t>20/02/1995</t>
  </si>
  <si>
    <t>Nguyễn Nhật</t>
  </si>
  <si>
    <t>Quý</t>
  </si>
  <si>
    <t xml:space="preserve">Dương Chí </t>
  </si>
  <si>
    <t>Phan Châu</t>
  </si>
  <si>
    <t>26/10/2000</t>
  </si>
  <si>
    <t xml:space="preserve">Nguyễn Trọng </t>
  </si>
  <si>
    <t>29/09/1999</t>
  </si>
  <si>
    <t>Vỹ</t>
  </si>
  <si>
    <t>26/07/1999</t>
  </si>
  <si>
    <t xml:space="preserve">Bùi Thị Quế </t>
  </si>
  <si>
    <t>Nghi</t>
  </si>
  <si>
    <t>15/04/1997</t>
  </si>
  <si>
    <t xml:space="preserve">Nguyễn  Trọng </t>
  </si>
  <si>
    <t>28/06/1999</t>
  </si>
  <si>
    <t xml:space="preserve">Dương Tiến </t>
  </si>
  <si>
    <t>23/09/2000</t>
  </si>
  <si>
    <t>15/06/2001</t>
  </si>
  <si>
    <t>21/08/2001</t>
  </si>
  <si>
    <t>Nguyễn Quốc Đăng</t>
  </si>
  <si>
    <t>16/04/2002</t>
  </si>
  <si>
    <t xml:space="preserve">Phan Nguyễn Minh </t>
  </si>
  <si>
    <t>26/02/1995</t>
  </si>
  <si>
    <t>Dương Thị Cẩm</t>
  </si>
  <si>
    <t xml:space="preserve">Nguyễn Linh </t>
  </si>
  <si>
    <t>23/04/1994</t>
  </si>
  <si>
    <t xml:space="preserve">Đặng Chí </t>
  </si>
  <si>
    <t>Cương</t>
  </si>
  <si>
    <t>28/06/1995</t>
  </si>
  <si>
    <t xml:space="preserve">Bùi Đức </t>
  </si>
  <si>
    <t xml:space="preserve">Cao Đức </t>
  </si>
  <si>
    <t>Huynh</t>
  </si>
  <si>
    <t xml:space="preserve">Nguyễn Sĩ </t>
  </si>
  <si>
    <t>30/09/1996</t>
  </si>
  <si>
    <t xml:space="preserve">Phạm Ngọc Kim </t>
  </si>
  <si>
    <t>13/06/2002</t>
  </si>
  <si>
    <t>17/02/2001</t>
  </si>
  <si>
    <t xml:space="preserve">Trần Cao Ngọc </t>
  </si>
  <si>
    <t>Hạnh</t>
  </si>
  <si>
    <t>17/11/1998</t>
  </si>
  <si>
    <t xml:space="preserve">Lưu Minh </t>
  </si>
  <si>
    <t>15/06/2000</t>
  </si>
  <si>
    <t xml:space="preserve">Bùi Công </t>
  </si>
  <si>
    <t>Chương</t>
  </si>
  <si>
    <t>21/04/1999</t>
  </si>
  <si>
    <t xml:space="preserve">Nguyễn Công </t>
  </si>
  <si>
    <t>25/02/1993</t>
  </si>
  <si>
    <t xml:space="preserve">Phan Thành </t>
  </si>
  <si>
    <t>Nhanh</t>
  </si>
  <si>
    <t xml:space="preserve">Trương Quang </t>
  </si>
  <si>
    <t xml:space="preserve">Hàng Ngọc Phước </t>
  </si>
  <si>
    <t>15/02/2000</t>
  </si>
  <si>
    <t xml:space="preserve">Cao Đình </t>
  </si>
  <si>
    <t>Thương</t>
  </si>
  <si>
    <t xml:space="preserve">Phan Xuân </t>
  </si>
  <si>
    <t xml:space="preserve">Châu Ngọc </t>
  </si>
  <si>
    <t>14/02/2000</t>
  </si>
  <si>
    <t>Lương Văn Quang</t>
  </si>
  <si>
    <t>28/11/2000</t>
  </si>
  <si>
    <t xml:space="preserve">Lê Thị Phương </t>
  </si>
  <si>
    <t xml:space="preserve">Nguyễn Thái Bảo </t>
  </si>
  <si>
    <t xml:space="preserve">Huỳnh Hữu </t>
  </si>
  <si>
    <t>20/04/2000</t>
  </si>
  <si>
    <t xml:space="preserve">Lý Đại </t>
  </si>
  <si>
    <t>Hữu</t>
  </si>
  <si>
    <t>15/04/2000</t>
  </si>
  <si>
    <t xml:space="preserve">Hoàng Văn </t>
  </si>
  <si>
    <t>Luận</t>
  </si>
  <si>
    <t>19/03/1993</t>
  </si>
  <si>
    <t>15/01/1997</t>
  </si>
  <si>
    <t xml:space="preserve">Nguyễn Hồng </t>
  </si>
  <si>
    <t>13/03/1996</t>
  </si>
  <si>
    <t xml:space="preserve">Phạm Hoàng Thiên </t>
  </si>
  <si>
    <t xml:space="preserve">Khổng Nguyễn Hữu </t>
  </si>
  <si>
    <t xml:space="preserve">Võ Chiến </t>
  </si>
  <si>
    <t>13/11/2002</t>
  </si>
  <si>
    <t xml:space="preserve">Mạch Quốc </t>
  </si>
  <si>
    <t>21/06/1997</t>
  </si>
  <si>
    <t xml:space="preserve">Nguyễn Thị Hương </t>
  </si>
  <si>
    <t>Nhã</t>
  </si>
  <si>
    <t xml:space="preserve">Lư Chí </t>
  </si>
  <si>
    <t>Lợi</t>
  </si>
  <si>
    <t>Nguyễn Hoài</t>
  </si>
  <si>
    <t>AB/20E 0004506</t>
  </si>
  <si>
    <t>AB/20E 0004507</t>
  </si>
  <si>
    <t>AB/20E 0004508</t>
  </si>
  <si>
    <t>AB/20E 0004509</t>
  </si>
  <si>
    <t>AB/20E 0004510</t>
  </si>
  <si>
    <t>AB/20E 0004511</t>
  </si>
  <si>
    <t>AB/20E 0004512</t>
  </si>
  <si>
    <t>AB/20E 0004513</t>
  </si>
  <si>
    <t>AB/20E 0004514</t>
  </si>
  <si>
    <t>Đặng Minh	Khánh</t>
  </si>
  <si>
    <t>Đỗ Duy	Khương</t>
  </si>
  <si>
    <t>Thi Nguyễn Thiên	Kim</t>
  </si>
  <si>
    <t>Đỗ Thị Thúy 	Hiền</t>
  </si>
  <si>
    <t>Trương Tuấn 	Vũ</t>
  </si>
  <si>
    <t>Trần Quốc	Vũ</t>
  </si>
  <si>
    <t>Phạm Minh 	Nhật</t>
  </si>
  <si>
    <t>Nguyễn Thành 	Đô</t>
  </si>
  <si>
    <t>Lê Tấn	Đạt</t>
  </si>
  <si>
    <t>Huỳnh Thị Khánh	Hà</t>
  </si>
  <si>
    <t>Xa Đồng 	Phúc</t>
  </si>
  <si>
    <t>Trần Nguyễn Kim	Nhung</t>
  </si>
  <si>
    <t>Lê Trọng 	Nghĩa</t>
  </si>
  <si>
    <t>Trần Nhựt	Nam</t>
  </si>
  <si>
    <t>Trương Hồ Nhật	Trường</t>
  </si>
  <si>
    <t>Nguyễn Minh	Mẫn</t>
  </si>
  <si>
    <t>Phạm MInh Khải</t>
  </si>
  <si>
    <t>Đặng Lê Phương 	Thảo</t>
  </si>
  <si>
    <t>Nguyễn Cao Hoài	Phương</t>
  </si>
  <si>
    <t>Lữ Vĩ 	Quốc</t>
  </si>
  <si>
    <t>Nguyễn Vĩnh	Thanh</t>
  </si>
  <si>
    <t>Lê Hoàng Kim 	Ngân</t>
  </si>
  <si>
    <t>Nguyễn Phan Ngọc	Vũ</t>
  </si>
  <si>
    <t>AB/20E 0004515</t>
  </si>
  <si>
    <t>AB/20E 0004516</t>
  </si>
  <si>
    <t>AB/20E 0004517</t>
  </si>
  <si>
    <t>AB/20E 0004518</t>
  </si>
  <si>
    <t>AB/20E 0004519</t>
  </si>
  <si>
    <t>AB/20E 0004520</t>
  </si>
  <si>
    <t>AB/20E 0004521</t>
  </si>
  <si>
    <t>AB/20E 0004522</t>
  </si>
  <si>
    <t>AB/20E 0004523</t>
  </si>
  <si>
    <t>AB/20E 0004524</t>
  </si>
  <si>
    <t>AB/20E 0004525</t>
  </si>
  <si>
    <t>AB/20E 0004526</t>
  </si>
  <si>
    <t>AB/20E 0004527</t>
  </si>
  <si>
    <t>AB/20E 0004528</t>
  </si>
  <si>
    <t>AB/20E 0004529</t>
  </si>
  <si>
    <t>AB/20E 0004530</t>
  </si>
  <si>
    <t>AB/20E 0004531</t>
  </si>
  <si>
    <t>64sv</t>
  </si>
  <si>
    <t>85sv</t>
  </si>
  <si>
    <t>88sv</t>
  </si>
  <si>
    <t>AB/20E 0004532</t>
  </si>
  <si>
    <t>Lê Tự Việt Thanh</t>
  </si>
  <si>
    <t>Học phí Tin học Khóa 20: 8.320.000</t>
  </si>
  <si>
    <t>Học phí Tiếng Trung  - Khóa 2: 7.480.000</t>
  </si>
  <si>
    <t>Lệ phí thi CCA Tin học ngày 20/09/2020: 98.250.000</t>
  </si>
  <si>
    <t>AB/20E 0004533</t>
  </si>
  <si>
    <t>AB/20E 0004534</t>
  </si>
  <si>
    <t>AB/20E 0004535</t>
  </si>
  <si>
    <t>Phạm Hồng Trọng</t>
  </si>
  <si>
    <t>Đặng Duy Tân</t>
  </si>
  <si>
    <t>Nguyễn Thành Đạt</t>
  </si>
  <si>
    <t>Học phí Anh văn EA3</t>
  </si>
  <si>
    <t>Học phí Anh văn Khóa 37:50.880.000</t>
  </si>
  <si>
    <t>Bằng chữ: Một trăm chín mươi mốt triệu tám trăm chín mươi lăm ngàn đồng chẵn</t>
  </si>
  <si>
    <t>18T4-LTM2</t>
  </si>
  <si>
    <t xml:space="preserve">Đặng Thái </t>
  </si>
  <si>
    <t>Hòa</t>
  </si>
  <si>
    <t>Nguyễn Đỗ Khải</t>
  </si>
  <si>
    <t xml:space="preserve">Trương Hoàng </t>
  </si>
  <si>
    <t xml:space="preserve">Trương Văn </t>
  </si>
  <si>
    <t>Nguyễn Trần Quang</t>
  </si>
  <si>
    <t xml:space="preserve">Phan Hoàng </t>
  </si>
  <si>
    <t xml:space="preserve">Võ Hữu </t>
  </si>
  <si>
    <t xml:space="preserve">Võ Thanh </t>
  </si>
  <si>
    <t xml:space="preserve">Lê Xuân </t>
  </si>
  <si>
    <t xml:space="preserve">Trần Hòa Gia </t>
  </si>
  <si>
    <t>19C1-ĐĐT2</t>
  </si>
  <si>
    <t xml:space="preserve">Đặng Phúc </t>
  </si>
  <si>
    <t>18C1-KXD1</t>
  </si>
  <si>
    <t xml:space="preserve">Trương Tuấn </t>
  </si>
  <si>
    <t>19C1-CNÔ4</t>
  </si>
  <si>
    <t>18C1-ĐCN1</t>
  </si>
  <si>
    <t xml:space="preserve">Trần Diệp </t>
  </si>
  <si>
    <t>Thi</t>
  </si>
  <si>
    <t>18C1-VSL3</t>
  </si>
  <si>
    <t xml:space="preserve">Tuyền </t>
  </si>
  <si>
    <t>19C1- ĐĐT2</t>
  </si>
  <si>
    <t>18C1-CNÔ13</t>
  </si>
  <si>
    <t>Phạm Hồng</t>
  </si>
  <si>
    <t>18C1-CNÔ17</t>
  </si>
  <si>
    <t>19T4-CNÔ3</t>
  </si>
  <si>
    <t xml:space="preserve">Võ Trọng </t>
  </si>
  <si>
    <t>Nguyễn</t>
  </si>
  <si>
    <t xml:space="preserve">Huỳnh Phước </t>
  </si>
  <si>
    <t>19T4-CCK2</t>
  </si>
  <si>
    <t xml:space="preserve">Bùi Ngọc Đại </t>
  </si>
  <si>
    <t xml:space="preserve">Phan Thị Thúy </t>
  </si>
  <si>
    <t>19C1-QTD1</t>
  </si>
  <si>
    <t xml:space="preserve">Hoàng Thiên </t>
  </si>
  <si>
    <t>18T4-TKD</t>
  </si>
  <si>
    <t>18C1-LTM1</t>
  </si>
  <si>
    <t>Lê Hữu</t>
  </si>
  <si>
    <t>17C1-LTM2</t>
  </si>
  <si>
    <t xml:space="preserve">Đoàn Nguyễn Thanh </t>
  </si>
  <si>
    <t>19C2-CNÔ2</t>
  </si>
  <si>
    <t>Miên</t>
  </si>
  <si>
    <t>18C1-VSL2</t>
  </si>
  <si>
    <t>Phút</t>
  </si>
  <si>
    <t xml:space="preserve">Võ Kim </t>
  </si>
  <si>
    <t xml:space="preserve">Huỳnh Minh </t>
  </si>
  <si>
    <t xml:space="preserve">Đoàn Trung </t>
  </si>
  <si>
    <t xml:space="preserve">Khổng Minh </t>
  </si>
  <si>
    <t>Nhật</t>
  </si>
  <si>
    <t>18C1-CCK7</t>
  </si>
  <si>
    <t xml:space="preserve">Lê Phạm Hoàng </t>
  </si>
  <si>
    <t>19C1-CNÔ8</t>
  </si>
  <si>
    <t xml:space="preserve">Nguyễn Hoài </t>
  </si>
  <si>
    <t xml:space="preserve">Nguyễn Ngọc Khánh </t>
  </si>
  <si>
    <t xml:space="preserve">Phạm Thành </t>
  </si>
  <si>
    <t>Hợp</t>
  </si>
  <si>
    <t xml:space="preserve">Huỳnh Vĩ </t>
  </si>
  <si>
    <t xml:space="preserve">Lê Văn Minh </t>
  </si>
  <si>
    <t xml:space="preserve">Trần Phát </t>
  </si>
  <si>
    <t xml:space="preserve">Phạm Hoàng </t>
  </si>
  <si>
    <t xml:space="preserve">Bao Minh </t>
  </si>
  <si>
    <t xml:space="preserve">Tăng Bảo </t>
  </si>
  <si>
    <t xml:space="preserve">Bùi Văn </t>
  </si>
  <si>
    <t>19C1-LĐL1</t>
  </si>
  <si>
    <t>Thoại</t>
  </si>
  <si>
    <t>Lê Thái</t>
  </si>
  <si>
    <t xml:space="preserve">Trần Ngọc Hồng </t>
  </si>
  <si>
    <t>16CĐ-Ô5</t>
  </si>
  <si>
    <t xml:space="preserve">Hà Văn </t>
  </si>
  <si>
    <t xml:space="preserve">Đồng Lê Hoàng </t>
  </si>
  <si>
    <t>19T4-CNÔ5</t>
  </si>
  <si>
    <t>Mai Vũ Tiến</t>
  </si>
  <si>
    <t>Toãn</t>
  </si>
  <si>
    <t>19C1-CNÔ7</t>
  </si>
  <si>
    <t xml:space="preserve">Bùi Quốc </t>
  </si>
  <si>
    <t xml:space="preserve">Nguyễn Tấn </t>
  </si>
  <si>
    <t>19C1-CNÔ3</t>
  </si>
  <si>
    <t>Nguyễn Phùng Hải</t>
  </si>
  <si>
    <t>19C3-CCK1</t>
  </si>
  <si>
    <t xml:space="preserve">Nguyễn Vũ Linh </t>
  </si>
  <si>
    <t xml:space="preserve">Lê Ngọc Phước </t>
  </si>
  <si>
    <t xml:space="preserve">Nông Tiến </t>
  </si>
  <si>
    <t xml:space="preserve">Ngô Nguyên </t>
  </si>
  <si>
    <t xml:space="preserve">Trần Vĩ </t>
  </si>
  <si>
    <t xml:space="preserve">Trần Hoàng </t>
  </si>
  <si>
    <t>Khan</t>
  </si>
  <si>
    <t xml:space="preserve">Võ Ngọc </t>
  </si>
  <si>
    <t xml:space="preserve">Nguyễn Nhĩ </t>
  </si>
  <si>
    <t xml:space="preserve">Phạm Quang </t>
  </si>
  <si>
    <t xml:space="preserve">Lê Trần Quốc </t>
  </si>
  <si>
    <t>Trường</t>
  </si>
  <si>
    <t xml:space="preserve">Lê Hữu </t>
  </si>
  <si>
    <t>Đan</t>
  </si>
  <si>
    <t xml:space="preserve">Võ Hoàng Thanh </t>
  </si>
  <si>
    <t xml:space="preserve">Dương Phú </t>
  </si>
  <si>
    <t xml:space="preserve">Phạm Hải </t>
  </si>
  <si>
    <t>Nguyễn Than</t>
  </si>
  <si>
    <t xml:space="preserve">Nguyễn Phương Thành </t>
  </si>
  <si>
    <t xml:space="preserve">Lê Tuấn </t>
  </si>
  <si>
    <t xml:space="preserve">Nguyễn Quang </t>
  </si>
  <si>
    <t xml:space="preserve">Đỗ Trung </t>
  </si>
  <si>
    <t xml:space="preserve">Lê Tấn </t>
  </si>
  <si>
    <t xml:space="preserve">Lê Gia </t>
  </si>
  <si>
    <t xml:space="preserve">Huỳnh Thương </t>
  </si>
  <si>
    <t xml:space="preserve">Bùi Hoàng </t>
  </si>
  <si>
    <t>18C1-CCK2</t>
  </si>
  <si>
    <t xml:space="preserve">Lại Gia </t>
  </si>
  <si>
    <t xml:space="preserve">Mai Quốc </t>
  </si>
  <si>
    <t>19T4-ANM2</t>
  </si>
  <si>
    <t>19C1-ĐĐT3</t>
  </si>
  <si>
    <t>18T4-KML1</t>
  </si>
  <si>
    <t xml:space="preserve">Huỳnh Sỹ </t>
  </si>
  <si>
    <t>Đường</t>
  </si>
  <si>
    <t>18C1-CNÔ1</t>
  </si>
  <si>
    <t xml:space="preserve">Hồ Quang </t>
  </si>
  <si>
    <t xml:space="preserve">Dương Đăng </t>
  </si>
  <si>
    <t>18T4-CNÔ5</t>
  </si>
  <si>
    <t>18T4-CCK1</t>
  </si>
  <si>
    <t xml:space="preserve">Lê Bảo </t>
  </si>
  <si>
    <t xml:space="preserve">Trần Nguyễn Quốc </t>
  </si>
  <si>
    <t>19C1-CNÔ6</t>
  </si>
  <si>
    <t xml:space="preserve">Đặng Tấn </t>
  </si>
  <si>
    <t xml:space="preserve">Nguyễn Võ Minh </t>
  </si>
  <si>
    <t xml:space="preserve">Đặng Quang </t>
  </si>
  <si>
    <t xml:space="preserve">Nguyễn Hoàng Phương </t>
  </si>
  <si>
    <t xml:space="preserve">Nguyễn Mai Phương </t>
  </si>
  <si>
    <t>16TC-Ô1</t>
  </si>
  <si>
    <t xml:space="preserve">Trần Trọng </t>
  </si>
  <si>
    <t>18T4-CTM1</t>
  </si>
  <si>
    <t xml:space="preserve">Lý Hoàng </t>
  </si>
  <si>
    <t xml:space="preserve">Cù Huy </t>
  </si>
  <si>
    <t xml:space="preserve">Hoàng Lê </t>
  </si>
  <si>
    <t xml:space="preserve">Huỳnh Hồ Anh </t>
  </si>
  <si>
    <t>18C1-KML2</t>
  </si>
  <si>
    <t xml:space="preserve">Thới Huy </t>
  </si>
  <si>
    <t>19C1-CCK3</t>
  </si>
  <si>
    <t xml:space="preserve">Đỗ Chí </t>
  </si>
  <si>
    <t>Công</t>
  </si>
  <si>
    <t xml:space="preserve">Hồ Tuấn </t>
  </si>
  <si>
    <t xml:space="preserve">Lưu Văn </t>
  </si>
  <si>
    <t xml:space="preserve">Vũ Tấn </t>
  </si>
  <si>
    <t xml:space="preserve">Trần Mạnh </t>
  </si>
  <si>
    <t xml:space="preserve">Trương Nguyên Thành </t>
  </si>
  <si>
    <t xml:space="preserve">Wuang Gia </t>
  </si>
  <si>
    <t>Du</t>
  </si>
  <si>
    <t xml:space="preserve">Lê Anh </t>
  </si>
  <si>
    <t>Hoài</t>
  </si>
  <si>
    <t xml:space="preserve">Lại Anh </t>
  </si>
  <si>
    <t xml:space="preserve">Mai Văn </t>
  </si>
  <si>
    <t xml:space="preserve">Phạm Minh </t>
  </si>
  <si>
    <t xml:space="preserve">Lâm Nguyễn Thanh </t>
  </si>
  <si>
    <t xml:space="preserve">Phạm Hiểu </t>
  </si>
  <si>
    <t xml:space="preserve">Đinh Công </t>
  </si>
  <si>
    <t xml:space="preserve">Tinh Hoàng Vinh </t>
  </si>
  <si>
    <t xml:space="preserve">Phạm Trương Hiền </t>
  </si>
  <si>
    <t xml:space="preserve">Đỗ Hữu </t>
  </si>
  <si>
    <t>Thời</t>
  </si>
  <si>
    <t xml:space="preserve">Phan Đức </t>
  </si>
  <si>
    <t xml:space="preserve">Trương Đình </t>
  </si>
  <si>
    <t>19T4</t>
  </si>
  <si>
    <t>19C1-CNÔ5</t>
  </si>
  <si>
    <t xml:space="preserve">Lữ Đình </t>
  </si>
  <si>
    <t>19C1-ĐĐT1</t>
  </si>
  <si>
    <t xml:space="preserve">Trần Công </t>
  </si>
  <si>
    <t xml:space="preserve">Huỳnh Trọng </t>
  </si>
  <si>
    <t>18C1-CCK4</t>
  </si>
  <si>
    <t xml:space="preserve">Phạm Ngọc </t>
  </si>
  <si>
    <t>17C1-CNÔ14</t>
  </si>
  <si>
    <t xml:space="preserve">Phạm Trung Anh </t>
  </si>
  <si>
    <t xml:space="preserve">Phan Tấn </t>
  </si>
  <si>
    <t>19C1-KTD1</t>
  </si>
  <si>
    <t xml:space="preserve">Đặng Phạm Chế </t>
  </si>
  <si>
    <t xml:space="preserve">Đỗ Văn </t>
  </si>
  <si>
    <t xml:space="preserve">Nguyễn Trần Minh </t>
  </si>
  <si>
    <t>18T4-CNÔ3</t>
  </si>
  <si>
    <t>19C1-VSL2</t>
  </si>
  <si>
    <t xml:space="preserve">Phan Khánh </t>
  </si>
  <si>
    <t xml:space="preserve">Nguyễn Lê Thiện </t>
  </si>
  <si>
    <t xml:space="preserve">Nguyễn Phi </t>
  </si>
  <si>
    <t xml:space="preserve">Huỳnh Lâm </t>
  </si>
  <si>
    <t>19C1-ĐCN1</t>
  </si>
  <si>
    <t xml:space="preserve">Nguyễn Võ Dĩ </t>
  </si>
  <si>
    <t xml:space="preserve">Trương Minh </t>
  </si>
  <si>
    <t xml:space="preserve">Nguyễn Đình An </t>
  </si>
  <si>
    <t xml:space="preserve">Nguyễn Huỳnh Tiến </t>
  </si>
  <si>
    <t xml:space="preserve">Quách Thái Minh </t>
  </si>
  <si>
    <t>Hà</t>
  </si>
  <si>
    <t>Dương Trường</t>
  </si>
  <si>
    <t xml:space="preserve">Phạm Xuân </t>
  </si>
  <si>
    <t>Ý</t>
  </si>
  <si>
    <t>19C1-KML1</t>
  </si>
  <si>
    <t>Hy</t>
  </si>
  <si>
    <t xml:space="preserve">Nguyễn Đặng Chí </t>
  </si>
  <si>
    <t>Hà Hoàn</t>
  </si>
  <si>
    <t xml:space="preserve">Đỗ Đăng </t>
  </si>
  <si>
    <t>Cơ</t>
  </si>
  <si>
    <t xml:space="preserve">Lê Minh </t>
  </si>
  <si>
    <t>Phố</t>
  </si>
  <si>
    <t xml:space="preserve">Trầm Ngọc </t>
  </si>
  <si>
    <t xml:space="preserve">Bùi Huy </t>
  </si>
  <si>
    <t>Điều</t>
  </si>
  <si>
    <t>Năm</t>
  </si>
  <si>
    <t xml:space="preserve">Đào Minh </t>
  </si>
  <si>
    <t xml:space="preserve">Nguyễn Phạm Công </t>
  </si>
  <si>
    <t>Dự</t>
  </si>
  <si>
    <t xml:space="preserve">Phạm Tùng </t>
  </si>
  <si>
    <t>Sỹ</t>
  </si>
  <si>
    <t xml:space="preserve">Võ Xuân </t>
  </si>
  <si>
    <t>Thưởng</t>
  </si>
  <si>
    <t xml:space="preserve">Ngô Thanh </t>
  </si>
  <si>
    <t xml:space="preserve">Phan Minh </t>
  </si>
  <si>
    <t>Toản</t>
  </si>
  <si>
    <t xml:space="preserve">Nguyễn Võ Hoàng </t>
  </si>
  <si>
    <t xml:space="preserve">Phan Thanh </t>
  </si>
  <si>
    <t xml:space="preserve">Huỳnh Kim </t>
  </si>
  <si>
    <t>Nguyễn Ảnh Nhật</t>
  </si>
  <si>
    <t xml:space="preserve">Mai Trần Gia </t>
  </si>
  <si>
    <t xml:space="preserve">Kiều Thành </t>
  </si>
  <si>
    <t>Tựu</t>
  </si>
  <si>
    <t xml:space="preserve">Võ  Thành </t>
  </si>
  <si>
    <t xml:space="preserve">Nguyễn Đình Hoàng </t>
  </si>
  <si>
    <t xml:space="preserve">Đoàn Hoàng </t>
  </si>
  <si>
    <t>19C1-KXD1</t>
  </si>
  <si>
    <t>Vị</t>
  </si>
  <si>
    <t xml:space="preserve">Nguyễn Nguyên </t>
  </si>
  <si>
    <t xml:space="preserve">Nguyễn Văn Lê </t>
  </si>
  <si>
    <t xml:space="preserve">Lương Công </t>
  </si>
  <si>
    <t xml:space="preserve">Hồ Văn </t>
  </si>
  <si>
    <t>Khá</t>
  </si>
  <si>
    <t xml:space="preserve">Trần Chí </t>
  </si>
  <si>
    <t xml:space="preserve">Lâm Nguyễn Bình </t>
  </si>
  <si>
    <t xml:space="preserve">Võ Phan Duy </t>
  </si>
  <si>
    <t>Quí</t>
  </si>
  <si>
    <t xml:space="preserve">Võ Vinh </t>
  </si>
  <si>
    <t>Huỳnh Bảo Quốc</t>
  </si>
  <si>
    <t>18T4-ĐCN1</t>
  </si>
  <si>
    <t>18C1-KML1</t>
  </si>
  <si>
    <t xml:space="preserve">Đặng Lê Anh </t>
  </si>
  <si>
    <t xml:space="preserve">Trần Công Anh </t>
  </si>
  <si>
    <t>18C1-CTM1</t>
  </si>
  <si>
    <t xml:space="preserve">Lê Trung </t>
  </si>
  <si>
    <t xml:space="preserve">Mai Lê Vy </t>
  </si>
  <si>
    <t>Châu Tự</t>
  </si>
  <si>
    <t xml:space="preserve">Phạm Hồng </t>
  </si>
  <si>
    <t>Trịnh Ngọc</t>
  </si>
  <si>
    <t>17T4- CNÔ2</t>
  </si>
  <si>
    <t>Lục Khải</t>
  </si>
  <si>
    <t>18 T4- CNÔ3</t>
  </si>
  <si>
    <t>19C1- CCK6</t>
  </si>
  <si>
    <t>Phạm Đăng</t>
  </si>
  <si>
    <t>Triều</t>
  </si>
  <si>
    <t>17C1- ANM1</t>
  </si>
  <si>
    <t>Nguyễn Mạnh</t>
  </si>
  <si>
    <t>Lâm Hữu</t>
  </si>
  <si>
    <t>19C1- CNL1</t>
  </si>
  <si>
    <t>Huỳnh  Vĩnh</t>
  </si>
  <si>
    <t>18T4- KML1</t>
  </si>
  <si>
    <t>Nhẫn</t>
  </si>
  <si>
    <t>Ngyễn Hoàng</t>
  </si>
  <si>
    <t>Huỳnh Phúc</t>
  </si>
  <si>
    <t>Vường Quốc</t>
  </si>
  <si>
    <t>Trần Lê Thành</t>
  </si>
  <si>
    <t>16TC- Ô1</t>
  </si>
  <si>
    <t>19C1 - VSL2</t>
  </si>
  <si>
    <t>Nguyễn Xuân</t>
  </si>
  <si>
    <t>Trần Duy</t>
  </si>
  <si>
    <t>18C1- LTM1</t>
  </si>
  <si>
    <t>Phạm Tấn</t>
  </si>
  <si>
    <t>19T4- CNÔ3</t>
  </si>
  <si>
    <t>Vũ Thi Phương</t>
  </si>
  <si>
    <t>19T4- THU1</t>
  </si>
  <si>
    <t>Phan Hà Mai</t>
  </si>
  <si>
    <t>Ngô Thế</t>
  </si>
  <si>
    <t>19C1- CNÔ6</t>
  </si>
  <si>
    <t>Huỳnh Chí</t>
  </si>
  <si>
    <t>Tráng</t>
  </si>
  <si>
    <t>Phan Hoài</t>
  </si>
  <si>
    <t>Lâm Thành</t>
  </si>
  <si>
    <t>Nguyễn Hồng</t>
  </si>
  <si>
    <t>19T4 -ANM</t>
  </si>
  <si>
    <t>Lê Thị Tuyết</t>
  </si>
  <si>
    <t>Sương</t>
  </si>
  <si>
    <t>19C1- CNÔ9</t>
  </si>
  <si>
    <t>Huỳnh Võ</t>
  </si>
  <si>
    <t>Hiệp</t>
  </si>
  <si>
    <t>Nguyễn Hữu</t>
  </si>
  <si>
    <t>Lê Duy</t>
  </si>
  <si>
    <t>Nguyễn Văn Hoàng</t>
  </si>
  <si>
    <t>Khiêm</t>
  </si>
  <si>
    <t>Hoàng Thanh</t>
  </si>
  <si>
    <t>Huỳnh Trần Minh</t>
  </si>
  <si>
    <t>Vững</t>
  </si>
  <si>
    <t>Trương Ngọc</t>
  </si>
  <si>
    <t>Trong</t>
  </si>
  <si>
    <t>Vũ Văn</t>
  </si>
  <si>
    <t>Hồ Hải</t>
  </si>
  <si>
    <t>Huỳnh Quang</t>
  </si>
  <si>
    <t>Trần Phú</t>
  </si>
  <si>
    <t>Nguyễn Anh</t>
  </si>
  <si>
    <t>Lê Hòa</t>
  </si>
  <si>
    <t>Ước</t>
  </si>
  <si>
    <t>Hồ Anh</t>
  </si>
  <si>
    <t>Sel</t>
  </si>
  <si>
    <t>Đỗ Quang</t>
  </si>
  <si>
    <t>Phùng Văn</t>
  </si>
  <si>
    <t>Nguyễn Võ Khắc</t>
  </si>
  <si>
    <t>Nguyễn Huỳnh Duy</t>
  </si>
  <si>
    <t>Hồ Chí</t>
  </si>
  <si>
    <t>Nguyện</t>
  </si>
  <si>
    <t>Bùi Văn</t>
  </si>
  <si>
    <t>Trần Tuấn</t>
  </si>
  <si>
    <t>17C1- CNÔ6</t>
  </si>
  <si>
    <t>Thái Đắc Duy</t>
  </si>
  <si>
    <t>19 T4- CNÔ3</t>
  </si>
  <si>
    <t>19C1 - CCK6</t>
  </si>
  <si>
    <t>Nguyễn Long</t>
  </si>
  <si>
    <t>Phạm Viết</t>
  </si>
  <si>
    <t>Trần Thanh</t>
  </si>
  <si>
    <t>Lê Nguyễn Minh</t>
  </si>
  <si>
    <t>Nguyễn Văn Tú</t>
  </si>
  <si>
    <t>Đinh Quốc</t>
  </si>
  <si>
    <t>Nguyễn Bảo</t>
  </si>
  <si>
    <t>Hoàng Quốc</t>
  </si>
  <si>
    <t>Lâm Trung</t>
  </si>
  <si>
    <t>Huỳnh Văn</t>
  </si>
  <si>
    <t>Đặng Văn Hữu</t>
  </si>
  <si>
    <t>Bằng</t>
  </si>
  <si>
    <t>Hồ Ngọc Thành</t>
  </si>
  <si>
    <t>Danh</t>
  </si>
  <si>
    <t>Bùi ANh</t>
  </si>
  <si>
    <t>Đỗ Ngọc</t>
  </si>
  <si>
    <t>19C1- CNÔ14</t>
  </si>
  <si>
    <t>Tiêu Trọng Hoàng</t>
  </si>
  <si>
    <t>Huỳnh Nhật</t>
  </si>
  <si>
    <t>Trần Tấn</t>
  </si>
  <si>
    <t>Ha</t>
  </si>
  <si>
    <t>Hiệu</t>
  </si>
  <si>
    <t>Trịnh Min</t>
  </si>
  <si>
    <t>Hồ Quang</t>
  </si>
  <si>
    <t>Phạm Văn</t>
  </si>
  <si>
    <t>Thái Nguyễn</t>
  </si>
  <si>
    <t>19T4- ANM2</t>
  </si>
  <si>
    <t>Nguyễn Đăng</t>
  </si>
  <si>
    <t>Vũ Quang</t>
  </si>
  <si>
    <t>18C1- CNÔ9</t>
  </si>
  <si>
    <t>Nguyễn Quỳnh Nghinh</t>
  </si>
  <si>
    <t>Bùi Gia</t>
  </si>
  <si>
    <t>18T4- KTD1</t>
  </si>
  <si>
    <t>Võ Lê Anh</t>
  </si>
  <si>
    <t>Nguyễn Thị Thúy</t>
  </si>
  <si>
    <t>Phạm Nguyễn Triều</t>
  </si>
  <si>
    <t>Phan Nhật</t>
  </si>
  <si>
    <t>Mã Khánh</t>
  </si>
  <si>
    <t>18T4-LTM1</t>
  </si>
  <si>
    <t>Mai Quốc</t>
  </si>
  <si>
    <t>Phạm Gia</t>
  </si>
  <si>
    <t>Cao Thành</t>
  </si>
  <si>
    <t>Phạm Thị</t>
  </si>
  <si>
    <t>Mơ</t>
  </si>
  <si>
    <t>19C1- KTD1</t>
  </si>
  <si>
    <t>Nguyễn Thị Thùy</t>
  </si>
  <si>
    <t>Dung</t>
  </si>
  <si>
    <t>Nguyễn Thị Cẩm</t>
  </si>
  <si>
    <t>Nguyễn Hoàng Nhật</t>
  </si>
  <si>
    <t>Cao Anh</t>
  </si>
  <si>
    <t>Thuyên</t>
  </si>
  <si>
    <t>18C1- CCK4</t>
  </si>
  <si>
    <t>18C1- QTD1</t>
  </si>
  <si>
    <t>Nguyễn Văn Thanh</t>
  </si>
  <si>
    <t>Đặng Văn</t>
  </si>
  <si>
    <t>Đàm Hồ</t>
  </si>
  <si>
    <t>Võ Nguyễn Phong</t>
  </si>
  <si>
    <t>Đặng Phúc</t>
  </si>
  <si>
    <t>19C1- ĐCN1</t>
  </si>
  <si>
    <t>Phạm Hoài</t>
  </si>
  <si>
    <t>Sợn</t>
  </si>
  <si>
    <t>Nghiêm Triệu</t>
  </si>
  <si>
    <t>Lương Quang</t>
  </si>
  <si>
    <t>Bùi Trung</t>
  </si>
  <si>
    <t>19T4- TMD1</t>
  </si>
  <si>
    <t>Hồ Văn</t>
  </si>
  <si>
    <t>Huỳnh Nguyễn Quang</t>
  </si>
  <si>
    <t>Bùi Thanh</t>
  </si>
  <si>
    <t>Phan Quang</t>
  </si>
  <si>
    <t>Nguyễn Thanh Vũ</t>
  </si>
  <si>
    <t>Lâm Minh</t>
  </si>
  <si>
    <t>Lê Huỳnh</t>
  </si>
  <si>
    <t>19C1- CNÔ3</t>
  </si>
  <si>
    <t>Mai</t>
  </si>
  <si>
    <t>Hoàng Đình</t>
  </si>
  <si>
    <t>Bão</t>
  </si>
  <si>
    <t>Nguyễn Thị Thanh</t>
  </si>
  <si>
    <t>Trúc</t>
  </si>
  <si>
    <t>Hà Thị Thúy</t>
  </si>
  <si>
    <t>Hằng</t>
  </si>
  <si>
    <t>18T4- CNÔ3</t>
  </si>
  <si>
    <t>19C1- CNÔ8</t>
  </si>
  <si>
    <t>Dương Nguyễn Quý</t>
  </si>
  <si>
    <t>Võ Anh</t>
  </si>
  <si>
    <t>19C1- CNM1</t>
  </si>
  <si>
    <t>Kim Thị Bích</t>
  </si>
  <si>
    <t>Võ Văn</t>
  </si>
  <si>
    <t>Nguyễn Mỹ</t>
  </si>
  <si>
    <t>Ngô Trung</t>
  </si>
  <si>
    <t>AB/20E 0004536</t>
  </si>
  <si>
    <t>AB/20E 0004537</t>
  </si>
  <si>
    <t>AB/20E 0004538</t>
  </si>
  <si>
    <t>AB/20E 0004539</t>
  </si>
  <si>
    <t>AB/20E 0004540</t>
  </si>
  <si>
    <t>AB/20E 0004541</t>
  </si>
  <si>
    <t>AB/20E 0004542</t>
  </si>
  <si>
    <t>AB/20E 0004543</t>
  </si>
  <si>
    <t>AB/20E 0004544</t>
  </si>
  <si>
    <t>AB/20E 0004545</t>
  </si>
  <si>
    <t>AB/20E 0004546</t>
  </si>
  <si>
    <t>AB/20E 0004547</t>
  </si>
  <si>
    <t>AB/20E 0004548</t>
  </si>
  <si>
    <t>AB/20E 0004549</t>
  </si>
  <si>
    <t>AB/20E 0004550</t>
  </si>
  <si>
    <t>AB/20E 0004551</t>
  </si>
  <si>
    <t>AB/20E 0004552</t>
  </si>
  <si>
    <t>AB/20E 0004553</t>
  </si>
  <si>
    <t>AB/20E 0004554</t>
  </si>
  <si>
    <t>AB/20E 0004555</t>
  </si>
  <si>
    <t>AB/20E 0004556</t>
  </si>
  <si>
    <t>AB/20E 0004557</t>
  </si>
  <si>
    <t>AB/20E 0004558</t>
  </si>
  <si>
    <t>AB/20E 0004559</t>
  </si>
  <si>
    <t>AB/20E 0004560</t>
  </si>
  <si>
    <t>AB/20E 0004561</t>
  </si>
  <si>
    <t>AB/20E 0004562</t>
  </si>
  <si>
    <t>AB/20E 0004563</t>
  </si>
  <si>
    <t>AB/20E 0004564</t>
  </si>
  <si>
    <t>AB/20E 0004565</t>
  </si>
  <si>
    <t>AB/20E 0004566</t>
  </si>
  <si>
    <t>AB/20E 0004567</t>
  </si>
  <si>
    <t>AB/20E 0004568</t>
  </si>
  <si>
    <t>AB/20E 0004569</t>
  </si>
  <si>
    <t>AB/20E 0004570</t>
  </si>
  <si>
    <t>AB/20E 0004571</t>
  </si>
  <si>
    <t>AB/20E 0004572</t>
  </si>
  <si>
    <t>AB/20E 0004573</t>
  </si>
  <si>
    <t>AB/20E 0004574</t>
  </si>
  <si>
    <t>AB/20E 0004575</t>
  </si>
  <si>
    <t>AB/20E 0004576</t>
  </si>
  <si>
    <t>AB/20E 0004577</t>
  </si>
  <si>
    <t>AB/20E 0004578</t>
  </si>
  <si>
    <t>AB/20E 0004579</t>
  </si>
  <si>
    <t>AB/20E 0004580</t>
  </si>
  <si>
    <t>AB/20E 0004581</t>
  </si>
  <si>
    <t>AB/20E 0004582</t>
  </si>
  <si>
    <t>AB/20E 0004583</t>
  </si>
  <si>
    <t>AB/20E 0004584</t>
  </si>
  <si>
    <t>AB/20E 0004585</t>
  </si>
  <si>
    <t>AB/20E 0004586</t>
  </si>
  <si>
    <t>AB/20E 0004587</t>
  </si>
  <si>
    <t>AB/20E 0004588</t>
  </si>
  <si>
    <t>AB/20E 0004589</t>
  </si>
  <si>
    <t>AB/20E 0004590</t>
  </si>
  <si>
    <t>AB/20E 0004591</t>
  </si>
  <si>
    <t>AB/20E 0004592</t>
  </si>
  <si>
    <t>AB/20E 0004593</t>
  </si>
  <si>
    <t>AB/20E 0004594</t>
  </si>
  <si>
    <t>AB/20E 0004595</t>
  </si>
  <si>
    <t>AB/20E 0004596</t>
  </si>
  <si>
    <t>AB/20E 0004597</t>
  </si>
  <si>
    <t>AB/20E 0004598</t>
  </si>
  <si>
    <t>AB/20E 0004599</t>
  </si>
  <si>
    <t>AB/20E 0004600</t>
  </si>
  <si>
    <t>AB/20E 0004601</t>
  </si>
  <si>
    <t>AB/20E 0004602</t>
  </si>
  <si>
    <t>AB/20E 0004603</t>
  </si>
  <si>
    <t>AB/20E 0004604</t>
  </si>
  <si>
    <t>Đặng Phúc	Sang</t>
  </si>
  <si>
    <t>Nguyễn Lê Hoàng	Trân</t>
  </si>
  <si>
    <t>Võ Văn 	Toàn</t>
  </si>
  <si>
    <t>Phạm Lê Công 	Toàn</t>
  </si>
  <si>
    <t>Hồ Huỳnh Bảo	Minh</t>
  </si>
  <si>
    <t>Cao Ngọc	Long</t>
  </si>
  <si>
    <t>Nguyên Thị Hồng	Hạnh</t>
  </si>
  <si>
    <t>Tôn Quí	Nhân</t>
  </si>
  <si>
    <t>Phạm Tuấn	Anh</t>
  </si>
  <si>
    <t>Nguyễn Thành	Vinh</t>
  </si>
  <si>
    <t>Nguyễn Văn	Vinh</t>
  </si>
  <si>
    <t>Đặng Tấn	Tài</t>
  </si>
  <si>
    <t>Võ Minh	Kiên</t>
  </si>
  <si>
    <t>Lưu Gia	Hân</t>
  </si>
  <si>
    <t>Bùi Ngọc	Tín</t>
  </si>
  <si>
    <t>Hoàng Tùng	Phát</t>
  </si>
  <si>
    <t>Đỗ Thế 	Hiển</t>
  </si>
  <si>
    <t>Lê Văn	Bắc</t>
  </si>
  <si>
    <t>Phạm Thanh	Hùng</t>
  </si>
  <si>
    <t>Hoàng Văn 	Thọ</t>
  </si>
  <si>
    <t>Trần Đức	Khoa</t>
  </si>
  <si>
    <t>Nguyễn Văn 	Tân</t>
  </si>
  <si>
    <t>Nguyễn Bá Thái 	Bình</t>
  </si>
  <si>
    <t>Nguyễn Khánh	Tường</t>
  </si>
  <si>
    <t>Cai Gia	Ý</t>
  </si>
  <si>
    <t>Trương Đăng Huy	Hoàng</t>
  </si>
  <si>
    <t>Nguyễn Văn 	Nghĩa</t>
  </si>
  <si>
    <t>Phạm Trần Quốc 	Pháp</t>
  </si>
  <si>
    <t>Phan Hoàng 	Lâm</t>
  </si>
  <si>
    <t>Võ Thanh 	Liêm</t>
  </si>
  <si>
    <t>Nguyễn Trần Quang	Huy</t>
  </si>
  <si>
    <t>Võ Minh 	Thuận</t>
  </si>
  <si>
    <t>Võ Thị Kim	Cúc</t>
  </si>
  <si>
    <t>Đinh	Kha</t>
  </si>
  <si>
    <t>Trương Quốc	Trung</t>
  </si>
  <si>
    <t>Nguyễn Thị Bích	Tuyền</t>
  </si>
  <si>
    <t>Trương Thế	Hòa</t>
  </si>
  <si>
    <t>Nguyễn Quốc	Trung</t>
  </si>
  <si>
    <t>Nguyễn Hồng	Hiếu</t>
  </si>
  <si>
    <t>Nguyễn Ngọc	Thanh</t>
  </si>
  <si>
    <t>Võ Ngọc Bảo	Châu</t>
  </si>
  <si>
    <t>Vũ Dạ	Anh</t>
  </si>
  <si>
    <t>Nguyễn Trần Phương 	Linh</t>
  </si>
  <si>
    <t>Phạm Lê Duy	Khôi</t>
  </si>
  <si>
    <t>Võ Phạm Ngọc	Thảo</t>
  </si>
  <si>
    <t>Hồ Thị Quỳnh	Như</t>
  </si>
  <si>
    <t>Đoàn Nhân 	Nghĩa</t>
  </si>
  <si>
    <t>Trần Thanh	Thư</t>
  </si>
  <si>
    <t>Nguyễn Anh 	Khoa</t>
  </si>
  <si>
    <t>Trịnh Ngọc	Trung</t>
  </si>
  <si>
    <t>Học phí tiếng Nhật- Khóa 2</t>
  </si>
  <si>
    <t>Học phí THAO KH20</t>
  </si>
  <si>
    <t>Học phí Anh văn EB1a + Ôn thi</t>
  </si>
  <si>
    <t>Học phí tiếng Trung - Khóa 2</t>
  </si>
  <si>
    <t>Học phí Tiếng Trung  - Khóa 1</t>
  </si>
  <si>
    <t>Trần Vũ	An</t>
  </si>
  <si>
    <t>Nguyễn Đỗ Minh	Nhựt</t>
  </si>
  <si>
    <t>Hoàng Minh 	Khôi</t>
  </si>
  <si>
    <t>Nguyễn Tiến 	Phát</t>
  </si>
  <si>
    <t>Trần Võ Trung	Hiếu</t>
  </si>
  <si>
    <t>Lý Anh 	Kiệt</t>
  </si>
  <si>
    <t>AB/20E 0004605</t>
  </si>
  <si>
    <t>AB/20E 0004606</t>
  </si>
  <si>
    <t>AB/20E 0004607</t>
  </si>
  <si>
    <t>AB/20E 0004608</t>
  </si>
  <si>
    <t>AB/20E 0004609</t>
  </si>
  <si>
    <t>AB/20E 0004610</t>
  </si>
  <si>
    <t>AB/20E 0004611</t>
  </si>
  <si>
    <t>AB/20E 0004612</t>
  </si>
  <si>
    <t>AB/20E 0004613</t>
  </si>
  <si>
    <t>AB/20E 0004614</t>
  </si>
  <si>
    <t>AB/20E 0004615</t>
  </si>
  <si>
    <t>AB/20E 0004616</t>
  </si>
  <si>
    <t>AB/20E 0004617</t>
  </si>
  <si>
    <t>AB/20E 0004618</t>
  </si>
  <si>
    <t>AB/20E 0004619</t>
  </si>
  <si>
    <t>AB/20E 0004620</t>
  </si>
  <si>
    <t>AB/20E 0004621</t>
  </si>
  <si>
    <t>AB/20E 0004622</t>
  </si>
  <si>
    <t>AB/20E 0004623</t>
  </si>
  <si>
    <t>AB/20E 0004624</t>
  </si>
  <si>
    <t>AB/20E 0004625</t>
  </si>
  <si>
    <t>AB/20E 0004626</t>
  </si>
  <si>
    <t>AB/20E 0004627</t>
  </si>
  <si>
    <t>AB/20E 0004628</t>
  </si>
  <si>
    <t>AB/20E 0004629</t>
  </si>
  <si>
    <t>AB/20E 0004630</t>
  </si>
  <si>
    <t>AB/20E 0004631</t>
  </si>
  <si>
    <t>Trần Tấn	Đạt</t>
  </si>
  <si>
    <t>Vũ Xuân	Thịnh</t>
  </si>
  <si>
    <t>Nguyễn Duy	Dương</t>
  </si>
  <si>
    <t>Nguyễn Tiết	Cương</t>
  </si>
  <si>
    <t>Đỗ Nguyên	Trình</t>
  </si>
  <si>
    <t>Nguyễn Thành	Triển</t>
  </si>
  <si>
    <t>Nguyễn Huỳnh Thái	Nhựt</t>
  </si>
  <si>
    <t>Cao Ngọc Tuấn	Anh</t>
  </si>
  <si>
    <t>Nguyễn Thành	Sơn</t>
  </si>
  <si>
    <t>Trần Tiến	Bảo</t>
  </si>
  <si>
    <t>Nguyễn Tấn 	Thành</t>
  </si>
  <si>
    <t>Lê Minh 	Đức</t>
  </si>
  <si>
    <t>Lê Văn	Long</t>
  </si>
  <si>
    <t>Dương Thị Bé	Ngân</t>
  </si>
  <si>
    <t>Lệ phí Thi CCB Anh văn</t>
  </si>
  <si>
    <t>Lâm Tuấn Kiệt</t>
  </si>
  <si>
    <t xml:space="preserve">Học phí Anh văn EA1 </t>
  </si>
  <si>
    <t>Học phí Tin học Khóa 20: 1.280.000</t>
  </si>
  <si>
    <t>Học phí tiếng Nhật - khóa 2: 6.545.000</t>
  </si>
  <si>
    <t>Học phí Tiếng Trung  - Khóa 2: 12.155.000</t>
  </si>
  <si>
    <t>Học phí Tiếng Trung  - Khóa 1: 935.000</t>
  </si>
  <si>
    <t>176sv</t>
  </si>
  <si>
    <t>97sv</t>
  </si>
  <si>
    <t>161sv</t>
  </si>
  <si>
    <t xml:space="preserve">Lệ phí khảo sát Anh văn </t>
  </si>
  <si>
    <t>Lệ phí thi khảo sát Anh văn ngày 27/9/2020: 34.720.000</t>
  </si>
  <si>
    <t>Lệ phí thi CCA &amp; B Anh văn ( dự kiến thi ngày 08/11/2020): 400.000</t>
  </si>
  <si>
    <t>AB/20E 0004632</t>
  </si>
  <si>
    <t>Nguyễn Tấn Đạt</t>
  </si>
  <si>
    <t>Trần Đình Nam 	A</t>
  </si>
  <si>
    <t>Học phí Anh văn Khóa 37: 35.800.000</t>
  </si>
  <si>
    <t>Bằng chữ: Chín mươi mốt triệu tám trăm ba mươi lăm ngàn đồng chẵn</t>
  </si>
  <si>
    <t>AB/20E 0004633</t>
  </si>
  <si>
    <t>AB/20E 0004634</t>
  </si>
  <si>
    <t>AB/20E 0004635</t>
  </si>
  <si>
    <t>AB/20E 0004636</t>
  </si>
  <si>
    <t>AB/20E 0004637</t>
  </si>
  <si>
    <t>AB/20E 0004638</t>
  </si>
  <si>
    <t>AB/20E 0004639</t>
  </si>
  <si>
    <t>AB/20E 0004640</t>
  </si>
  <si>
    <t>AB/20E 0004641</t>
  </si>
  <si>
    <t>AB/20E 0004642</t>
  </si>
  <si>
    <t>AB/20E 0004643</t>
  </si>
  <si>
    <t>AB/20E 0004644</t>
  </si>
  <si>
    <t>AB/20E 0004645</t>
  </si>
  <si>
    <t>AB/20E 0004646</t>
  </si>
  <si>
    <t>AB/20E 0004647</t>
  </si>
  <si>
    <t>AB/20E 0004648</t>
  </si>
  <si>
    <t>AB/20E 0004649</t>
  </si>
  <si>
    <t>AB/20E 0004650</t>
  </si>
  <si>
    <t>AB/20E 0004651</t>
  </si>
  <si>
    <t>AB/20E 0004652</t>
  </si>
  <si>
    <t>AB/20E 0004653</t>
  </si>
  <si>
    <t>AB/20E 0004654</t>
  </si>
  <si>
    <t>AB/20E 0004655</t>
  </si>
  <si>
    <t>AB/20E 0004656</t>
  </si>
  <si>
    <t>AB/20E 0004657</t>
  </si>
  <si>
    <t>AB/20E 0004658</t>
  </si>
  <si>
    <t>AB/20E 0004659</t>
  </si>
  <si>
    <t>AB/20E 0004660</t>
  </si>
  <si>
    <t>AB/20E 0004661</t>
  </si>
  <si>
    <t>AB/20E 0004662</t>
  </si>
  <si>
    <t>AB/20E 0004663</t>
  </si>
  <si>
    <t>AB/20E 0004664</t>
  </si>
  <si>
    <t>AB/20E 0004665</t>
  </si>
  <si>
    <t>AB/20E 0004666</t>
  </si>
  <si>
    <t>AB/20E 0004667</t>
  </si>
  <si>
    <t>AB/20E 0004668</t>
  </si>
  <si>
    <t>AB/20E 0004669</t>
  </si>
  <si>
    <t>AB/20E 0004670</t>
  </si>
  <si>
    <t>AB/20E 0004671</t>
  </si>
  <si>
    <t>AB/20E 0004672</t>
  </si>
  <si>
    <t>AB/20E 0004673</t>
  </si>
  <si>
    <t>AB/20E 0004674</t>
  </si>
  <si>
    <t>AB/20E 0004675</t>
  </si>
  <si>
    <t>AB/20E 0004676</t>
  </si>
  <si>
    <t>AB/20E 0004677</t>
  </si>
  <si>
    <t>AB/20E 0004678</t>
  </si>
  <si>
    <t>AB/20E 0004679</t>
  </si>
  <si>
    <t>AB/20E 0004680</t>
  </si>
  <si>
    <t>AB/20E 0004681</t>
  </si>
  <si>
    <t>AB/20E 0004682</t>
  </si>
  <si>
    <t>AB/20E 0004683</t>
  </si>
  <si>
    <t>AB/20E 0004684</t>
  </si>
  <si>
    <t>AB/20E 0004685</t>
  </si>
  <si>
    <t>AB/20E 0004686</t>
  </si>
  <si>
    <t>AB/20E 0004687</t>
  </si>
  <si>
    <t>AB/20E 0004688</t>
  </si>
  <si>
    <t>AB/20E 0004689</t>
  </si>
  <si>
    <t>AB/20E 0004690</t>
  </si>
  <si>
    <t>AB/20E 0004691</t>
  </si>
  <si>
    <t>AB/20E 0004692</t>
  </si>
  <si>
    <t>AB/20E 0004693</t>
  </si>
  <si>
    <t>AB/20E 0004694</t>
  </si>
  <si>
    <t>AB/20E 0004695</t>
  </si>
  <si>
    <t>Huỳnh Như 	Sơn</t>
  </si>
  <si>
    <t>Nguyễn Đặng Phương 	Hằng</t>
  </si>
  <si>
    <t>CÔNG TY TNHH DỊCH VỤ GIAO NHẬN HÀNG HÓA TÂN SƠN NHẤT</t>
  </si>
  <si>
    <t>Võ Hoài	Bảo</t>
  </si>
  <si>
    <t>Trần Đình 	Phi</t>
  </si>
  <si>
    <t>Bạch Tuấn	Kha</t>
  </si>
  <si>
    <t>Võ Đình	Thái</t>
  </si>
  <si>
    <t>Lê Tuấn	Khanh</t>
  </si>
  <si>
    <t>Nguyễn Công	Minh</t>
  </si>
  <si>
    <t>Nguyễn Hoàng	Huy</t>
  </si>
  <si>
    <t>Đoàn Ngọc 	Tuấn</t>
  </si>
  <si>
    <t>Phạm Trần Duy 	Khánh</t>
  </si>
  <si>
    <t>Nguyễn Bảo	Xuyên</t>
  </si>
  <si>
    <t>Đỗ Hiền	Thái</t>
  </si>
  <si>
    <t>Đào Văn 	Minh</t>
  </si>
  <si>
    <t>Châu Bảo	Trọng</t>
  </si>
  <si>
    <t>Ngô Dịp Hoài	Hưng</t>
  </si>
  <si>
    <t>Nguyễn Văn	Linh</t>
  </si>
  <si>
    <t>Lê Văn	Cường</t>
  </si>
  <si>
    <t>Lê Tấn	Hưng</t>
  </si>
  <si>
    <t>Mai Văn	Quang</t>
  </si>
  <si>
    <t>Nguyễn Tấn	Sĩ</t>
  </si>
  <si>
    <t>Trương Thanh 	 Tùng</t>
  </si>
  <si>
    <t>Nguyễn Thành	Trung</t>
  </si>
  <si>
    <t>Nguyễn Quốc 	Đạt</t>
  </si>
  <si>
    <t xml:space="preserve">Học phí lớp Sơn ô tô </t>
  </si>
  <si>
    <t>Học phí Anh văn Khóa 37: 31.840.000</t>
  </si>
  <si>
    <t>Học phí Tin học Khóa 20: 2.560.000</t>
  </si>
  <si>
    <t>Học phí Tiếng Trung  - Khóa 2: 935.000</t>
  </si>
  <si>
    <t>Học phí nghề ngắn hạn: 5.600.000</t>
  </si>
  <si>
    <t>Bằng chữ:Bốn mươi  triệu chín trăm ba mươi lăm ngàn đồng chẵn</t>
  </si>
  <si>
    <t>AB/20E 0004696</t>
  </si>
  <si>
    <t>AB/20E 0004697</t>
  </si>
  <si>
    <t>AB/20E 0004698</t>
  </si>
  <si>
    <t>AB/20E 0004699</t>
  </si>
  <si>
    <t>AB/20E 0004700</t>
  </si>
  <si>
    <t>AB/20E 0004701</t>
  </si>
  <si>
    <t>AB/20E 0004702</t>
  </si>
  <si>
    <t>AB/20E 0004703</t>
  </si>
  <si>
    <t>AB/20E 0004704</t>
  </si>
  <si>
    <t>AB/20E 0004705</t>
  </si>
  <si>
    <t>AB/20E 0004706</t>
  </si>
  <si>
    <t>AB/20E 0004707</t>
  </si>
  <si>
    <t>AB/20E 0004708</t>
  </si>
  <si>
    <t>AB/20E 0004709</t>
  </si>
  <si>
    <t>AB/20E 0004710</t>
  </si>
  <si>
    <t>AB/20E 0004711</t>
  </si>
  <si>
    <t>AB/20E 0004712</t>
  </si>
  <si>
    <t>AB/20E 0004713</t>
  </si>
  <si>
    <t>AB/20E 0004714</t>
  </si>
  <si>
    <t>AB/20E 0004715</t>
  </si>
  <si>
    <t>AB/20E 0004716</t>
  </si>
  <si>
    <t>AB/20E 0004717</t>
  </si>
  <si>
    <t>AB/20E 0004718</t>
  </si>
  <si>
    <t>AB/20E 0004719</t>
  </si>
  <si>
    <t>AB/20E 0004720</t>
  </si>
  <si>
    <t>AB/20E 0004721</t>
  </si>
  <si>
    <t>AB/20E 0004722</t>
  </si>
  <si>
    <t>AB/20E 0004723</t>
  </si>
  <si>
    <t>AB/20E 0004724</t>
  </si>
  <si>
    <t>AB/20E 0004725</t>
  </si>
  <si>
    <t>AB/20E 0004726</t>
  </si>
  <si>
    <t>AB/20E 0004727</t>
  </si>
  <si>
    <t>AB/20E 0004728</t>
  </si>
  <si>
    <t>AB/20E 0004729</t>
  </si>
  <si>
    <t>AB/20E 0004730</t>
  </si>
  <si>
    <t>AB/20E 0004731</t>
  </si>
  <si>
    <t>AB/20E 0004732</t>
  </si>
  <si>
    <t>AB/20E 0004733</t>
  </si>
  <si>
    <t>AB/20E 0004734</t>
  </si>
  <si>
    <t>AB/20E 0004735</t>
  </si>
  <si>
    <t>AB/20E 0004736</t>
  </si>
  <si>
    <t>AB/20E 0004737</t>
  </si>
  <si>
    <t>AB/20E 0004738</t>
  </si>
  <si>
    <t>AB/20E 0004739</t>
  </si>
  <si>
    <t>AB/20E 0004740</t>
  </si>
  <si>
    <t>AB/20E 0004741</t>
  </si>
  <si>
    <t>AB/20E 0004742</t>
  </si>
  <si>
    <t>AB/20E 0004743</t>
  </si>
  <si>
    <t>AB/20E 0004744</t>
  </si>
  <si>
    <t>AB/20E 0004745</t>
  </si>
  <si>
    <t>AB/20E 0004746</t>
  </si>
  <si>
    <t>AB/20E 0004747</t>
  </si>
  <si>
    <t>AB/20E 0004748</t>
  </si>
  <si>
    <t>AB/20E 0004749</t>
  </si>
  <si>
    <t>AB/20E 0004750</t>
  </si>
  <si>
    <t>AB/20E 0004751</t>
  </si>
  <si>
    <t>AB/20E 0004752</t>
  </si>
  <si>
    <t>AB/20E 0004753</t>
  </si>
  <si>
    <t>AB/20E 0004754</t>
  </si>
  <si>
    <t>AB/20E 0004755</t>
  </si>
  <si>
    <t>AB/20E 0004756</t>
  </si>
  <si>
    <t>AB/20E 0004757</t>
  </si>
  <si>
    <t>AB/20E 0004758</t>
  </si>
  <si>
    <t>AB/20E 0004759</t>
  </si>
  <si>
    <t>AB/20E 0004760</t>
  </si>
  <si>
    <t>AB/20E 0004761</t>
  </si>
  <si>
    <t>AB/20E 0004762</t>
  </si>
  <si>
    <t>AB/20E 0004763</t>
  </si>
  <si>
    <t>AB/20E 0004764</t>
  </si>
  <si>
    <t>AB/20E 0004765</t>
  </si>
  <si>
    <t>AB/20E 0004766</t>
  </si>
  <si>
    <t>AB/20E 0004767</t>
  </si>
  <si>
    <t>AB/20E 0004768</t>
  </si>
  <si>
    <t>AB/20E 0004769</t>
  </si>
  <si>
    <t>AB/20E 0004770</t>
  </si>
  <si>
    <t>AB/20E 0004771</t>
  </si>
  <si>
    <t>AB/20E 0004772</t>
  </si>
  <si>
    <t>AB/20E 0004773</t>
  </si>
  <si>
    <t>AB/20E 0004774</t>
  </si>
  <si>
    <t>AB/20E 0004775</t>
  </si>
  <si>
    <t>AB/20E 0004776</t>
  </si>
  <si>
    <t>AB/20E 0004777</t>
  </si>
  <si>
    <t>AB/20E 0004778</t>
  </si>
  <si>
    <t>AB/20E 0004779</t>
  </si>
  <si>
    <t>AB/20E 0004780</t>
  </si>
  <si>
    <t>AB/20E 0004781</t>
  </si>
  <si>
    <t>AB/20E 0004782</t>
  </si>
  <si>
    <t>AB/20E 0004783</t>
  </si>
  <si>
    <t>AB/20E 0004784</t>
  </si>
  <si>
    <t>AB/20E 0004785</t>
  </si>
  <si>
    <t>AB/20E 0004786</t>
  </si>
  <si>
    <t>AB/20E 0004787</t>
  </si>
  <si>
    <t>AB/20E 0004788</t>
  </si>
  <si>
    <t>AB/20E 0004789</t>
  </si>
  <si>
    <t>AB/20E 0004790</t>
  </si>
  <si>
    <t>AB/20E 0004791</t>
  </si>
  <si>
    <t>AB/20E 0004792</t>
  </si>
  <si>
    <t>AB/20E 0004793</t>
  </si>
  <si>
    <t>AB/20E 0004794</t>
  </si>
  <si>
    <t>AB/20E 0004795</t>
  </si>
  <si>
    <t>AB/20E 0004796</t>
  </si>
  <si>
    <t>AB/20E 0004797</t>
  </si>
  <si>
    <t>AB/20E 0004798</t>
  </si>
  <si>
    <t>AB/20E 0004799</t>
  </si>
  <si>
    <t>AB/20E 0004800</t>
  </si>
  <si>
    <t>AB/20E 0004801</t>
  </si>
  <si>
    <t>AB/20E 0004802</t>
  </si>
  <si>
    <t>AB/20E 0004803</t>
  </si>
  <si>
    <t>AB/20E 0004804</t>
  </si>
  <si>
    <t>AB/20E 0004805</t>
  </si>
  <si>
    <t>AB/20E 0004806</t>
  </si>
  <si>
    <t>AB/20E 0004807</t>
  </si>
  <si>
    <t>AB/20E 0004808</t>
  </si>
  <si>
    <t>AB/20E 0004809</t>
  </si>
  <si>
    <t>AB/20E 0004810</t>
  </si>
  <si>
    <t>AB/20E 0004811</t>
  </si>
  <si>
    <t>AB/20E 0004812</t>
  </si>
  <si>
    <t>AB/20E 0004813</t>
  </si>
  <si>
    <t>AB/20E 0004814</t>
  </si>
  <si>
    <t>AB/20E 0004815</t>
  </si>
  <si>
    <t>AB/20E 0004816</t>
  </si>
  <si>
    <t>AB/20E 0004817</t>
  </si>
  <si>
    <t>AB/20E 0004818</t>
  </si>
  <si>
    <t>AB/20E 0004819</t>
  </si>
  <si>
    <t>AB/20E 0004820</t>
  </si>
  <si>
    <t>AB/20E 0004821</t>
  </si>
  <si>
    <t>AB/20E 0004822</t>
  </si>
  <si>
    <t>AB/20E 0004823</t>
  </si>
  <si>
    <t>AB/20E 0004824</t>
  </si>
  <si>
    <t>AB/20E 0004825</t>
  </si>
  <si>
    <t>AB/20E 0004826</t>
  </si>
  <si>
    <t>AB/20E 0004827</t>
  </si>
  <si>
    <t>AB/20E 0004828</t>
  </si>
  <si>
    <t>TChen Thị Anh	Thư</t>
  </si>
  <si>
    <t>Huỳnh Lê Vĩ	Khang</t>
  </si>
  <si>
    <t>Đào Duy Nhật	Tiến</t>
  </si>
  <si>
    <t>Trương Anh	Hào</t>
  </si>
  <si>
    <t>Nguyễn Xuân	Đạt</t>
  </si>
  <si>
    <t>Võ Trần Nhật 	Hào</t>
  </si>
  <si>
    <t>Phạm Minh	 Tuấn</t>
  </si>
  <si>
    <t>Nguyễn Huỳnh Tấn 	Thuật</t>
  </si>
  <si>
    <t>Huỳnh Văn	Trong</t>
  </si>
  <si>
    <t>Nguyễn Thị	Thùy</t>
  </si>
  <si>
    <t>Võ Thị Hoài	Linh</t>
  </si>
  <si>
    <t>Đỗ Phú 	Quý</t>
  </si>
  <si>
    <t>Nguyễn Quốc	Viễn</t>
  </si>
  <si>
    <t>Lê Khắc	Huy</t>
  </si>
  <si>
    <t>Lê Đức	Trong</t>
  </si>
  <si>
    <t>Ngô Anh 	Quý</t>
  </si>
  <si>
    <t>Nguyễn Ngọc 	Huy</t>
  </si>
  <si>
    <t>Đặng Thanh 	Tú</t>
  </si>
  <si>
    <t>Phạm Thị Kim	Quyên</t>
  </si>
  <si>
    <t>Phạm Thế	Huy</t>
  </si>
  <si>
    <t>Lê Vũ	Nghĩa</t>
  </si>
  <si>
    <t>Thân Trọng Quốc 	Huy</t>
  </si>
  <si>
    <t>Bùi Hoàng	Giang</t>
  </si>
  <si>
    <t>Lê Đặng Hoài	Thương</t>
  </si>
  <si>
    <t>Đỗ Thành	Kết</t>
  </si>
  <si>
    <t>Trương Quốc	Phong</t>
  </si>
  <si>
    <t>Huỳnh Tấn 	Hảo</t>
  </si>
  <si>
    <t>Phạm Võ Gia	Bảo</t>
  </si>
  <si>
    <t>Lê Anh	Khoa</t>
  </si>
  <si>
    <t>Dương Phú	Quý</t>
  </si>
  <si>
    <t>Huỳnh Thế	Quà</t>
  </si>
  <si>
    <t>Trần Việt	Hào</t>
  </si>
  <si>
    <t>Nguyễn Minh	Trải</t>
  </si>
  <si>
    <t>Ngô Hoàng	Văn</t>
  </si>
  <si>
    <t>Nguyễn Thanh	Huy</t>
  </si>
  <si>
    <t>Trần Văn	 Tú</t>
  </si>
  <si>
    <t>Lương Thế	Toàn</t>
  </si>
  <si>
    <t>Lê Hồng 	Phi</t>
  </si>
  <si>
    <t>Nguyễn Hoài	Bảo</t>
  </si>
  <si>
    <t>Lê Văn	Công</t>
  </si>
  <si>
    <t>Nông Ngọc	Chiến</t>
  </si>
  <si>
    <t>Nguyễn Minh	Thảo</t>
  </si>
  <si>
    <t>Trần Vũ	Hào</t>
  </si>
  <si>
    <t>Nguyễn Thị Thúy	Vy</t>
  </si>
  <si>
    <t>Danh Thị Thu	Hiền</t>
  </si>
  <si>
    <t>Nguyễn Trần Thị Anh	Thư</t>
  </si>
  <si>
    <t>Mai Thị	Oanh</t>
  </si>
  <si>
    <t>Đỗ Văn	Khải</t>
  </si>
  <si>
    <t>Nguyễn Hữu 	Khang</t>
  </si>
  <si>
    <t>Nguyễn Hoàng Luân</t>
  </si>
  <si>
    <t>Lê	Cường</t>
  </si>
  <si>
    <t>Nguyễn Tuấn 	Sinh</t>
  </si>
  <si>
    <t>Trần Tiến 	Đạt</t>
  </si>
  <si>
    <t>Nguyễn Hoàng 	Thuận</t>
  </si>
  <si>
    <t>Lê Huỳnh Ngọc	Mẫn</t>
  </si>
  <si>
    <t>Phan Trọng 	Nghĩa</t>
  </si>
  <si>
    <t>Hoàng Anh 	Quân</t>
  </si>
  <si>
    <t>Nguyễn Quốc 	Triệu</t>
  </si>
  <si>
    <t>Phan Văn 	Nước</t>
  </si>
  <si>
    <t>Nguyễn Trọng 	Tấn</t>
  </si>
  <si>
    <t>Nguyễn Văn Phước	Tài</t>
  </si>
  <si>
    <t>Học phí Anh văn EA1</t>
  </si>
  <si>
    <t>Học phí THAO - Khóa 20</t>
  </si>
  <si>
    <t>Học phí Anh văn EB1a+ôn thi</t>
  </si>
  <si>
    <t>Học phí Anh văn Khóa 37: 57.650.000</t>
  </si>
  <si>
    <t>Lệ phí thi CCA anh văn ( thi ngày 08/11/2020) 1.110.000</t>
  </si>
  <si>
    <t>Lệ phí thi CCB anh văn ( thi ngày 08/11/2020) 3.600.000</t>
  </si>
  <si>
    <t>Học phí Tin học Khóa 20: 3.200.000</t>
  </si>
  <si>
    <t>Học phí Tiếng Trung  - Khóa 2: 8.415.000</t>
  </si>
  <si>
    <t>Bằng chữ: Bảy mươi ba triệu chín trăm bảy mươi lăm ngàn đồng chẵn</t>
  </si>
  <si>
    <t>Thành phố Hồ Chí Minh, ngày      tháng  10  năm 2020</t>
  </si>
  <si>
    <t>AB/20E 0004829</t>
  </si>
  <si>
    <t>AB/20E 0004830</t>
  </si>
  <si>
    <t>AB/20E 0004831</t>
  </si>
  <si>
    <t>AB/20E 0004832</t>
  </si>
  <si>
    <t>AB/20E 0004833</t>
  </si>
  <si>
    <t>AB/20E 0004834</t>
  </si>
  <si>
    <t>AB/20E 0004835</t>
  </si>
  <si>
    <t>AB/20E 0004836</t>
  </si>
  <si>
    <t>AB/20E 0004837</t>
  </si>
  <si>
    <t>AB/20E 0004838</t>
  </si>
  <si>
    <t>AB/20E 0004839</t>
  </si>
  <si>
    <t>AB/20E 0004840</t>
  </si>
  <si>
    <t>AB/20E 0004841</t>
  </si>
  <si>
    <t>AB/20E 0004842</t>
  </si>
  <si>
    <t>AB/20E 0004843</t>
  </si>
  <si>
    <t>AB/20E 0004844</t>
  </si>
  <si>
    <t>AB/20E 0004845</t>
  </si>
  <si>
    <t>AB/20E 0004846</t>
  </si>
  <si>
    <t>AB/20E 0004847</t>
  </si>
  <si>
    <t>AB/20E 0004848</t>
  </si>
  <si>
    <t>AB/20E 0004849</t>
  </si>
  <si>
    <t>AB/20E 0004850</t>
  </si>
  <si>
    <t>AB/20E 0004851</t>
  </si>
  <si>
    <t>AB/20E 0004852</t>
  </si>
  <si>
    <t>AB/20E 0004853</t>
  </si>
  <si>
    <t>AB/20E 0004854</t>
  </si>
  <si>
    <t>AB/20E 0004855</t>
  </si>
  <si>
    <t>AB/20E 0004856</t>
  </si>
  <si>
    <t>AB/20E 0004857</t>
  </si>
  <si>
    <t>AB/20E 0004858</t>
  </si>
  <si>
    <t>AB/20E 0004859</t>
  </si>
  <si>
    <t>AB/20E 0004860</t>
  </si>
  <si>
    <t>AB/20E 0004861</t>
  </si>
  <si>
    <t>AB/20E 0004862</t>
  </si>
  <si>
    <t>AB/20E 0004863</t>
  </si>
  <si>
    <t>AB/20E 0004864</t>
  </si>
  <si>
    <t>AB/20E 0004865</t>
  </si>
  <si>
    <t>AB/20E 0004866</t>
  </si>
  <si>
    <t>AB/20E 0004867</t>
  </si>
  <si>
    <t>AB/20E 0004868</t>
  </si>
  <si>
    <t>AB/20E 0004869</t>
  </si>
  <si>
    <t>AB/20E 0004870</t>
  </si>
  <si>
    <t>AB/20E 0004871</t>
  </si>
  <si>
    <t>AB/20E 0004872</t>
  </si>
  <si>
    <t>AB/20E 0004873</t>
  </si>
  <si>
    <t>AB/20E 0004874</t>
  </si>
  <si>
    <t>AB/20E 0004875</t>
  </si>
  <si>
    <t>AB/20E 0004876</t>
  </si>
  <si>
    <t>AB/20E 0004877</t>
  </si>
  <si>
    <t>AB/20E 0004878</t>
  </si>
  <si>
    <t>AB/20E 0004879</t>
  </si>
  <si>
    <t>AB/20E 0004880</t>
  </si>
  <si>
    <t>AB/20E 0004881</t>
  </si>
  <si>
    <t>AB/20E 0004882</t>
  </si>
  <si>
    <t>AB/20E 0004883</t>
  </si>
  <si>
    <t>AB/20E 0004884</t>
  </si>
  <si>
    <t>AB/20E 0004885</t>
  </si>
  <si>
    <t>AB/20E 0004886</t>
  </si>
  <si>
    <t>AB/20E 0004887</t>
  </si>
  <si>
    <t>AB/20E 0004888</t>
  </si>
  <si>
    <t>AB/20E 0004889</t>
  </si>
  <si>
    <t>AB/20E 0004890</t>
  </si>
  <si>
    <t>AB/20E 0004891</t>
  </si>
  <si>
    <t>AB/20E 0004892</t>
  </si>
  <si>
    <t>AB/20E 0004893</t>
  </si>
  <si>
    <t>AB/20E 0004894</t>
  </si>
  <si>
    <t>AB/20E 0004895</t>
  </si>
  <si>
    <t>AB/20E 0004896</t>
  </si>
  <si>
    <t>AB/20E 0004897</t>
  </si>
  <si>
    <t>AB/20E 0004898</t>
  </si>
  <si>
    <t>AB/20E 0004899</t>
  </si>
  <si>
    <t>AB/20E 0004900</t>
  </si>
  <si>
    <t>AB/20E 0004901</t>
  </si>
  <si>
    <t>AB/20E 0004902</t>
  </si>
  <si>
    <t>AB/20E 0004903</t>
  </si>
  <si>
    <t>AB/20E 0004904</t>
  </si>
  <si>
    <t>AB/20E 0004905</t>
  </si>
  <si>
    <t>AB/20E 0004906</t>
  </si>
  <si>
    <t>AB/20E 0004907</t>
  </si>
  <si>
    <t>AB/20E 0004908</t>
  </si>
  <si>
    <t>AB/20E 0004909</t>
  </si>
  <si>
    <t>AB/20E 0004910</t>
  </si>
  <si>
    <t>AB/20E 0004911</t>
  </si>
  <si>
    <t>AB/20E 0004912</t>
  </si>
  <si>
    <t>AB/20E 0004913</t>
  </si>
  <si>
    <t>AB/20E 0004914</t>
  </si>
  <si>
    <t>AB/20E 0004915</t>
  </si>
  <si>
    <t>AB/20E 0004916</t>
  </si>
  <si>
    <t>AB/20E 0004917</t>
  </si>
  <si>
    <t>AB/20E 0004918</t>
  </si>
  <si>
    <t>AB/20E 0004919</t>
  </si>
  <si>
    <t>AB/20E 0004920</t>
  </si>
  <si>
    <t>AB/20E 0004921</t>
  </si>
  <si>
    <t>AB/20E 0004922</t>
  </si>
  <si>
    <t>AB/20E 0004923</t>
  </si>
  <si>
    <t>AB/20E 0004924</t>
  </si>
  <si>
    <t>AB/20E 0004925</t>
  </si>
  <si>
    <t>AB/20E 0004926</t>
  </si>
  <si>
    <t>AB/20E 0004927</t>
  </si>
  <si>
    <t>AB/20E 0004928</t>
  </si>
  <si>
    <t>AB/20E 0004929</t>
  </si>
  <si>
    <t>AB/20E 0004930</t>
  </si>
  <si>
    <t>AB/20E 0004931</t>
  </si>
  <si>
    <t>AB/20E 0004932</t>
  </si>
  <si>
    <t>AB/20E 0004933</t>
  </si>
  <si>
    <t>AB/20E 0004934</t>
  </si>
  <si>
    <t>AB/20E 0004935</t>
  </si>
  <si>
    <t>AB/20E 0004936</t>
  </si>
  <si>
    <t>AB/20E 0004937</t>
  </si>
  <si>
    <t>AB/20E 0004938</t>
  </si>
  <si>
    <t>AB/20E 0004939</t>
  </si>
  <si>
    <t>AB/20E 0004940</t>
  </si>
  <si>
    <t>AB/20E 0004941</t>
  </si>
  <si>
    <t>AB/20E 0004942</t>
  </si>
  <si>
    <t>AB/20E 0004943</t>
  </si>
  <si>
    <t>AB/20E 0004944</t>
  </si>
  <si>
    <t>AB/20E 0004945</t>
  </si>
  <si>
    <t>AB/20E 0004946</t>
  </si>
  <si>
    <t>AB/20E 0004947</t>
  </si>
  <si>
    <t>AB/20E 0004948</t>
  </si>
  <si>
    <t>AB/20E 0004949</t>
  </si>
  <si>
    <t>AB/20E 0004950</t>
  </si>
  <si>
    <t>AB/20E 0004951</t>
  </si>
  <si>
    <t>AB/20E 0004952</t>
  </si>
  <si>
    <t>AB/20E 0004953</t>
  </si>
  <si>
    <t>AB/20E 0004954</t>
  </si>
  <si>
    <t>AB/20E 0004955</t>
  </si>
  <si>
    <t>AB/20E 0004956</t>
  </si>
  <si>
    <t>AB/20E 0004957</t>
  </si>
  <si>
    <t>AB/20E 0004958</t>
  </si>
  <si>
    <t>AB/20E 0004959</t>
  </si>
  <si>
    <t>AB/20E 0004960</t>
  </si>
  <si>
    <t>AB/20E 0004961</t>
  </si>
  <si>
    <t>Nguyễn Phùng Lan	Thanh</t>
  </si>
  <si>
    <t>Huỳnh Đình	Tú</t>
  </si>
  <si>
    <t>Mai Quốc	Hãi</t>
  </si>
  <si>
    <t>Nguyễn Duy	Anh</t>
  </si>
  <si>
    <t>Võ Thị Lệ 	Thu</t>
  </si>
  <si>
    <t>Huỳnh Ngọc Kim 	Hân</t>
  </si>
  <si>
    <t>Châu Dị	Sang</t>
  </si>
  <si>
    <t>Lê Ngô Thanh	Cường</t>
  </si>
  <si>
    <t>Lê Bảo	Hân</t>
  </si>
  <si>
    <t>Phạm Văn 	Huy</t>
  </si>
  <si>
    <t>Nguyễn Quang	Cường</t>
  </si>
  <si>
    <t>Đoàn Khánh	Huy</t>
  </si>
  <si>
    <t>Nguyễn Cao	Sang</t>
  </si>
  <si>
    <t>Lê Thanh 	Hoàng</t>
  </si>
  <si>
    <t>Lê Thanh 	Tài</t>
  </si>
  <si>
    <t>Khương Thiên	Long</t>
  </si>
  <si>
    <t>Nguyễn Ngọc 	Trung</t>
  </si>
  <si>
    <t>Đỗ Quốc 	Phong</t>
  </si>
  <si>
    <t>Nguyễn Quốc	Đại</t>
  </si>
  <si>
    <t>Nguyễn Quốc 	Khánh</t>
  </si>
  <si>
    <t>Nguyễn Trường	Giang</t>
  </si>
  <si>
    <t>Kha Hoài 	Phong</t>
  </si>
  <si>
    <t>Phan Tuấn 	Lộc</t>
  </si>
  <si>
    <t>Hoàng Quốc	 Huy</t>
  </si>
  <si>
    <t>Trần Quốc	Nhựt</t>
  </si>
  <si>
    <t>Trần Ngọc Bảo 	Thy</t>
  </si>
  <si>
    <t>Huỳnh Kim	Văn</t>
  </si>
  <si>
    <t>Trần Văn Chí	Nhân</t>
  </si>
  <si>
    <t>Nguyễn Bá 	Thắng</t>
  </si>
  <si>
    <t>Lê Thái 	Dương</t>
  </si>
  <si>
    <t>Huỳnh	Trân</t>
  </si>
  <si>
    <t>Trương Thị Quỳnh	Như</t>
  </si>
  <si>
    <t>Trần Minh	Thông</t>
  </si>
  <si>
    <t>Võ Xuân	Thành</t>
  </si>
  <si>
    <t>Lê Nguyễn Trường 	An</t>
  </si>
  <si>
    <t>Lê Huỳnh Hiếu	Thảo</t>
  </si>
  <si>
    <t>Lê Minh	Ánh</t>
  </si>
  <si>
    <t>Nguyễn Tường	Vy</t>
  </si>
  <si>
    <t>Phạm Quỳnh	Như</t>
  </si>
  <si>
    <t>Trần Đức 	Khang</t>
  </si>
  <si>
    <t>Võ Anh 	Kiệt</t>
  </si>
  <si>
    <t>Đinh Hữu 	Tài</t>
  </si>
  <si>
    <t>Học phí anh văn EB1a+ ôn thi</t>
  </si>
  <si>
    <t>Học phí tiếng Trung + khóa 2</t>
  </si>
  <si>
    <t>Học phí anh văn EB1a + ôn thi</t>
  </si>
  <si>
    <t>Lệ phí thi CCB anh văn</t>
  </si>
  <si>
    <t>Học phí THA0 - khóa 20 T 246 - 102( PM7)</t>
  </si>
  <si>
    <t>Học phí anh văn EA1a+ ôn thi</t>
  </si>
  <si>
    <t>Học phí anh văn EB1a+ôn thi</t>
  </si>
  <si>
    <t>Học phí học phí EB1a+ ôn thi - 246</t>
  </si>
  <si>
    <t>Học phí anh văn EA1</t>
  </si>
  <si>
    <t>Học phí tiếng Hàn - Khóa 2</t>
  </si>
  <si>
    <t>Học phí Anh văn EA1-357</t>
  </si>
  <si>
    <t>học phí anh văn EB1a + ôn thi</t>
  </si>
  <si>
    <t>Học phí Tiếng Nhật - Khóa 2</t>
  </si>
  <si>
    <t>Học phí THAO K20-T246-102( PM7)</t>
  </si>
  <si>
    <t>Lệ phí thi CCA anh văn</t>
  </si>
  <si>
    <t>Học phí anh văn EA1 - 246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</si>
</sst>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dd/mm/yyyy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10"/>
      <name val="Calibri"/>
      <family val="2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9"/>
      <name val="Calibri"/>
      <family val="2"/>
    </font>
    <font>
      <sz val="10"/>
      <name val="Calibri"/>
      <family val="2"/>
    </font>
    <font>
      <b/>
      <sz val="8"/>
      <name val="Times New Roman"/>
      <family val="1"/>
    </font>
    <font>
      <sz val="9"/>
      <color theme="1"/>
      <name val="Calibri"/>
      <family val="2"/>
      <scheme val="minor"/>
    </font>
    <font>
      <sz val="14"/>
      <name val="Times"/>
    </font>
    <font>
      <sz val="14"/>
      <name val="Times New Roman"/>
      <family val="1"/>
    </font>
    <font>
      <sz val="7"/>
      <name val="Times New Roman"/>
      <family val="1"/>
    </font>
    <font>
      <sz val="10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4"/>
      <color rgb="FF000000"/>
      <name val="Times New Roman"/>
    </font>
    <font>
      <sz val="14"/>
      <color rgb="FF000000"/>
      <name val="Times"/>
    </font>
    <font>
      <sz val="14"/>
      <color rgb="FF000000"/>
      <name val="Times New Roman"/>
      <family val="1"/>
    </font>
    <font>
      <sz val="9"/>
      <name val="Times New Roman"/>
      <family val="1"/>
    </font>
    <font>
      <sz val="10"/>
      <color rgb="FF000000"/>
      <name val="Arial"/>
    </font>
    <font>
      <sz val="14"/>
      <color rgb="FFFF0000"/>
      <name val="Times New Roman"/>
    </font>
    <font>
      <sz val="12"/>
      <color rgb="FFFF0000"/>
      <name val="Times New Roman"/>
      <family val="1"/>
    </font>
    <font>
      <sz val="10"/>
      <name val="Calibri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121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0" fillId="0" borderId="1" xfId="0" applyBorder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0" fontId="10" fillId="0" borderId="0" xfId="0" applyFont="1" applyBorder="1" applyAlignment="1"/>
    <xf numFmtId="165" fontId="0" fillId="0" borderId="1" xfId="1" applyNumberFormat="1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65" fontId="10" fillId="0" borderId="0" xfId="1" applyNumberFormat="1" applyFont="1" applyFill="1" applyBorder="1" applyAlignment="1">
      <alignment wrapText="1"/>
    </xf>
    <xf numFmtId="0" fontId="13" fillId="0" borderId="1" xfId="0" applyFont="1" applyBorder="1" applyAlignment="1">
      <alignment horizontal="left" vertical="center" wrapText="1"/>
    </xf>
    <xf numFmtId="165" fontId="14" fillId="0" borderId="1" xfId="1" applyNumberFormat="1" applyFont="1" applyBorder="1" applyAlignment="1">
      <alignment wrapText="1"/>
    </xf>
    <xf numFmtId="0" fontId="0" fillId="0" borderId="0" xfId="0" applyBorder="1"/>
    <xf numFmtId="0" fontId="10" fillId="0" borderId="0" xfId="0" applyFont="1" applyBorder="1" applyAlignment="1">
      <alignment horizontal="left"/>
    </xf>
    <xf numFmtId="0" fontId="10" fillId="0" borderId="0" xfId="0" applyFont="1"/>
    <xf numFmtId="165" fontId="0" fillId="0" borderId="0" xfId="0" applyNumberFormat="1"/>
    <xf numFmtId="164" fontId="4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10" fillId="0" borderId="0" xfId="0" applyFont="1" applyFill="1" applyBorder="1" applyAlignment="1"/>
    <xf numFmtId="165" fontId="10" fillId="0" borderId="0" xfId="0" applyNumberFormat="1" applyFont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8" fillId="0" borderId="1" xfId="2" applyFont="1" applyBorder="1" applyAlignment="1">
      <alignment horizontal="center" vertical="center" wrapText="1"/>
    </xf>
    <xf numFmtId="0" fontId="19" fillId="0" borderId="1" xfId="0" applyFont="1" applyBorder="1"/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22" fillId="0" borderId="1" xfId="0" applyFont="1" applyBorder="1" applyAlignment="1">
      <alignment horizontal="left" vertical="center" wrapText="1"/>
    </xf>
    <xf numFmtId="0" fontId="23" fillId="0" borderId="1" xfId="0" applyFont="1" applyBorder="1"/>
    <xf numFmtId="0" fontId="26" fillId="0" borderId="0" xfId="0" applyFont="1"/>
    <xf numFmtId="0" fontId="25" fillId="0" borderId="8" xfId="0" applyFont="1" applyBorder="1"/>
    <xf numFmtId="0" fontId="0" fillId="0" borderId="8" xfId="0" applyBorder="1"/>
    <xf numFmtId="0" fontId="27" fillId="0" borderId="6" xfId="0" applyFont="1" applyBorder="1"/>
    <xf numFmtId="0" fontId="21" fillId="0" borderId="1" xfId="0" applyFont="1" applyBorder="1"/>
    <xf numFmtId="0" fontId="20" fillId="0" borderId="1" xfId="0" applyFont="1" applyBorder="1"/>
    <xf numFmtId="0" fontId="28" fillId="0" borderId="1" xfId="0" applyFont="1" applyBorder="1" applyAlignment="1">
      <alignment horizontal="center"/>
    </xf>
    <xf numFmtId="0" fontId="28" fillId="0" borderId="1" xfId="0" applyFont="1" applyBorder="1"/>
    <xf numFmtId="0" fontId="27" fillId="0" borderId="1" xfId="0" applyFont="1" applyBorder="1" applyAlignment="1">
      <alignment horizontal="center"/>
    </xf>
    <xf numFmtId="0" fontId="27" fillId="0" borderId="1" xfId="0" applyFont="1" applyBorder="1"/>
    <xf numFmtId="0" fontId="29" fillId="0" borderId="1" xfId="0" applyFont="1" applyBorder="1" applyAlignment="1">
      <alignment horizontal="center"/>
    </xf>
    <xf numFmtId="0" fontId="29" fillId="0" borderId="1" xfId="0" applyFont="1" applyBorder="1"/>
    <xf numFmtId="0" fontId="21" fillId="0" borderId="0" xfId="0" applyFont="1"/>
    <xf numFmtId="0" fontId="21" fillId="3" borderId="1" xfId="0" applyFont="1" applyFill="1" applyBorder="1" applyAlignment="1">
      <alignment horizontal="center"/>
    </xf>
    <xf numFmtId="0" fontId="21" fillId="3" borderId="1" xfId="0" applyFont="1" applyFill="1" applyBorder="1"/>
    <xf numFmtId="0" fontId="21" fillId="0" borderId="0" xfId="0" applyFont="1" applyAlignment="1">
      <alignment horizontal="center"/>
    </xf>
    <xf numFmtId="0" fontId="27" fillId="0" borderId="6" xfId="0" applyFont="1" applyBorder="1" applyAlignment="1">
      <alignment horizontal="center"/>
    </xf>
    <xf numFmtId="166" fontId="21" fillId="0" borderId="1" xfId="0" applyNumberFormat="1" applyFont="1" applyBorder="1" applyAlignment="1">
      <alignment horizontal="left"/>
    </xf>
    <xf numFmtId="166" fontId="28" fillId="0" borderId="1" xfId="0" applyNumberFormat="1" applyFont="1" applyBorder="1" applyAlignment="1">
      <alignment horizontal="left"/>
    </xf>
    <xf numFmtId="166" fontId="20" fillId="0" borderId="1" xfId="0" applyNumberFormat="1" applyFont="1" applyBorder="1" applyAlignment="1">
      <alignment horizontal="left"/>
    </xf>
    <xf numFmtId="166" fontId="29" fillId="0" borderId="1" xfId="0" applyNumberFormat="1" applyFont="1" applyBorder="1" applyAlignment="1">
      <alignment horizontal="left"/>
    </xf>
    <xf numFmtId="166" fontId="21" fillId="3" borderId="1" xfId="0" applyNumberFormat="1" applyFont="1" applyFill="1" applyBorder="1" applyAlignment="1">
      <alignment horizontal="left"/>
    </xf>
    <xf numFmtId="166" fontId="21" fillId="0" borderId="0" xfId="0" applyNumberFormat="1" applyFont="1" applyAlignment="1">
      <alignment horizontal="left"/>
    </xf>
    <xf numFmtId="166" fontId="27" fillId="0" borderId="6" xfId="0" applyNumberFormat="1" applyFont="1" applyBorder="1" applyAlignment="1">
      <alignment horizontal="left"/>
    </xf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30" fillId="0" borderId="1" xfId="0" applyFont="1" applyBorder="1" applyAlignment="1">
      <alignment horizontal="left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2" xfId="2" applyFont="1" applyBorder="1" applyAlignment="1">
      <alignment horizontal="center"/>
    </xf>
    <xf numFmtId="0" fontId="31" fillId="0" borderId="0" xfId="0" applyFont="1"/>
    <xf numFmtId="0" fontId="27" fillId="0" borderId="7" xfId="0" applyFont="1" applyBorder="1"/>
    <xf numFmtId="0" fontId="32" fillId="0" borderId="6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0" fontId="25" fillId="0" borderId="1" xfId="0" applyFont="1" applyBorder="1"/>
    <xf numFmtId="0" fontId="33" fillId="0" borderId="1" xfId="0" applyFont="1" applyBorder="1"/>
    <xf numFmtId="0" fontId="34" fillId="0" borderId="1" xfId="3" applyFont="1" applyBorder="1" applyAlignment="1">
      <alignment horizontal="left" vertical="center" wrapText="1"/>
    </xf>
    <xf numFmtId="0" fontId="8" fillId="0" borderId="1" xfId="3" applyBorder="1"/>
    <xf numFmtId="165" fontId="8" fillId="0" borderId="1" xfId="1" applyNumberFormat="1" applyFont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left" vertical="center" wrapText="1"/>
    </xf>
    <xf numFmtId="0" fontId="25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34" fillId="0" borderId="1" xfId="0" applyFont="1" applyBorder="1" applyAlignment="1">
      <alignment horizontal="left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2" xfId="2" applyFont="1" applyBorder="1" applyAlignment="1">
      <alignment horizontal="center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4" fillId="0" borderId="2" xfId="2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36"/>
  <sheetViews>
    <sheetView tabSelected="1" topLeftCell="A151" workbookViewId="0">
      <selection activeCell="F152" sqref="F152"/>
    </sheetView>
  </sheetViews>
  <sheetFormatPr defaultRowHeight="15" x14ac:dyDescent="0.25"/>
  <cols>
    <col min="1" max="1" width="5.7109375" customWidth="1"/>
    <col min="2" max="2" width="17" customWidth="1"/>
    <col min="3" max="3" width="22.7109375" customWidth="1"/>
    <col min="4" max="4" width="29.42578125" customWidth="1"/>
    <col min="5" max="5" width="12.7109375" customWidth="1"/>
    <col min="6" max="6" width="12" customWidth="1"/>
    <col min="7" max="7" width="16.42578125" customWidth="1"/>
    <col min="8" max="8" width="12.28515625" customWidth="1"/>
    <col min="10" max="10" width="12.5703125" bestFit="1" customWidth="1"/>
    <col min="11" max="11" width="11.5703125" bestFit="1" customWidth="1"/>
  </cols>
  <sheetData>
    <row r="1" spans="1:7" s="1" customFormat="1" ht="15.75" x14ac:dyDescent="0.25">
      <c r="A1" s="113" t="s">
        <v>0</v>
      </c>
      <c r="B1" s="113"/>
      <c r="C1" s="113"/>
      <c r="D1" s="113"/>
      <c r="E1" s="113"/>
      <c r="F1" s="113"/>
    </row>
    <row r="2" spans="1:7" s="1" customFormat="1" ht="15.75" x14ac:dyDescent="0.25">
      <c r="A2" s="114" t="s">
        <v>1</v>
      </c>
      <c r="B2" s="114"/>
      <c r="C2" s="114"/>
      <c r="D2" s="114"/>
      <c r="E2" s="114"/>
      <c r="F2" s="114"/>
    </row>
    <row r="3" spans="1:7" s="1" customFormat="1" ht="15.75" x14ac:dyDescent="0.25">
      <c r="A3" s="101"/>
      <c r="B3" s="101"/>
      <c r="C3" s="101"/>
      <c r="D3" s="101"/>
      <c r="E3" s="101"/>
      <c r="F3" s="101"/>
    </row>
    <row r="4" spans="1:7" s="1" customFormat="1" ht="15.75" x14ac:dyDescent="0.25">
      <c r="A4" s="115" t="s">
        <v>2</v>
      </c>
      <c r="B4" s="115"/>
      <c r="C4" s="115"/>
      <c r="D4" s="115"/>
      <c r="E4" s="115"/>
      <c r="F4" s="115"/>
    </row>
    <row r="5" spans="1:7" s="1" customFormat="1" ht="15.75" x14ac:dyDescent="0.25">
      <c r="A5" s="102"/>
      <c r="B5" s="102"/>
      <c r="C5" s="102"/>
      <c r="D5" s="102"/>
      <c r="E5" s="102"/>
      <c r="F5" s="102"/>
    </row>
    <row r="6" spans="1:7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98" t="s">
        <v>8</v>
      </c>
    </row>
    <row r="7" spans="1:7" s="1" customFormat="1" ht="15.75" x14ac:dyDescent="0.25">
      <c r="A7" s="2">
        <v>1</v>
      </c>
      <c r="B7" s="4" t="s">
        <v>4573</v>
      </c>
      <c r="C7" s="104" t="s">
        <v>161</v>
      </c>
      <c r="D7" s="11" t="s">
        <v>4769</v>
      </c>
      <c r="E7" s="16">
        <v>560000</v>
      </c>
      <c r="F7" s="2"/>
      <c r="G7" s="16">
        <v>560000</v>
      </c>
    </row>
    <row r="8" spans="1:7" s="1" customFormat="1" ht="15.75" x14ac:dyDescent="0.25">
      <c r="A8" s="2">
        <v>2</v>
      </c>
      <c r="B8" s="4" t="s">
        <v>4574</v>
      </c>
      <c r="C8" s="104" t="s">
        <v>4706</v>
      </c>
      <c r="D8" s="11" t="s">
        <v>14</v>
      </c>
      <c r="E8" s="16">
        <v>370000</v>
      </c>
      <c r="F8" s="2"/>
      <c r="G8" s="16">
        <v>370000</v>
      </c>
    </row>
    <row r="9" spans="1:7" s="1" customFormat="1" ht="15.75" x14ac:dyDescent="0.25">
      <c r="A9" s="2">
        <v>3</v>
      </c>
      <c r="B9" s="4" t="s">
        <v>4575</v>
      </c>
      <c r="C9" s="104" t="s">
        <v>2894</v>
      </c>
      <c r="D9" s="11" t="s">
        <v>4769</v>
      </c>
      <c r="E9" s="16">
        <v>560000</v>
      </c>
      <c r="F9" s="2"/>
      <c r="G9" s="16">
        <v>560000</v>
      </c>
    </row>
    <row r="10" spans="1:7" s="1" customFormat="1" ht="15.75" x14ac:dyDescent="0.25">
      <c r="A10" s="2">
        <v>4</v>
      </c>
      <c r="B10" s="4" t="s">
        <v>4576</v>
      </c>
      <c r="C10" s="104" t="s">
        <v>2883</v>
      </c>
      <c r="D10" s="11" t="s">
        <v>4769</v>
      </c>
      <c r="E10" s="16">
        <v>560000</v>
      </c>
      <c r="F10" s="2"/>
      <c r="G10" s="16">
        <v>560000</v>
      </c>
    </row>
    <row r="11" spans="1:7" s="1" customFormat="1" ht="15.75" x14ac:dyDescent="0.25">
      <c r="A11" s="2">
        <v>5</v>
      </c>
      <c r="B11" s="4" t="s">
        <v>4577</v>
      </c>
      <c r="C11" s="104" t="s">
        <v>215</v>
      </c>
      <c r="D11" s="11" t="s">
        <v>4769</v>
      </c>
      <c r="E11" s="16">
        <v>560000</v>
      </c>
      <c r="F11" s="2"/>
      <c r="G11" s="16">
        <v>560000</v>
      </c>
    </row>
    <row r="12" spans="1:7" s="1" customFormat="1" ht="15.75" x14ac:dyDescent="0.25">
      <c r="A12" s="2">
        <v>6</v>
      </c>
      <c r="B12" s="4" t="s">
        <v>4578</v>
      </c>
      <c r="C12" s="104" t="s">
        <v>651</v>
      </c>
      <c r="D12" s="11" t="s">
        <v>4769</v>
      </c>
      <c r="E12" s="16">
        <v>560000</v>
      </c>
      <c r="F12" s="2"/>
      <c r="G12" s="16">
        <v>560000</v>
      </c>
    </row>
    <row r="13" spans="1:7" s="1" customFormat="1" ht="15.75" x14ac:dyDescent="0.25">
      <c r="A13" s="2">
        <v>7</v>
      </c>
      <c r="B13" s="4" t="s">
        <v>4579</v>
      </c>
      <c r="C13" s="104" t="s">
        <v>428</v>
      </c>
      <c r="D13" s="11" t="s">
        <v>4769</v>
      </c>
      <c r="E13" s="16">
        <v>560000</v>
      </c>
      <c r="F13" s="2"/>
      <c r="G13" s="16">
        <v>560000</v>
      </c>
    </row>
    <row r="14" spans="1:7" s="1" customFormat="1" ht="15.75" x14ac:dyDescent="0.25">
      <c r="A14" s="2">
        <v>8</v>
      </c>
      <c r="B14" s="4" t="s">
        <v>4580</v>
      </c>
      <c r="C14" s="104" t="s">
        <v>4707</v>
      </c>
      <c r="D14" s="11" t="s">
        <v>4769</v>
      </c>
      <c r="E14" s="16">
        <v>560000</v>
      </c>
      <c r="F14" s="2"/>
      <c r="G14" s="16">
        <v>560000</v>
      </c>
    </row>
    <row r="15" spans="1:7" s="1" customFormat="1" ht="15.75" x14ac:dyDescent="0.25">
      <c r="A15" s="2">
        <v>9</v>
      </c>
      <c r="B15" s="4" t="s">
        <v>4581</v>
      </c>
      <c r="C15" s="104" t="s">
        <v>4708</v>
      </c>
      <c r="D15" s="11" t="s">
        <v>4769</v>
      </c>
      <c r="E15" s="16">
        <v>560000</v>
      </c>
      <c r="F15" s="2"/>
      <c r="G15" s="16">
        <v>560000</v>
      </c>
    </row>
    <row r="16" spans="1:7" s="1" customFormat="1" ht="15.75" x14ac:dyDescent="0.25">
      <c r="A16" s="2">
        <v>10</v>
      </c>
      <c r="B16" s="4" t="s">
        <v>4582</v>
      </c>
      <c r="C16" s="104" t="s">
        <v>4709</v>
      </c>
      <c r="D16" s="11" t="s">
        <v>4767</v>
      </c>
      <c r="E16" s="16">
        <v>430000</v>
      </c>
      <c r="F16" s="2"/>
      <c r="G16" s="16">
        <v>430000</v>
      </c>
    </row>
    <row r="17" spans="1:8" s="1" customFormat="1" ht="15.75" x14ac:dyDescent="0.25">
      <c r="A17" s="2">
        <v>11</v>
      </c>
      <c r="B17" s="4" t="s">
        <v>4583</v>
      </c>
      <c r="C17" s="104" t="s">
        <v>4710</v>
      </c>
      <c r="D17" s="11" t="s">
        <v>4769</v>
      </c>
      <c r="E17" s="16">
        <v>560000</v>
      </c>
      <c r="F17" s="2"/>
      <c r="G17" s="16">
        <v>560000</v>
      </c>
    </row>
    <row r="18" spans="1:8" s="1" customFormat="1" ht="15.75" x14ac:dyDescent="0.25">
      <c r="A18" s="2">
        <v>12</v>
      </c>
      <c r="B18" s="4" t="s">
        <v>4584</v>
      </c>
      <c r="C18" s="104" t="s">
        <v>4710</v>
      </c>
      <c r="D18" s="11" t="s">
        <v>11</v>
      </c>
      <c r="E18" s="16">
        <v>400000</v>
      </c>
      <c r="F18" s="2"/>
      <c r="G18" s="16">
        <v>400000</v>
      </c>
    </row>
    <row r="19" spans="1:8" s="1" customFormat="1" ht="15.75" x14ac:dyDescent="0.25">
      <c r="A19" s="2">
        <v>13</v>
      </c>
      <c r="B19" s="4" t="s">
        <v>4585</v>
      </c>
      <c r="C19" s="104" t="s">
        <v>4711</v>
      </c>
      <c r="D19" s="11" t="s">
        <v>14</v>
      </c>
      <c r="E19" s="16">
        <v>370000</v>
      </c>
      <c r="F19" s="2"/>
      <c r="G19" s="16">
        <v>370000</v>
      </c>
    </row>
    <row r="20" spans="1:8" s="1" customFormat="1" ht="15.75" x14ac:dyDescent="0.25">
      <c r="A20" s="2">
        <v>14</v>
      </c>
      <c r="B20" s="4" t="s">
        <v>4586</v>
      </c>
      <c r="C20" s="104" t="s">
        <v>4712</v>
      </c>
      <c r="D20" s="11" t="s">
        <v>14</v>
      </c>
      <c r="E20" s="16">
        <v>370000</v>
      </c>
      <c r="F20" s="2"/>
      <c r="G20" s="16">
        <v>370000</v>
      </c>
    </row>
    <row r="21" spans="1:8" s="1" customFormat="1" ht="15.75" x14ac:dyDescent="0.25">
      <c r="A21" s="2">
        <v>15</v>
      </c>
      <c r="B21" s="4" t="s">
        <v>4587</v>
      </c>
      <c r="C21" s="104" t="s">
        <v>426</v>
      </c>
      <c r="D21" s="11" t="s">
        <v>4769</v>
      </c>
      <c r="E21" s="16">
        <v>560000</v>
      </c>
      <c r="F21" s="2"/>
      <c r="G21" s="16">
        <v>560000</v>
      </c>
    </row>
    <row r="22" spans="1:8" s="1" customFormat="1" ht="15.75" x14ac:dyDescent="0.25">
      <c r="A22" s="2">
        <v>16</v>
      </c>
      <c r="B22" s="4" t="s">
        <v>4588</v>
      </c>
      <c r="C22" s="104" t="s">
        <v>3019</v>
      </c>
      <c r="D22" s="11" t="s">
        <v>4769</v>
      </c>
      <c r="E22" s="16">
        <v>560000</v>
      </c>
      <c r="F22" s="2"/>
      <c r="H22" s="16">
        <v>560000</v>
      </c>
    </row>
    <row r="23" spans="1:8" s="1" customFormat="1" ht="15.75" x14ac:dyDescent="0.25">
      <c r="A23" s="2">
        <v>17</v>
      </c>
      <c r="B23" s="4" t="s">
        <v>4589</v>
      </c>
      <c r="C23" s="104" t="s">
        <v>4713</v>
      </c>
      <c r="D23" s="11" t="s">
        <v>4769</v>
      </c>
      <c r="E23" s="16">
        <v>560000</v>
      </c>
      <c r="F23" s="2"/>
      <c r="H23" s="16">
        <v>560000</v>
      </c>
    </row>
    <row r="24" spans="1:8" s="1" customFormat="1" ht="15.75" x14ac:dyDescent="0.25">
      <c r="A24" s="2">
        <v>18</v>
      </c>
      <c r="B24" s="4" t="s">
        <v>4590</v>
      </c>
      <c r="C24" s="104" t="s">
        <v>4714</v>
      </c>
      <c r="D24" s="11" t="s">
        <v>4769</v>
      </c>
      <c r="E24" s="16">
        <v>560000</v>
      </c>
      <c r="F24" s="2"/>
      <c r="H24" s="16">
        <v>560000</v>
      </c>
    </row>
    <row r="25" spans="1:8" s="1" customFormat="1" ht="15.75" x14ac:dyDescent="0.25">
      <c r="A25" s="2">
        <v>19</v>
      </c>
      <c r="B25" s="4" t="s">
        <v>4591</v>
      </c>
      <c r="C25" s="104" t="s">
        <v>1892</v>
      </c>
      <c r="D25" s="11" t="s">
        <v>4769</v>
      </c>
      <c r="E25" s="16">
        <v>560000</v>
      </c>
      <c r="F25" s="2"/>
      <c r="H25" s="16">
        <v>560000</v>
      </c>
    </row>
    <row r="26" spans="1:8" s="1" customFormat="1" ht="15.75" x14ac:dyDescent="0.25">
      <c r="A26" s="2">
        <v>20</v>
      </c>
      <c r="B26" s="4" t="s">
        <v>4592</v>
      </c>
      <c r="C26" s="104" t="s">
        <v>1565</v>
      </c>
      <c r="D26" s="11" t="s">
        <v>4769</v>
      </c>
      <c r="E26" s="16">
        <v>560000</v>
      </c>
      <c r="F26" s="2"/>
      <c r="H26" s="16">
        <v>560000</v>
      </c>
    </row>
    <row r="27" spans="1:8" s="1" customFormat="1" ht="15.75" x14ac:dyDescent="0.25">
      <c r="A27" s="2">
        <v>21</v>
      </c>
      <c r="B27" s="4" t="s">
        <v>4593</v>
      </c>
      <c r="C27" s="104" t="s">
        <v>4715</v>
      </c>
      <c r="D27" s="11" t="s">
        <v>4412</v>
      </c>
      <c r="E27" s="16">
        <v>935000</v>
      </c>
      <c r="F27" s="2"/>
      <c r="H27" s="16">
        <v>935000</v>
      </c>
    </row>
    <row r="28" spans="1:8" s="1" customFormat="1" ht="15.75" x14ac:dyDescent="0.25">
      <c r="A28" s="2">
        <v>22</v>
      </c>
      <c r="B28" s="4" t="s">
        <v>4594</v>
      </c>
      <c r="C28" s="104" t="s">
        <v>4716</v>
      </c>
      <c r="D28" s="11" t="s">
        <v>4412</v>
      </c>
      <c r="E28" s="16">
        <v>935000</v>
      </c>
      <c r="F28" s="2"/>
      <c r="H28" s="16">
        <v>935000</v>
      </c>
    </row>
    <row r="29" spans="1:8" s="1" customFormat="1" ht="15.75" x14ac:dyDescent="0.25">
      <c r="A29" s="2">
        <v>23</v>
      </c>
      <c r="B29" s="4" t="s">
        <v>4595</v>
      </c>
      <c r="C29" s="104" t="s">
        <v>199</v>
      </c>
      <c r="D29" s="11" t="s">
        <v>4769</v>
      </c>
      <c r="E29" s="16">
        <v>560000</v>
      </c>
      <c r="F29" s="2"/>
      <c r="H29" s="16">
        <v>560000</v>
      </c>
    </row>
    <row r="30" spans="1:8" s="1" customFormat="1" ht="15.75" x14ac:dyDescent="0.25">
      <c r="A30" s="2">
        <v>24</v>
      </c>
      <c r="B30" s="4" t="s">
        <v>4596</v>
      </c>
      <c r="C30" s="104" t="s">
        <v>4717</v>
      </c>
      <c r="D30" s="11" t="s">
        <v>4769</v>
      </c>
      <c r="E30" s="16">
        <v>560000</v>
      </c>
      <c r="F30" s="2"/>
      <c r="H30" s="16">
        <v>560000</v>
      </c>
    </row>
    <row r="31" spans="1:8" s="1" customFormat="1" ht="15.75" x14ac:dyDescent="0.25">
      <c r="A31" s="2">
        <v>25</v>
      </c>
      <c r="B31" s="4" t="s">
        <v>4597</v>
      </c>
      <c r="C31" s="104" t="s">
        <v>3167</v>
      </c>
      <c r="D31" s="11" t="s">
        <v>4769</v>
      </c>
      <c r="E31" s="16">
        <v>560000</v>
      </c>
      <c r="F31" s="2"/>
      <c r="H31" s="16">
        <v>560000</v>
      </c>
    </row>
    <row r="32" spans="1:8" s="1" customFormat="1" ht="15.75" x14ac:dyDescent="0.25">
      <c r="A32" s="2">
        <v>26</v>
      </c>
      <c r="B32" s="4" t="s">
        <v>4598</v>
      </c>
      <c r="C32" s="104" t="s">
        <v>217</v>
      </c>
      <c r="D32" s="11" t="s">
        <v>4769</v>
      </c>
      <c r="E32" s="16">
        <v>560000</v>
      </c>
      <c r="F32" s="2"/>
      <c r="G32" s="16">
        <v>560000</v>
      </c>
    </row>
    <row r="33" spans="1:9" s="1" customFormat="1" ht="15.75" x14ac:dyDescent="0.25">
      <c r="A33" s="2">
        <v>27</v>
      </c>
      <c r="B33" s="4" t="s">
        <v>4599</v>
      </c>
      <c r="C33" s="104" t="s">
        <v>171</v>
      </c>
      <c r="D33" s="11" t="s">
        <v>4769</v>
      </c>
      <c r="E33" s="16">
        <v>560000</v>
      </c>
      <c r="F33" s="2"/>
      <c r="G33" s="16">
        <v>560000</v>
      </c>
    </row>
    <row r="34" spans="1:9" s="1" customFormat="1" ht="15.75" x14ac:dyDescent="0.25">
      <c r="A34" s="2">
        <v>28</v>
      </c>
      <c r="B34" s="4" t="s">
        <v>4600</v>
      </c>
      <c r="C34" s="104" t="s">
        <v>2955</v>
      </c>
      <c r="D34" s="11" t="s">
        <v>11</v>
      </c>
      <c r="E34" s="16">
        <v>400000</v>
      </c>
      <c r="F34" s="2"/>
      <c r="G34" s="16">
        <v>400000</v>
      </c>
      <c r="I34" s="1">
        <f>480*4</f>
        <v>1920</v>
      </c>
    </row>
    <row r="35" spans="1:9" s="1" customFormat="1" ht="15.75" x14ac:dyDescent="0.25">
      <c r="A35" s="2">
        <v>29</v>
      </c>
      <c r="B35" s="4" t="s">
        <v>4601</v>
      </c>
      <c r="C35" s="104" t="s">
        <v>4718</v>
      </c>
      <c r="D35" s="11" t="s">
        <v>4767</v>
      </c>
      <c r="E35" s="16">
        <v>430000</v>
      </c>
      <c r="F35" s="2"/>
      <c r="G35" s="16">
        <v>430000</v>
      </c>
    </row>
    <row r="36" spans="1:9" s="1" customFormat="1" ht="15.75" x14ac:dyDescent="0.25">
      <c r="A36" s="2">
        <v>30</v>
      </c>
      <c r="B36" s="4" t="s">
        <v>4602</v>
      </c>
      <c r="C36" s="104" t="s">
        <v>3333</v>
      </c>
      <c r="D36" s="11" t="s">
        <v>21</v>
      </c>
      <c r="E36" s="16">
        <v>480000</v>
      </c>
      <c r="F36" s="2"/>
      <c r="G36" s="16">
        <v>480000</v>
      </c>
    </row>
    <row r="37" spans="1:9" s="1" customFormat="1" ht="15.75" x14ac:dyDescent="0.25">
      <c r="A37" s="2">
        <v>31</v>
      </c>
      <c r="B37" s="4" t="s">
        <v>4603</v>
      </c>
      <c r="C37" s="104" t="s">
        <v>4719</v>
      </c>
      <c r="D37" s="11" t="s">
        <v>4769</v>
      </c>
      <c r="E37" s="16">
        <v>560000</v>
      </c>
      <c r="F37" s="2"/>
      <c r="G37" s="16">
        <v>560000</v>
      </c>
    </row>
    <row r="38" spans="1:9" s="1" customFormat="1" ht="15.75" x14ac:dyDescent="0.25">
      <c r="A38" s="2">
        <v>32</v>
      </c>
      <c r="B38" s="4" t="s">
        <v>4604</v>
      </c>
      <c r="C38" s="104" t="s">
        <v>4719</v>
      </c>
      <c r="D38" s="11" t="s">
        <v>11</v>
      </c>
      <c r="E38" s="16">
        <v>400000</v>
      </c>
      <c r="F38" s="2"/>
      <c r="G38" s="16">
        <v>400000</v>
      </c>
    </row>
    <row r="39" spans="1:9" s="1" customFormat="1" ht="15.75" x14ac:dyDescent="0.25">
      <c r="A39" s="2">
        <v>33</v>
      </c>
      <c r="B39" s="4" t="s">
        <v>4605</v>
      </c>
      <c r="C39" s="104" t="s">
        <v>4720</v>
      </c>
      <c r="D39" s="11" t="s">
        <v>4767</v>
      </c>
      <c r="E39" s="16">
        <v>430000</v>
      </c>
      <c r="F39" s="2"/>
      <c r="G39" s="16">
        <v>430000</v>
      </c>
    </row>
    <row r="40" spans="1:9" s="1" customFormat="1" ht="15.75" x14ac:dyDescent="0.25">
      <c r="A40" s="2">
        <v>34</v>
      </c>
      <c r="B40" s="4" t="s">
        <v>4606</v>
      </c>
      <c r="C40" s="104" t="s">
        <v>2943</v>
      </c>
      <c r="D40" s="11" t="s">
        <v>4769</v>
      </c>
      <c r="E40" s="16">
        <v>560000</v>
      </c>
      <c r="F40" s="2"/>
      <c r="G40" s="16">
        <v>560000</v>
      </c>
    </row>
    <row r="41" spans="1:9" s="1" customFormat="1" ht="15.75" x14ac:dyDescent="0.25">
      <c r="A41" s="2">
        <v>35</v>
      </c>
      <c r="B41" s="4" t="s">
        <v>4607</v>
      </c>
      <c r="C41" s="104" t="s">
        <v>593</v>
      </c>
      <c r="D41" s="11" t="s">
        <v>4769</v>
      </c>
      <c r="E41" s="16">
        <v>560000</v>
      </c>
      <c r="F41" s="2"/>
      <c r="G41" s="16">
        <v>560000</v>
      </c>
    </row>
    <row r="42" spans="1:9" s="1" customFormat="1" ht="15.75" x14ac:dyDescent="0.25">
      <c r="A42" s="2">
        <v>36</v>
      </c>
      <c r="B42" s="4" t="s">
        <v>4608</v>
      </c>
      <c r="C42" s="104" t="s">
        <v>595</v>
      </c>
      <c r="D42" s="11" t="s">
        <v>4769</v>
      </c>
      <c r="E42" s="16">
        <v>560000</v>
      </c>
      <c r="F42" s="2"/>
      <c r="G42" s="16">
        <v>560000</v>
      </c>
    </row>
    <row r="43" spans="1:9" s="1" customFormat="1" ht="15.75" x14ac:dyDescent="0.25">
      <c r="A43" s="2">
        <v>37</v>
      </c>
      <c r="B43" s="4" t="s">
        <v>4609</v>
      </c>
      <c r="C43" s="104" t="s">
        <v>2654</v>
      </c>
      <c r="D43" s="11" t="s">
        <v>4769</v>
      </c>
      <c r="E43" s="16">
        <v>560000</v>
      </c>
      <c r="F43" s="2"/>
      <c r="G43" s="16">
        <v>560000</v>
      </c>
    </row>
    <row r="44" spans="1:9" s="1" customFormat="1" ht="15.75" x14ac:dyDescent="0.25">
      <c r="A44" s="2">
        <v>38</v>
      </c>
      <c r="B44" s="4" t="s">
        <v>4610</v>
      </c>
      <c r="C44" s="104" t="s">
        <v>4721</v>
      </c>
      <c r="D44" s="11" t="s">
        <v>11</v>
      </c>
      <c r="E44" s="16">
        <v>400000</v>
      </c>
      <c r="F44" s="2"/>
      <c r="H44" s="16">
        <v>400000</v>
      </c>
    </row>
    <row r="45" spans="1:9" s="1" customFormat="1" ht="15.75" x14ac:dyDescent="0.25">
      <c r="A45" s="2">
        <v>39</v>
      </c>
      <c r="B45" s="4" t="s">
        <v>4611</v>
      </c>
      <c r="C45" s="104" t="s">
        <v>3131</v>
      </c>
      <c r="D45" s="11" t="s">
        <v>4769</v>
      </c>
      <c r="E45" s="16">
        <v>560000</v>
      </c>
      <c r="F45" s="2"/>
      <c r="H45" s="16">
        <v>560000</v>
      </c>
    </row>
    <row r="46" spans="1:9" s="1" customFormat="1" ht="15.75" x14ac:dyDescent="0.25">
      <c r="A46" s="2">
        <v>40</v>
      </c>
      <c r="B46" s="4" t="s">
        <v>4612</v>
      </c>
      <c r="C46" s="104" t="s">
        <v>3017</v>
      </c>
      <c r="D46" s="11" t="s">
        <v>4769</v>
      </c>
      <c r="E46" s="16">
        <v>560000</v>
      </c>
      <c r="F46" s="2"/>
      <c r="H46" s="16">
        <v>560000</v>
      </c>
    </row>
    <row r="47" spans="1:9" s="1" customFormat="1" ht="15.75" x14ac:dyDescent="0.25">
      <c r="A47" s="2">
        <v>41</v>
      </c>
      <c r="B47" s="4" t="s">
        <v>4613</v>
      </c>
      <c r="C47" s="104" t="s">
        <v>1655</v>
      </c>
      <c r="D47" s="11" t="s">
        <v>4769</v>
      </c>
      <c r="E47" s="16">
        <v>560000</v>
      </c>
      <c r="F47" s="2"/>
      <c r="H47" s="16">
        <v>560000</v>
      </c>
    </row>
    <row r="48" spans="1:9" s="1" customFormat="1" ht="15.75" x14ac:dyDescent="0.25">
      <c r="A48" s="2">
        <v>42</v>
      </c>
      <c r="B48" s="4" t="s">
        <v>4614</v>
      </c>
      <c r="C48" s="104" t="s">
        <v>187</v>
      </c>
      <c r="D48" s="11" t="s">
        <v>4769</v>
      </c>
      <c r="E48" s="16">
        <v>560000</v>
      </c>
      <c r="F48" s="2"/>
      <c r="H48" s="16">
        <v>560000</v>
      </c>
    </row>
    <row r="49" spans="1:8" s="1" customFormat="1" ht="15.75" x14ac:dyDescent="0.25">
      <c r="A49" s="2">
        <v>43</v>
      </c>
      <c r="B49" s="4" t="s">
        <v>4615</v>
      </c>
      <c r="C49" s="104" t="s">
        <v>2905</v>
      </c>
      <c r="D49" s="11" t="s">
        <v>4769</v>
      </c>
      <c r="E49" s="16">
        <v>560000</v>
      </c>
      <c r="F49" s="2"/>
      <c r="H49" s="16">
        <v>560000</v>
      </c>
    </row>
    <row r="50" spans="1:8" s="1" customFormat="1" ht="15.75" x14ac:dyDescent="0.25">
      <c r="A50" s="2">
        <v>44</v>
      </c>
      <c r="B50" s="4" t="s">
        <v>4616</v>
      </c>
      <c r="C50" s="104" t="s">
        <v>3844</v>
      </c>
      <c r="D50" s="11" t="s">
        <v>4769</v>
      </c>
      <c r="E50" s="16">
        <v>560000</v>
      </c>
      <c r="F50" s="2"/>
      <c r="H50" s="16">
        <v>560000</v>
      </c>
    </row>
    <row r="51" spans="1:8" s="1" customFormat="1" ht="15.75" x14ac:dyDescent="0.25">
      <c r="A51" s="2">
        <v>45</v>
      </c>
      <c r="B51" s="4" t="s">
        <v>4617</v>
      </c>
      <c r="C51" s="104" t="s">
        <v>2677</v>
      </c>
      <c r="D51" s="11" t="s">
        <v>4769</v>
      </c>
      <c r="E51" s="16">
        <v>560000</v>
      </c>
      <c r="F51" s="2"/>
      <c r="H51" s="16">
        <v>560000</v>
      </c>
    </row>
    <row r="52" spans="1:8" s="1" customFormat="1" ht="15.75" x14ac:dyDescent="0.25">
      <c r="A52" s="2">
        <v>46</v>
      </c>
      <c r="B52" s="4" t="s">
        <v>4618</v>
      </c>
      <c r="C52" s="104" t="s">
        <v>2961</v>
      </c>
      <c r="D52" s="11" t="s">
        <v>4769</v>
      </c>
      <c r="E52" s="16">
        <v>560000</v>
      </c>
      <c r="F52" s="2"/>
      <c r="H52" s="16">
        <v>560000</v>
      </c>
    </row>
    <row r="53" spans="1:8" s="1" customFormat="1" ht="15.75" x14ac:dyDescent="0.25">
      <c r="A53" s="2">
        <v>47</v>
      </c>
      <c r="B53" s="4" t="s">
        <v>4619</v>
      </c>
      <c r="C53" s="104" t="s">
        <v>2962</v>
      </c>
      <c r="D53" s="11" t="s">
        <v>4769</v>
      </c>
      <c r="E53" s="16">
        <v>560000</v>
      </c>
      <c r="F53" s="2"/>
      <c r="H53" s="16">
        <v>560000</v>
      </c>
    </row>
    <row r="54" spans="1:8" s="1" customFormat="1" ht="15.75" x14ac:dyDescent="0.25">
      <c r="A54" s="2">
        <v>48</v>
      </c>
      <c r="B54" s="4" t="s">
        <v>4620</v>
      </c>
      <c r="C54" s="104" t="s">
        <v>4722</v>
      </c>
      <c r="D54" s="11" t="s">
        <v>11</v>
      </c>
      <c r="E54" s="16">
        <v>400000</v>
      </c>
      <c r="F54" s="2"/>
      <c r="H54" s="16">
        <v>400000</v>
      </c>
    </row>
    <row r="55" spans="1:8" s="1" customFormat="1" ht="15.75" x14ac:dyDescent="0.25">
      <c r="A55" s="2">
        <v>49</v>
      </c>
      <c r="B55" s="4" t="s">
        <v>4621</v>
      </c>
      <c r="C55" s="104" t="s">
        <v>3170</v>
      </c>
      <c r="D55" s="11" t="s">
        <v>4769</v>
      </c>
      <c r="E55" s="16">
        <v>560000</v>
      </c>
      <c r="F55" s="2"/>
      <c r="H55" s="16">
        <v>560000</v>
      </c>
    </row>
    <row r="56" spans="1:8" s="1" customFormat="1" ht="15.75" x14ac:dyDescent="0.25">
      <c r="A56" s="2">
        <v>50</v>
      </c>
      <c r="B56" s="4" t="s">
        <v>4622</v>
      </c>
      <c r="C56" s="104" t="s">
        <v>4723</v>
      </c>
      <c r="D56" s="11" t="s">
        <v>4769</v>
      </c>
      <c r="E56" s="16">
        <v>560000</v>
      </c>
      <c r="F56" s="2"/>
      <c r="H56" s="16">
        <v>560000</v>
      </c>
    </row>
    <row r="57" spans="1:8" s="1" customFormat="1" ht="15.75" x14ac:dyDescent="0.25">
      <c r="A57" s="2">
        <v>51</v>
      </c>
      <c r="B57" s="4" t="s">
        <v>4623</v>
      </c>
      <c r="C57" s="104" t="s">
        <v>1491</v>
      </c>
      <c r="D57" s="11" t="s">
        <v>4769</v>
      </c>
      <c r="E57" s="16">
        <v>560000</v>
      </c>
      <c r="F57" s="2"/>
      <c r="H57" s="16">
        <v>560000</v>
      </c>
    </row>
    <row r="58" spans="1:8" s="1" customFormat="1" ht="15.75" x14ac:dyDescent="0.25">
      <c r="A58" s="2">
        <v>52</v>
      </c>
      <c r="B58" s="4" t="s">
        <v>4624</v>
      </c>
      <c r="C58" s="104" t="s">
        <v>273</v>
      </c>
      <c r="D58" s="11" t="s">
        <v>4769</v>
      </c>
      <c r="E58" s="16">
        <v>560000</v>
      </c>
      <c r="F58" s="2"/>
      <c r="H58" s="16">
        <v>560000</v>
      </c>
    </row>
    <row r="59" spans="1:8" s="1" customFormat="1" ht="15.75" x14ac:dyDescent="0.25">
      <c r="A59" s="2">
        <v>53</v>
      </c>
      <c r="B59" s="4" t="s">
        <v>4625</v>
      </c>
      <c r="C59" s="104" t="s">
        <v>163</v>
      </c>
      <c r="D59" s="11" t="s">
        <v>4769</v>
      </c>
      <c r="E59" s="16">
        <v>560000</v>
      </c>
      <c r="F59" s="2"/>
      <c r="H59" s="16">
        <v>560000</v>
      </c>
    </row>
    <row r="60" spans="1:8" s="1" customFormat="1" ht="15.75" x14ac:dyDescent="0.25">
      <c r="A60" s="2">
        <v>54</v>
      </c>
      <c r="B60" s="4" t="s">
        <v>4626</v>
      </c>
      <c r="C60" s="104" t="s">
        <v>3147</v>
      </c>
      <c r="D60" s="11" t="s">
        <v>4769</v>
      </c>
      <c r="E60" s="16">
        <v>560000</v>
      </c>
      <c r="F60" s="2"/>
      <c r="H60" s="16">
        <v>560000</v>
      </c>
    </row>
    <row r="61" spans="1:8" s="1" customFormat="1" ht="15.75" x14ac:dyDescent="0.25">
      <c r="A61" s="2">
        <v>55</v>
      </c>
      <c r="B61" s="4" t="s">
        <v>4627</v>
      </c>
      <c r="C61" s="104" t="s">
        <v>3148</v>
      </c>
      <c r="D61" s="11" t="s">
        <v>4769</v>
      </c>
      <c r="E61" s="16">
        <v>560000</v>
      </c>
      <c r="F61" s="2"/>
      <c r="H61" s="16">
        <v>560000</v>
      </c>
    </row>
    <row r="62" spans="1:8" s="1" customFormat="1" ht="15.75" x14ac:dyDescent="0.25">
      <c r="A62" s="2">
        <v>56</v>
      </c>
      <c r="B62" s="4" t="s">
        <v>4628</v>
      </c>
      <c r="C62" s="104" t="s">
        <v>3841</v>
      </c>
      <c r="D62" s="11" t="s">
        <v>4769</v>
      </c>
      <c r="E62" s="16">
        <v>560000</v>
      </c>
      <c r="F62" s="2"/>
      <c r="H62" s="16">
        <v>560000</v>
      </c>
    </row>
    <row r="63" spans="1:8" s="1" customFormat="1" ht="15.75" x14ac:dyDescent="0.25">
      <c r="A63" s="2">
        <v>57</v>
      </c>
      <c r="B63" s="4" t="s">
        <v>4629</v>
      </c>
      <c r="C63" s="104" t="s">
        <v>3842</v>
      </c>
      <c r="D63" s="11" t="s">
        <v>4769</v>
      </c>
      <c r="E63" s="16">
        <v>560000</v>
      </c>
      <c r="F63" s="2"/>
      <c r="H63" s="16">
        <v>560000</v>
      </c>
    </row>
    <row r="64" spans="1:8" s="1" customFormat="1" ht="15.75" x14ac:dyDescent="0.25">
      <c r="A64" s="2">
        <v>58</v>
      </c>
      <c r="B64" s="4" t="s">
        <v>4630</v>
      </c>
      <c r="C64" s="104" t="s">
        <v>3829</v>
      </c>
      <c r="D64" s="11" t="s">
        <v>4769</v>
      </c>
      <c r="E64" s="16">
        <v>560000</v>
      </c>
      <c r="F64" s="2"/>
      <c r="H64" s="16">
        <v>560000</v>
      </c>
    </row>
    <row r="65" spans="1:8" s="1" customFormat="1" ht="15.75" x14ac:dyDescent="0.25">
      <c r="A65" s="2">
        <v>59</v>
      </c>
      <c r="B65" s="4" t="s">
        <v>4631</v>
      </c>
      <c r="C65" s="104" t="s">
        <v>4724</v>
      </c>
      <c r="D65" s="11" t="s">
        <v>4769</v>
      </c>
      <c r="E65" s="16">
        <v>560000</v>
      </c>
      <c r="F65" s="2"/>
      <c r="H65" s="16">
        <v>560000</v>
      </c>
    </row>
    <row r="66" spans="1:8" s="1" customFormat="1" ht="15.75" x14ac:dyDescent="0.25">
      <c r="A66" s="2">
        <v>60</v>
      </c>
      <c r="B66" s="4" t="s">
        <v>4632</v>
      </c>
      <c r="C66" s="104" t="s">
        <v>4725</v>
      </c>
      <c r="D66" s="11" t="s">
        <v>4769</v>
      </c>
      <c r="E66" s="16">
        <v>560000</v>
      </c>
      <c r="F66" s="2"/>
      <c r="H66" s="16">
        <v>560000</v>
      </c>
    </row>
    <row r="67" spans="1:8" s="1" customFormat="1" ht="15.75" x14ac:dyDescent="0.25">
      <c r="A67" s="2">
        <v>61</v>
      </c>
      <c r="B67" s="4" t="s">
        <v>4633</v>
      </c>
      <c r="C67" s="104" t="s">
        <v>1469</v>
      </c>
      <c r="D67" s="11" t="s">
        <v>4769</v>
      </c>
      <c r="E67" s="16">
        <v>560000</v>
      </c>
      <c r="F67" s="2"/>
      <c r="H67" s="16">
        <v>560000</v>
      </c>
    </row>
    <row r="68" spans="1:8" s="1" customFormat="1" ht="15.75" x14ac:dyDescent="0.25">
      <c r="A68" s="2">
        <v>62</v>
      </c>
      <c r="B68" s="4" t="s">
        <v>4634</v>
      </c>
      <c r="C68" s="104" t="s">
        <v>1656</v>
      </c>
      <c r="D68" s="11" t="s">
        <v>4769</v>
      </c>
      <c r="E68" s="16">
        <v>560000</v>
      </c>
      <c r="F68" s="2"/>
      <c r="H68" s="16">
        <v>560000</v>
      </c>
    </row>
    <row r="69" spans="1:8" s="1" customFormat="1" ht="15.75" x14ac:dyDescent="0.25">
      <c r="A69" s="2">
        <v>63</v>
      </c>
      <c r="B69" s="4" t="s">
        <v>4635</v>
      </c>
      <c r="C69" s="104" t="s">
        <v>3179</v>
      </c>
      <c r="D69" s="11" t="s">
        <v>4769</v>
      </c>
      <c r="E69" s="16">
        <v>560000</v>
      </c>
      <c r="F69" s="2"/>
      <c r="H69" s="16">
        <v>560000</v>
      </c>
    </row>
    <row r="70" spans="1:8" s="1" customFormat="1" ht="15.75" x14ac:dyDescent="0.25">
      <c r="A70" s="2">
        <v>64</v>
      </c>
      <c r="B70" s="4" t="s">
        <v>4636</v>
      </c>
      <c r="C70" s="104" t="s">
        <v>4726</v>
      </c>
      <c r="D70" s="11" t="s">
        <v>4769</v>
      </c>
      <c r="E70" s="16">
        <v>560000</v>
      </c>
      <c r="F70" s="2"/>
      <c r="H70" s="16">
        <v>560000</v>
      </c>
    </row>
    <row r="71" spans="1:8" s="1" customFormat="1" ht="15.75" x14ac:dyDescent="0.25">
      <c r="A71" s="2">
        <v>65</v>
      </c>
      <c r="B71" s="4" t="s">
        <v>4637</v>
      </c>
      <c r="C71" s="104" t="s">
        <v>2990</v>
      </c>
      <c r="D71" s="11" t="s">
        <v>4769</v>
      </c>
      <c r="E71" s="16">
        <v>560000</v>
      </c>
      <c r="F71" s="2"/>
      <c r="H71" s="16">
        <v>560000</v>
      </c>
    </row>
    <row r="72" spans="1:8" s="1" customFormat="1" ht="15.75" x14ac:dyDescent="0.25">
      <c r="A72" s="2">
        <v>66</v>
      </c>
      <c r="B72" s="4" t="s">
        <v>4638</v>
      </c>
      <c r="C72" s="104" t="s">
        <v>4727</v>
      </c>
      <c r="D72" s="11" t="s">
        <v>4769</v>
      </c>
      <c r="E72" s="16">
        <v>560000</v>
      </c>
      <c r="F72" s="2"/>
      <c r="H72" s="16">
        <v>560000</v>
      </c>
    </row>
    <row r="73" spans="1:8" s="1" customFormat="1" ht="15.75" x14ac:dyDescent="0.25">
      <c r="A73" s="2">
        <v>67</v>
      </c>
      <c r="B73" s="4" t="s">
        <v>4639</v>
      </c>
      <c r="C73" s="104" t="s">
        <v>4728</v>
      </c>
      <c r="D73" s="11" t="s">
        <v>4767</v>
      </c>
      <c r="E73" s="16">
        <v>430000</v>
      </c>
      <c r="F73" s="2"/>
      <c r="G73" s="16">
        <v>430000</v>
      </c>
    </row>
    <row r="74" spans="1:8" s="1" customFormat="1" ht="15.75" x14ac:dyDescent="0.25">
      <c r="A74" s="2">
        <v>68</v>
      </c>
      <c r="B74" s="4" t="s">
        <v>4640</v>
      </c>
      <c r="C74" s="104" t="s">
        <v>4729</v>
      </c>
      <c r="D74" s="11" t="s">
        <v>4412</v>
      </c>
      <c r="E74" s="16">
        <v>935000</v>
      </c>
      <c r="F74" s="2"/>
      <c r="G74" s="16">
        <v>935000</v>
      </c>
    </row>
    <row r="75" spans="1:8" s="1" customFormat="1" ht="15.75" x14ac:dyDescent="0.25">
      <c r="A75" s="2">
        <v>69</v>
      </c>
      <c r="B75" s="4" t="s">
        <v>4641</v>
      </c>
      <c r="C75" s="104" t="s">
        <v>1861</v>
      </c>
      <c r="D75" s="11" t="s">
        <v>4769</v>
      </c>
      <c r="E75" s="16">
        <v>560000</v>
      </c>
      <c r="F75" s="2"/>
      <c r="G75" s="16">
        <v>560000</v>
      </c>
    </row>
    <row r="76" spans="1:8" s="1" customFormat="1" ht="15.75" x14ac:dyDescent="0.25">
      <c r="A76" s="2">
        <v>70</v>
      </c>
      <c r="B76" s="4" t="s">
        <v>4642</v>
      </c>
      <c r="C76" s="104" t="s">
        <v>3326</v>
      </c>
      <c r="D76" s="11" t="s">
        <v>4769</v>
      </c>
      <c r="E76" s="16">
        <v>560000</v>
      </c>
      <c r="F76" s="2"/>
      <c r="G76" s="16">
        <v>560000</v>
      </c>
    </row>
    <row r="77" spans="1:8" s="1" customFormat="1" ht="15.75" x14ac:dyDescent="0.25">
      <c r="A77" s="2">
        <v>71</v>
      </c>
      <c r="B77" s="4" t="s">
        <v>4643</v>
      </c>
      <c r="C77" s="104" t="s">
        <v>4730</v>
      </c>
      <c r="D77" s="11" t="s">
        <v>4767</v>
      </c>
      <c r="E77" s="16">
        <v>430000</v>
      </c>
      <c r="F77" s="2"/>
      <c r="G77" s="16">
        <v>430000</v>
      </c>
    </row>
    <row r="78" spans="1:8" s="1" customFormat="1" ht="15.75" x14ac:dyDescent="0.25">
      <c r="A78" s="2">
        <v>72</v>
      </c>
      <c r="B78" s="4" t="s">
        <v>4644</v>
      </c>
      <c r="C78" s="104" t="s">
        <v>4731</v>
      </c>
      <c r="D78" s="11" t="s">
        <v>4767</v>
      </c>
      <c r="E78" s="16">
        <v>430000</v>
      </c>
      <c r="F78" s="2"/>
      <c r="G78" s="16">
        <v>430000</v>
      </c>
    </row>
    <row r="79" spans="1:8" s="1" customFormat="1" ht="15.75" x14ac:dyDescent="0.25">
      <c r="A79" s="2">
        <v>73</v>
      </c>
      <c r="B79" s="4" t="s">
        <v>4645</v>
      </c>
      <c r="C79" s="104" t="s">
        <v>4732</v>
      </c>
      <c r="D79" s="11" t="s">
        <v>4767</v>
      </c>
      <c r="E79" s="16">
        <v>430000</v>
      </c>
      <c r="F79" s="2"/>
      <c r="G79" s="16">
        <v>430000</v>
      </c>
    </row>
    <row r="80" spans="1:8" s="1" customFormat="1" ht="15.75" x14ac:dyDescent="0.25">
      <c r="A80" s="2">
        <v>74</v>
      </c>
      <c r="B80" s="4" t="s">
        <v>4646</v>
      </c>
      <c r="C80" s="104" t="s">
        <v>4733</v>
      </c>
      <c r="D80" s="11" t="s">
        <v>4767</v>
      </c>
      <c r="E80" s="16">
        <v>430000</v>
      </c>
      <c r="F80" s="2"/>
      <c r="G80" s="16">
        <v>430000</v>
      </c>
    </row>
    <row r="81" spans="1:8" s="1" customFormat="1" ht="15.75" x14ac:dyDescent="0.25">
      <c r="A81" s="2">
        <v>75</v>
      </c>
      <c r="B81" s="4" t="s">
        <v>4647</v>
      </c>
      <c r="C81" s="104" t="s">
        <v>4734</v>
      </c>
      <c r="D81" s="11" t="s">
        <v>4767</v>
      </c>
      <c r="E81" s="16">
        <v>430000</v>
      </c>
      <c r="F81" s="2"/>
      <c r="G81" s="16">
        <v>430000</v>
      </c>
    </row>
    <row r="82" spans="1:8" s="1" customFormat="1" ht="15.75" x14ac:dyDescent="0.25">
      <c r="A82" s="2">
        <v>76</v>
      </c>
      <c r="B82" s="4" t="s">
        <v>4648</v>
      </c>
      <c r="C82" s="104" t="s">
        <v>4735</v>
      </c>
      <c r="D82" s="11" t="s">
        <v>4767</v>
      </c>
      <c r="E82" s="16">
        <v>430000</v>
      </c>
      <c r="F82" s="2"/>
      <c r="G82" s="16">
        <v>430000</v>
      </c>
    </row>
    <row r="83" spans="1:8" s="1" customFormat="1" ht="15.75" x14ac:dyDescent="0.25">
      <c r="A83" s="2">
        <v>77</v>
      </c>
      <c r="B83" s="4" t="s">
        <v>4649</v>
      </c>
      <c r="C83" s="104" t="s">
        <v>4736</v>
      </c>
      <c r="D83" s="11" t="s">
        <v>4767</v>
      </c>
      <c r="E83" s="16">
        <v>430000</v>
      </c>
      <c r="F83" s="2"/>
      <c r="G83" s="16">
        <v>430000</v>
      </c>
    </row>
    <row r="84" spans="1:8" s="1" customFormat="1" ht="15.75" x14ac:dyDescent="0.25">
      <c r="A84" s="2">
        <v>78</v>
      </c>
      <c r="B84" s="4" t="s">
        <v>4650</v>
      </c>
      <c r="C84" s="104" t="s">
        <v>4737</v>
      </c>
      <c r="D84" s="11" t="s">
        <v>4767</v>
      </c>
      <c r="E84" s="16">
        <v>430000</v>
      </c>
      <c r="F84" s="2"/>
      <c r="G84" s="16">
        <v>430000</v>
      </c>
    </row>
    <row r="85" spans="1:8" s="1" customFormat="1" ht="15.75" x14ac:dyDescent="0.25">
      <c r="A85" s="2">
        <v>79</v>
      </c>
      <c r="B85" s="4" t="s">
        <v>4651</v>
      </c>
      <c r="C85" s="104" t="s">
        <v>4738</v>
      </c>
      <c r="D85" s="11" t="s">
        <v>4767</v>
      </c>
      <c r="E85" s="16">
        <v>430000</v>
      </c>
      <c r="F85" s="2"/>
      <c r="G85" s="16">
        <v>430000</v>
      </c>
    </row>
    <row r="86" spans="1:8" s="1" customFormat="1" ht="15.75" x14ac:dyDescent="0.25">
      <c r="A86" s="2">
        <v>80</v>
      </c>
      <c r="B86" s="4" t="s">
        <v>4652</v>
      </c>
      <c r="C86" s="104" t="s">
        <v>4739</v>
      </c>
      <c r="D86" s="11" t="s">
        <v>4767</v>
      </c>
      <c r="E86" s="16">
        <v>430000</v>
      </c>
      <c r="F86" s="2"/>
      <c r="G86" s="16">
        <v>430000</v>
      </c>
    </row>
    <row r="87" spans="1:8" s="1" customFormat="1" ht="15.75" x14ac:dyDescent="0.25">
      <c r="A87" s="2">
        <v>81</v>
      </c>
      <c r="B87" s="4" t="s">
        <v>4653</v>
      </c>
      <c r="C87" s="104" t="s">
        <v>4740</v>
      </c>
      <c r="D87" s="11" t="s">
        <v>4767</v>
      </c>
      <c r="E87" s="16">
        <v>430000</v>
      </c>
      <c r="F87" s="2"/>
      <c r="G87" s="16">
        <v>430000</v>
      </c>
    </row>
    <row r="88" spans="1:8" s="1" customFormat="1" ht="15.75" x14ac:dyDescent="0.25">
      <c r="A88" s="2">
        <v>82</v>
      </c>
      <c r="B88" s="4" t="s">
        <v>4654</v>
      </c>
      <c r="C88" s="104" t="s">
        <v>736</v>
      </c>
      <c r="D88" s="11" t="s">
        <v>11</v>
      </c>
      <c r="E88" s="16">
        <v>400000</v>
      </c>
      <c r="F88" s="2"/>
      <c r="G88" s="16">
        <v>400000</v>
      </c>
    </row>
    <row r="89" spans="1:8" s="1" customFormat="1" ht="15.75" x14ac:dyDescent="0.25">
      <c r="A89" s="2">
        <v>83</v>
      </c>
      <c r="B89" s="4" t="s">
        <v>4655</v>
      </c>
      <c r="C89" s="104" t="s">
        <v>3837</v>
      </c>
      <c r="D89" s="11" t="s">
        <v>4769</v>
      </c>
      <c r="E89" s="16">
        <v>560000</v>
      </c>
      <c r="F89" s="2"/>
      <c r="H89" s="16">
        <v>560000</v>
      </c>
    </row>
    <row r="90" spans="1:8" s="1" customFormat="1" ht="15.75" x14ac:dyDescent="0.25">
      <c r="A90" s="2">
        <v>84</v>
      </c>
      <c r="B90" s="4" t="s">
        <v>4656</v>
      </c>
      <c r="C90" s="104" t="s">
        <v>3341</v>
      </c>
      <c r="D90" s="11" t="s">
        <v>4769</v>
      </c>
      <c r="E90" s="16">
        <v>560000</v>
      </c>
      <c r="F90" s="2"/>
      <c r="H90" s="16">
        <v>560000</v>
      </c>
    </row>
    <row r="91" spans="1:8" s="1" customFormat="1" ht="15.75" x14ac:dyDescent="0.25">
      <c r="A91" s="2">
        <v>85</v>
      </c>
      <c r="B91" s="4" t="s">
        <v>4657</v>
      </c>
      <c r="C91" s="104" t="s">
        <v>3342</v>
      </c>
      <c r="D91" s="11" t="s">
        <v>4769</v>
      </c>
      <c r="E91" s="16">
        <v>560000</v>
      </c>
      <c r="F91" s="2"/>
      <c r="H91" s="16">
        <v>560000</v>
      </c>
    </row>
    <row r="92" spans="1:8" s="1" customFormat="1" ht="15.75" x14ac:dyDescent="0.25">
      <c r="A92" s="2">
        <v>86</v>
      </c>
      <c r="B92" s="4" t="s">
        <v>4658</v>
      </c>
      <c r="C92" s="104" t="s">
        <v>3343</v>
      </c>
      <c r="D92" s="11" t="s">
        <v>4769</v>
      </c>
      <c r="E92" s="16">
        <v>560000</v>
      </c>
      <c r="F92" s="2"/>
      <c r="H92" s="16">
        <v>560000</v>
      </c>
    </row>
    <row r="93" spans="1:8" s="1" customFormat="1" ht="15.75" x14ac:dyDescent="0.25">
      <c r="A93" s="2">
        <v>87</v>
      </c>
      <c r="B93" s="4" t="s">
        <v>4659</v>
      </c>
      <c r="C93" s="104" t="s">
        <v>3136</v>
      </c>
      <c r="D93" s="11" t="s">
        <v>4769</v>
      </c>
      <c r="E93" s="16">
        <v>560000</v>
      </c>
      <c r="F93" s="2"/>
      <c r="H93" s="16">
        <v>560000</v>
      </c>
    </row>
    <row r="94" spans="1:8" s="1" customFormat="1" ht="15.75" x14ac:dyDescent="0.25">
      <c r="A94" s="2">
        <v>88</v>
      </c>
      <c r="B94" s="4" t="s">
        <v>4660</v>
      </c>
      <c r="C94" s="104" t="s">
        <v>597</v>
      </c>
      <c r="D94" s="11" t="s">
        <v>4769</v>
      </c>
      <c r="E94" s="16">
        <v>560000</v>
      </c>
      <c r="F94" s="2"/>
      <c r="H94" s="16">
        <v>560000</v>
      </c>
    </row>
    <row r="95" spans="1:8" s="1" customFormat="1" ht="15.75" x14ac:dyDescent="0.25">
      <c r="A95" s="2">
        <v>89</v>
      </c>
      <c r="B95" s="4" t="s">
        <v>4661</v>
      </c>
      <c r="C95" s="104" t="s">
        <v>4741</v>
      </c>
      <c r="D95" s="11" t="s">
        <v>21</v>
      </c>
      <c r="E95" s="16">
        <v>480000</v>
      </c>
      <c r="F95" s="2"/>
      <c r="H95" s="16">
        <v>480000</v>
      </c>
    </row>
    <row r="96" spans="1:8" s="1" customFormat="1" ht="15.75" x14ac:dyDescent="0.25">
      <c r="A96" s="2">
        <v>90</v>
      </c>
      <c r="B96" s="4" t="s">
        <v>4662</v>
      </c>
      <c r="C96" s="104" t="s">
        <v>4742</v>
      </c>
      <c r="D96" s="11" t="s">
        <v>4769</v>
      </c>
      <c r="E96" s="16">
        <v>560000</v>
      </c>
      <c r="F96" s="2"/>
      <c r="H96" s="16">
        <v>560000</v>
      </c>
    </row>
    <row r="97" spans="1:8" s="1" customFormat="1" ht="15.75" x14ac:dyDescent="0.25">
      <c r="A97" s="2">
        <v>91</v>
      </c>
      <c r="B97" s="4" t="s">
        <v>4663</v>
      </c>
      <c r="C97" s="104" t="s">
        <v>704</v>
      </c>
      <c r="D97" s="11" t="s">
        <v>4769</v>
      </c>
      <c r="E97" s="16">
        <v>560000</v>
      </c>
      <c r="F97" s="2"/>
      <c r="H97" s="16">
        <v>560000</v>
      </c>
    </row>
    <row r="98" spans="1:8" s="1" customFormat="1" ht="15.75" x14ac:dyDescent="0.25">
      <c r="A98" s="2">
        <v>92</v>
      </c>
      <c r="B98" s="4" t="s">
        <v>4664</v>
      </c>
      <c r="C98" s="104" t="s">
        <v>2889</v>
      </c>
      <c r="D98" s="11" t="s">
        <v>4769</v>
      </c>
      <c r="E98" s="16">
        <v>560000</v>
      </c>
      <c r="F98" s="2"/>
      <c r="H98" s="16">
        <v>560000</v>
      </c>
    </row>
    <row r="99" spans="1:8" s="1" customFormat="1" ht="15.75" x14ac:dyDescent="0.25">
      <c r="A99" s="2">
        <v>93</v>
      </c>
      <c r="B99" s="4" t="s">
        <v>4665</v>
      </c>
      <c r="C99" s="104" t="s">
        <v>2776</v>
      </c>
      <c r="D99" s="11" t="s">
        <v>4769</v>
      </c>
      <c r="E99" s="16">
        <v>560000</v>
      </c>
      <c r="F99" s="2"/>
      <c r="H99" s="16">
        <v>560000</v>
      </c>
    </row>
    <row r="100" spans="1:8" s="1" customFormat="1" ht="15.75" x14ac:dyDescent="0.25">
      <c r="A100" s="2">
        <v>94</v>
      </c>
      <c r="B100" s="4" t="s">
        <v>4666</v>
      </c>
      <c r="C100" s="104" t="s">
        <v>2778</v>
      </c>
      <c r="D100" s="11" t="s">
        <v>4769</v>
      </c>
      <c r="E100" s="16">
        <v>560000</v>
      </c>
      <c r="F100" s="2"/>
      <c r="H100" s="16">
        <v>560000</v>
      </c>
    </row>
    <row r="101" spans="1:8" s="1" customFormat="1" ht="15.75" x14ac:dyDescent="0.25">
      <c r="A101" s="2">
        <v>95</v>
      </c>
      <c r="B101" s="4" t="s">
        <v>4667</v>
      </c>
      <c r="C101" s="104" t="s">
        <v>4743</v>
      </c>
      <c r="D101" s="11" t="s">
        <v>4769</v>
      </c>
      <c r="E101" s="16">
        <v>560000</v>
      </c>
      <c r="F101" s="2"/>
      <c r="H101" s="16">
        <v>560000</v>
      </c>
    </row>
    <row r="102" spans="1:8" s="1" customFormat="1" ht="15.75" x14ac:dyDescent="0.25">
      <c r="A102" s="2">
        <v>96</v>
      </c>
      <c r="B102" s="4" t="s">
        <v>4668</v>
      </c>
      <c r="C102" s="104" t="s">
        <v>3130</v>
      </c>
      <c r="D102" s="11" t="s">
        <v>4769</v>
      </c>
      <c r="E102" s="16">
        <v>560000</v>
      </c>
      <c r="F102" s="2"/>
      <c r="H102" s="16">
        <v>560000</v>
      </c>
    </row>
    <row r="103" spans="1:8" s="1" customFormat="1" ht="15.75" x14ac:dyDescent="0.25">
      <c r="A103" s="2">
        <v>97</v>
      </c>
      <c r="B103" s="4" t="s">
        <v>4669</v>
      </c>
      <c r="C103" s="104" t="s">
        <v>3130</v>
      </c>
      <c r="D103" s="11" t="s">
        <v>11</v>
      </c>
      <c r="E103" s="16">
        <v>400000</v>
      </c>
      <c r="F103" s="2"/>
      <c r="H103" s="16">
        <v>400000</v>
      </c>
    </row>
    <row r="104" spans="1:8" s="1" customFormat="1" ht="15.75" x14ac:dyDescent="0.25">
      <c r="A104" s="2">
        <v>98</v>
      </c>
      <c r="B104" s="4" t="s">
        <v>4670</v>
      </c>
      <c r="C104" s="104" t="s">
        <v>4744</v>
      </c>
      <c r="D104" s="11" t="s">
        <v>4769</v>
      </c>
      <c r="E104" s="16">
        <v>560000</v>
      </c>
      <c r="F104" s="2"/>
      <c r="H104" s="16">
        <v>560000</v>
      </c>
    </row>
    <row r="105" spans="1:8" s="1" customFormat="1" ht="15.75" x14ac:dyDescent="0.25">
      <c r="A105" s="2">
        <v>99</v>
      </c>
      <c r="B105" s="4" t="s">
        <v>4671</v>
      </c>
      <c r="C105" s="104" t="s">
        <v>4745</v>
      </c>
      <c r="D105" s="11" t="s">
        <v>4769</v>
      </c>
      <c r="E105" s="16">
        <v>560000</v>
      </c>
      <c r="F105" s="2"/>
      <c r="H105" s="16">
        <v>560000</v>
      </c>
    </row>
    <row r="106" spans="1:8" s="1" customFormat="1" ht="15.75" x14ac:dyDescent="0.25">
      <c r="A106" s="2">
        <v>100</v>
      </c>
      <c r="B106" s="4" t="s">
        <v>4672</v>
      </c>
      <c r="C106" s="104" t="s">
        <v>4746</v>
      </c>
      <c r="D106" s="11" t="s">
        <v>4769</v>
      </c>
      <c r="E106" s="16">
        <v>560000</v>
      </c>
      <c r="F106" s="2"/>
      <c r="H106" s="16">
        <v>560000</v>
      </c>
    </row>
    <row r="107" spans="1:8" s="1" customFormat="1" ht="15.75" x14ac:dyDescent="0.25">
      <c r="A107" s="2">
        <v>101</v>
      </c>
      <c r="B107" s="4" t="s">
        <v>4673</v>
      </c>
      <c r="C107" s="104" t="s">
        <v>1690</v>
      </c>
      <c r="D107" s="11" t="s">
        <v>4769</v>
      </c>
      <c r="E107" s="16">
        <v>560000</v>
      </c>
      <c r="F107" s="2"/>
      <c r="H107" s="16">
        <v>560000</v>
      </c>
    </row>
    <row r="108" spans="1:8" s="1" customFormat="1" ht="15.75" x14ac:dyDescent="0.25">
      <c r="A108" s="2">
        <v>102</v>
      </c>
      <c r="B108" s="4" t="s">
        <v>4674</v>
      </c>
      <c r="C108" s="104" t="s">
        <v>4747</v>
      </c>
      <c r="D108" s="11" t="s">
        <v>4769</v>
      </c>
      <c r="E108" s="16">
        <v>560000</v>
      </c>
      <c r="F108" s="2"/>
      <c r="H108" s="16">
        <v>560000</v>
      </c>
    </row>
    <row r="109" spans="1:8" s="1" customFormat="1" ht="15.75" x14ac:dyDescent="0.25">
      <c r="A109" s="2">
        <v>103</v>
      </c>
      <c r="B109" s="4" t="s">
        <v>4675</v>
      </c>
      <c r="C109" s="104" t="s">
        <v>3172</v>
      </c>
      <c r="D109" s="11" t="s">
        <v>4769</v>
      </c>
      <c r="E109" s="16">
        <v>560000</v>
      </c>
      <c r="F109" s="2"/>
      <c r="H109" s="16">
        <v>560000</v>
      </c>
    </row>
    <row r="110" spans="1:8" s="1" customFormat="1" ht="15.75" x14ac:dyDescent="0.25">
      <c r="A110" s="2">
        <v>104</v>
      </c>
      <c r="B110" s="4" t="s">
        <v>4676</v>
      </c>
      <c r="C110" s="104" t="s">
        <v>2882</v>
      </c>
      <c r="D110" s="11" t="s">
        <v>4769</v>
      </c>
      <c r="E110" s="16">
        <v>560000</v>
      </c>
      <c r="F110" s="2"/>
      <c r="H110" s="16">
        <v>560000</v>
      </c>
    </row>
    <row r="111" spans="1:8" s="1" customFormat="1" ht="15.75" x14ac:dyDescent="0.25">
      <c r="A111" s="2">
        <v>105</v>
      </c>
      <c r="B111" s="4" t="s">
        <v>4677</v>
      </c>
      <c r="C111" s="104" t="s">
        <v>2965</v>
      </c>
      <c r="D111" s="11" t="s">
        <v>4769</v>
      </c>
      <c r="E111" s="16">
        <v>560000</v>
      </c>
      <c r="F111" s="2"/>
      <c r="H111" s="16">
        <v>560000</v>
      </c>
    </row>
    <row r="112" spans="1:8" s="1" customFormat="1" ht="15.75" x14ac:dyDescent="0.25">
      <c r="A112" s="2">
        <v>106</v>
      </c>
      <c r="B112" s="4" t="s">
        <v>4678</v>
      </c>
      <c r="C112" s="104" t="s">
        <v>4458</v>
      </c>
      <c r="D112" s="11" t="s">
        <v>21</v>
      </c>
      <c r="E112" s="16">
        <v>480000</v>
      </c>
      <c r="F112" s="2"/>
      <c r="H112" s="16">
        <v>480000</v>
      </c>
    </row>
    <row r="113" spans="1:10" s="1" customFormat="1" ht="15.75" x14ac:dyDescent="0.25">
      <c r="A113" s="2">
        <v>107</v>
      </c>
      <c r="B113" s="4" t="s">
        <v>4679</v>
      </c>
      <c r="C113" s="104" t="s">
        <v>4748</v>
      </c>
      <c r="D113" s="11" t="s">
        <v>21</v>
      </c>
      <c r="E113" s="16">
        <v>480000</v>
      </c>
      <c r="F113" s="2"/>
      <c r="H113" s="16">
        <v>480000</v>
      </c>
    </row>
    <row r="114" spans="1:10" s="1" customFormat="1" ht="15.75" x14ac:dyDescent="0.25">
      <c r="A114" s="2">
        <v>108</v>
      </c>
      <c r="B114" s="4" t="s">
        <v>4680</v>
      </c>
      <c r="C114" s="104" t="s">
        <v>3173</v>
      </c>
      <c r="D114" s="11" t="s">
        <v>4769</v>
      </c>
      <c r="E114" s="16">
        <v>560000</v>
      </c>
      <c r="F114" s="2"/>
      <c r="H114" s="16">
        <v>560000</v>
      </c>
    </row>
    <row r="115" spans="1:10" s="1" customFormat="1" ht="15.75" x14ac:dyDescent="0.25">
      <c r="A115" s="2">
        <v>109</v>
      </c>
      <c r="B115" s="4" t="s">
        <v>4681</v>
      </c>
      <c r="C115" s="104" t="s">
        <v>4749</v>
      </c>
      <c r="D115" s="11" t="s">
        <v>4412</v>
      </c>
      <c r="E115" s="16">
        <v>935000</v>
      </c>
      <c r="F115" s="2"/>
      <c r="G115" s="16">
        <v>935000</v>
      </c>
    </row>
    <row r="116" spans="1:10" s="1" customFormat="1" ht="15.75" x14ac:dyDescent="0.25">
      <c r="A116" s="2">
        <v>110</v>
      </c>
      <c r="B116" s="4" t="s">
        <v>4682</v>
      </c>
      <c r="C116" s="104" t="s">
        <v>4750</v>
      </c>
      <c r="D116" s="11" t="s">
        <v>4412</v>
      </c>
      <c r="E116" s="16">
        <v>935000</v>
      </c>
      <c r="F116" s="2"/>
      <c r="G116" s="16">
        <v>935000</v>
      </c>
    </row>
    <row r="117" spans="1:10" s="1" customFormat="1" ht="15.75" x14ac:dyDescent="0.25">
      <c r="A117" s="2">
        <v>111</v>
      </c>
      <c r="B117" s="4" t="s">
        <v>4683</v>
      </c>
      <c r="C117" s="104" t="s">
        <v>4751</v>
      </c>
      <c r="D117" s="11" t="s">
        <v>4412</v>
      </c>
      <c r="E117" s="16">
        <v>935000</v>
      </c>
      <c r="F117" s="2"/>
      <c r="G117" s="16">
        <v>935000</v>
      </c>
    </row>
    <row r="118" spans="1:10" s="1" customFormat="1" ht="15.75" x14ac:dyDescent="0.25">
      <c r="A118" s="2">
        <v>112</v>
      </c>
      <c r="B118" s="4" t="s">
        <v>4684</v>
      </c>
      <c r="C118" s="104" t="s">
        <v>4752</v>
      </c>
      <c r="D118" s="11" t="s">
        <v>4412</v>
      </c>
      <c r="E118" s="16">
        <v>935000</v>
      </c>
      <c r="F118" s="2"/>
      <c r="G118" s="16">
        <v>935000</v>
      </c>
      <c r="J118" s="1">
        <f>480+560</f>
        <v>1040</v>
      </c>
    </row>
    <row r="119" spans="1:10" s="1" customFormat="1" ht="15.75" x14ac:dyDescent="0.25">
      <c r="A119" s="2">
        <v>113</v>
      </c>
      <c r="B119" s="4" t="s">
        <v>4685</v>
      </c>
      <c r="C119" s="104" t="s">
        <v>4753</v>
      </c>
      <c r="D119" s="11" t="s">
        <v>4768</v>
      </c>
      <c r="E119" s="16">
        <v>640000</v>
      </c>
      <c r="F119" s="2"/>
      <c r="G119" s="16">
        <v>640000</v>
      </c>
    </row>
    <row r="120" spans="1:10" s="1" customFormat="1" ht="15.75" x14ac:dyDescent="0.25">
      <c r="A120" s="2">
        <v>114</v>
      </c>
      <c r="B120" s="4" t="s">
        <v>4686</v>
      </c>
      <c r="C120" s="104" t="s">
        <v>4754</v>
      </c>
      <c r="D120" s="11" t="s">
        <v>4768</v>
      </c>
      <c r="E120" s="16">
        <v>640000</v>
      </c>
      <c r="F120" s="2"/>
      <c r="G120" s="16">
        <v>640000</v>
      </c>
    </row>
    <row r="121" spans="1:10" s="1" customFormat="1" ht="15.75" x14ac:dyDescent="0.25">
      <c r="A121" s="2">
        <v>115</v>
      </c>
      <c r="B121" s="4" t="s">
        <v>4687</v>
      </c>
      <c r="C121" s="104" t="s">
        <v>4755</v>
      </c>
      <c r="D121" s="11" t="s">
        <v>4768</v>
      </c>
      <c r="E121" s="16">
        <v>640000</v>
      </c>
      <c r="F121" s="2"/>
      <c r="G121" s="16">
        <v>640000</v>
      </c>
    </row>
    <row r="122" spans="1:10" s="1" customFormat="1" ht="15.75" x14ac:dyDescent="0.25">
      <c r="A122" s="2">
        <v>116</v>
      </c>
      <c r="B122" s="4" t="s">
        <v>4688</v>
      </c>
      <c r="C122" s="104" t="s">
        <v>4756</v>
      </c>
      <c r="D122" s="11" t="s">
        <v>11</v>
      </c>
      <c r="E122" s="16">
        <v>400000</v>
      </c>
      <c r="F122" s="2"/>
      <c r="G122" s="16">
        <v>400000</v>
      </c>
    </row>
    <row r="123" spans="1:10" s="1" customFormat="1" ht="15.75" x14ac:dyDescent="0.25">
      <c r="A123" s="2">
        <v>117</v>
      </c>
      <c r="B123" s="4" t="s">
        <v>4689</v>
      </c>
      <c r="C123" s="104" t="s">
        <v>2777</v>
      </c>
      <c r="D123" s="11" t="s">
        <v>4769</v>
      </c>
      <c r="E123" s="16">
        <v>560000</v>
      </c>
      <c r="F123" s="2"/>
      <c r="G123" s="16">
        <v>560000</v>
      </c>
      <c r="J123" s="1">
        <f>80+430+480+560+400</f>
        <v>1950</v>
      </c>
    </row>
    <row r="124" spans="1:10" s="1" customFormat="1" ht="15.75" x14ac:dyDescent="0.25">
      <c r="A124" s="2">
        <v>118</v>
      </c>
      <c r="B124" s="4" t="s">
        <v>4690</v>
      </c>
      <c r="C124" s="104" t="s">
        <v>2777</v>
      </c>
      <c r="D124" s="11" t="s">
        <v>11</v>
      </c>
      <c r="E124" s="16">
        <v>400000</v>
      </c>
      <c r="F124" s="2"/>
      <c r="G124" s="16">
        <v>400000</v>
      </c>
    </row>
    <row r="125" spans="1:10" s="1" customFormat="1" ht="15.75" x14ac:dyDescent="0.25">
      <c r="A125" s="2">
        <v>119</v>
      </c>
      <c r="B125" s="4" t="s">
        <v>4691</v>
      </c>
      <c r="C125" s="104" t="s">
        <v>4757</v>
      </c>
      <c r="D125" s="11" t="s">
        <v>4769</v>
      </c>
      <c r="E125" s="16">
        <v>560000</v>
      </c>
      <c r="F125" s="2"/>
      <c r="G125" s="16">
        <v>560000</v>
      </c>
    </row>
    <row r="126" spans="1:10" s="1" customFormat="1" ht="15.75" x14ac:dyDescent="0.25">
      <c r="A126" s="2">
        <v>120</v>
      </c>
      <c r="B126" s="4" t="s">
        <v>4692</v>
      </c>
      <c r="C126" s="104" t="s">
        <v>3164</v>
      </c>
      <c r="D126" s="11" t="s">
        <v>4769</v>
      </c>
      <c r="E126" s="16">
        <v>560000</v>
      </c>
      <c r="F126" s="2"/>
      <c r="G126" s="16">
        <v>560000</v>
      </c>
    </row>
    <row r="127" spans="1:10" s="1" customFormat="1" ht="15.75" x14ac:dyDescent="0.25">
      <c r="A127" s="2">
        <v>121</v>
      </c>
      <c r="B127" s="4" t="s">
        <v>4693</v>
      </c>
      <c r="C127" s="104" t="s">
        <v>4758</v>
      </c>
      <c r="D127" s="11" t="s">
        <v>4769</v>
      </c>
      <c r="E127" s="16">
        <v>560000</v>
      </c>
      <c r="F127" s="2"/>
      <c r="G127" s="25">
        <f>SUM(G7:G126)</f>
        <v>29355000</v>
      </c>
      <c r="H127" s="16">
        <v>560000</v>
      </c>
    </row>
    <row r="128" spans="1:10" s="1" customFormat="1" ht="15.75" x14ac:dyDescent="0.25">
      <c r="A128" s="2">
        <v>122</v>
      </c>
      <c r="B128" s="4" t="s">
        <v>4694</v>
      </c>
      <c r="C128" s="104" t="s">
        <v>1872</v>
      </c>
      <c r="D128" s="11" t="s">
        <v>4769</v>
      </c>
      <c r="E128" s="16">
        <v>560000</v>
      </c>
      <c r="F128" s="2"/>
      <c r="H128" s="16">
        <v>560000</v>
      </c>
    </row>
    <row r="129" spans="1:10" s="1" customFormat="1" ht="15.75" x14ac:dyDescent="0.25">
      <c r="A129" s="2">
        <v>123</v>
      </c>
      <c r="B129" s="4" t="s">
        <v>4695</v>
      </c>
      <c r="C129" s="104" t="s">
        <v>4759</v>
      </c>
      <c r="D129" s="11" t="s">
        <v>4412</v>
      </c>
      <c r="E129" s="16">
        <v>935000</v>
      </c>
      <c r="F129" s="2"/>
      <c r="H129" s="16">
        <v>935000</v>
      </c>
      <c r="J129" s="1">
        <f>640+150</f>
        <v>790</v>
      </c>
    </row>
    <row r="130" spans="1:10" s="1" customFormat="1" ht="15.75" x14ac:dyDescent="0.25">
      <c r="A130" s="2">
        <v>124</v>
      </c>
      <c r="B130" s="4" t="s">
        <v>4696</v>
      </c>
      <c r="C130" s="104" t="s">
        <v>4760</v>
      </c>
      <c r="D130" s="11" t="s">
        <v>4412</v>
      </c>
      <c r="E130" s="16">
        <v>935000</v>
      </c>
      <c r="F130" s="2"/>
      <c r="H130" s="16">
        <v>935000</v>
      </c>
    </row>
    <row r="131" spans="1:10" s="1" customFormat="1" ht="15.75" x14ac:dyDescent="0.25">
      <c r="A131" s="2">
        <v>125</v>
      </c>
      <c r="B131" s="4" t="s">
        <v>4697</v>
      </c>
      <c r="C131" s="104" t="s">
        <v>4761</v>
      </c>
      <c r="D131" s="11" t="s">
        <v>4768</v>
      </c>
      <c r="E131" s="16">
        <v>640000</v>
      </c>
      <c r="F131" s="2"/>
      <c r="H131" s="16">
        <v>640000</v>
      </c>
    </row>
    <row r="132" spans="1:10" s="1" customFormat="1" ht="15.75" x14ac:dyDescent="0.25">
      <c r="A132" s="2">
        <v>126</v>
      </c>
      <c r="B132" s="4" t="s">
        <v>4698</v>
      </c>
      <c r="C132" s="104" t="s">
        <v>4762</v>
      </c>
      <c r="D132" s="11" t="s">
        <v>4768</v>
      </c>
      <c r="E132" s="16">
        <v>640000</v>
      </c>
      <c r="F132" s="2"/>
      <c r="H132" s="16">
        <v>640000</v>
      </c>
    </row>
    <row r="133" spans="1:10" s="1" customFormat="1" ht="15.75" x14ac:dyDescent="0.25">
      <c r="A133" s="2">
        <v>127</v>
      </c>
      <c r="B133" s="4" t="s">
        <v>4699</v>
      </c>
      <c r="C133" s="104" t="s">
        <v>4763</v>
      </c>
      <c r="D133" s="11" t="s">
        <v>4769</v>
      </c>
      <c r="E133" s="16">
        <v>560000</v>
      </c>
      <c r="F133" s="2"/>
      <c r="H133" s="16">
        <v>560000</v>
      </c>
    </row>
    <row r="134" spans="1:10" s="1" customFormat="1" ht="15.75" x14ac:dyDescent="0.25">
      <c r="A134" s="2">
        <v>128</v>
      </c>
      <c r="B134" s="4" t="s">
        <v>4700</v>
      </c>
      <c r="C134" s="104" t="s">
        <v>3020</v>
      </c>
      <c r="D134" s="11" t="s">
        <v>4769</v>
      </c>
      <c r="E134" s="16">
        <v>560000</v>
      </c>
      <c r="F134" s="2"/>
      <c r="H134" s="16">
        <v>560000</v>
      </c>
    </row>
    <row r="135" spans="1:10" s="1" customFormat="1" ht="15.75" x14ac:dyDescent="0.25">
      <c r="A135" s="2">
        <v>129</v>
      </c>
      <c r="B135" s="4" t="s">
        <v>4701</v>
      </c>
      <c r="C135" s="104" t="s">
        <v>3036</v>
      </c>
      <c r="D135" s="11" t="s">
        <v>4769</v>
      </c>
      <c r="E135" s="16">
        <v>560000</v>
      </c>
      <c r="F135" s="2"/>
      <c r="H135" s="16">
        <v>560000</v>
      </c>
    </row>
    <row r="136" spans="1:10" s="1" customFormat="1" ht="15.75" x14ac:dyDescent="0.25">
      <c r="A136" s="2">
        <v>130</v>
      </c>
      <c r="B136" s="4" t="s">
        <v>4702</v>
      </c>
      <c r="C136" s="104" t="s">
        <v>4764</v>
      </c>
      <c r="D136" s="11" t="s">
        <v>4769</v>
      </c>
      <c r="E136" s="16">
        <v>560000</v>
      </c>
      <c r="F136" s="2"/>
      <c r="H136" s="16">
        <v>560000</v>
      </c>
    </row>
    <row r="137" spans="1:10" s="1" customFormat="1" ht="15.75" x14ac:dyDescent="0.25">
      <c r="A137" s="2">
        <v>131</v>
      </c>
      <c r="B137" s="4" t="s">
        <v>4703</v>
      </c>
      <c r="C137" s="104" t="s">
        <v>4765</v>
      </c>
      <c r="D137" s="11" t="s">
        <v>4769</v>
      </c>
      <c r="E137" s="16">
        <v>560000</v>
      </c>
      <c r="F137" s="2"/>
      <c r="H137" s="16">
        <v>560000</v>
      </c>
    </row>
    <row r="138" spans="1:10" s="1" customFormat="1" ht="15.75" x14ac:dyDescent="0.25">
      <c r="A138" s="2">
        <v>132</v>
      </c>
      <c r="B138" s="4" t="s">
        <v>4704</v>
      </c>
      <c r="C138" s="104" t="s">
        <v>4766</v>
      </c>
      <c r="D138" s="11" t="s">
        <v>4769</v>
      </c>
      <c r="E138" s="16">
        <v>560000</v>
      </c>
      <c r="F138" s="2"/>
      <c r="H138" s="16">
        <v>560000</v>
      </c>
    </row>
    <row r="139" spans="1:10" s="1" customFormat="1" ht="15.75" x14ac:dyDescent="0.25">
      <c r="A139" s="2">
        <v>133</v>
      </c>
      <c r="B139" s="4" t="s">
        <v>4705</v>
      </c>
      <c r="C139" s="104" t="s">
        <v>153</v>
      </c>
      <c r="D139" s="11" t="s">
        <v>4769</v>
      </c>
      <c r="E139" s="16">
        <v>560000</v>
      </c>
      <c r="F139" s="40"/>
      <c r="H139" s="16">
        <v>560000</v>
      </c>
    </row>
    <row r="140" spans="1:10" s="1" customFormat="1" ht="15.75" x14ac:dyDescent="0.25">
      <c r="A140" s="116" t="s">
        <v>783</v>
      </c>
      <c r="B140" s="116"/>
      <c r="C140" s="116"/>
      <c r="D140" s="116"/>
      <c r="E140" s="21">
        <f>SUM(E7:E139)</f>
        <v>73975000</v>
      </c>
      <c r="F140" s="6"/>
      <c r="H140" s="25">
        <f>SUM(H22:H139)</f>
        <v>44620000</v>
      </c>
    </row>
    <row r="141" spans="1:10" s="1" customFormat="1" ht="15.75" x14ac:dyDescent="0.25">
      <c r="A141" s="117" t="s">
        <v>4775</v>
      </c>
      <c r="B141" s="118"/>
      <c r="C141" s="118"/>
      <c r="D141" s="118"/>
      <c r="E141" s="118"/>
      <c r="F141" s="119"/>
    </row>
    <row r="142" spans="1:10" s="1" customFormat="1" ht="15.75" x14ac:dyDescent="0.25">
      <c r="A142" s="110" t="s">
        <v>4776</v>
      </c>
      <c r="B142" s="110"/>
      <c r="C142" s="110"/>
      <c r="D142" s="110"/>
      <c r="E142" s="110"/>
      <c r="F142" s="110"/>
    </row>
    <row r="143" spans="1:10" s="1" customFormat="1" ht="15.75" x14ac:dyDescent="0.25">
      <c r="A143" s="111" t="s">
        <v>785</v>
      </c>
      <c r="B143" s="111"/>
      <c r="C143" s="99" t="s">
        <v>786</v>
      </c>
      <c r="D143" s="99" t="s">
        <v>787</v>
      </c>
      <c r="E143" s="112" t="s">
        <v>788</v>
      </c>
      <c r="F143" s="112"/>
    </row>
    <row r="144" spans="1:10" s="1" customFormat="1" ht="15.75" x14ac:dyDescent="0.25">
      <c r="A144" s="99"/>
      <c r="B144" s="99"/>
      <c r="C144" s="99"/>
      <c r="D144" s="99"/>
      <c r="E144" s="100"/>
      <c r="F144" s="100"/>
    </row>
    <row r="145" spans="1:8" s="1" customFormat="1" ht="15.75" x14ac:dyDescent="0.25">
      <c r="A145" s="99"/>
      <c r="B145" s="99"/>
      <c r="C145" s="99"/>
      <c r="D145" s="99"/>
      <c r="E145" s="100"/>
      <c r="F145" s="100"/>
    </row>
    <row r="146" spans="1:8" s="1" customFormat="1" ht="15.75" x14ac:dyDescent="0.25">
      <c r="A146" s="99"/>
      <c r="B146" s="99"/>
      <c r="C146" s="99"/>
      <c r="D146" s="99"/>
      <c r="E146" s="100"/>
      <c r="F146" s="100"/>
    </row>
    <row r="147" spans="1:8" s="1" customFormat="1" ht="15.75" x14ac:dyDescent="0.25">
      <c r="A147" s="99"/>
      <c r="B147" s="99"/>
      <c r="C147" s="103" t="s">
        <v>789</v>
      </c>
      <c r="D147" s="103" t="s">
        <v>790</v>
      </c>
      <c r="E147" s="112" t="s">
        <v>791</v>
      </c>
      <c r="F147" s="112"/>
    </row>
    <row r="148" spans="1:8" s="1" customFormat="1" ht="15.75" x14ac:dyDescent="0.25">
      <c r="A148" s="23" t="s">
        <v>792</v>
      </c>
      <c r="B148" s="23"/>
      <c r="C148" s="12"/>
      <c r="D148" s="103"/>
      <c r="E148" s="100"/>
      <c r="F148" s="100"/>
      <c r="H148" s="1">
        <f>4700+2350</f>
        <v>7050</v>
      </c>
    </row>
    <row r="149" spans="1:8" s="1" customFormat="1" x14ac:dyDescent="0.25">
      <c r="A149" s="23" t="s">
        <v>4770</v>
      </c>
      <c r="B149" s="23"/>
      <c r="C149" s="23"/>
      <c r="D149" s="13"/>
      <c r="E149" s="14"/>
      <c r="F149" s="8"/>
    </row>
    <row r="150" spans="1:8" s="1" customFormat="1" x14ac:dyDescent="0.25">
      <c r="A150" s="13" t="s">
        <v>4773</v>
      </c>
      <c r="B150" s="24"/>
      <c r="C150" s="24"/>
      <c r="D150" s="24"/>
      <c r="E150" s="24"/>
      <c r="F150" s="24"/>
    </row>
    <row r="151" spans="1:8" s="1" customFormat="1" x14ac:dyDescent="0.25">
      <c r="A151" s="13" t="s">
        <v>4774</v>
      </c>
      <c r="B151" s="24"/>
      <c r="C151" s="24"/>
      <c r="D151" s="24"/>
      <c r="E151" s="24"/>
      <c r="F151" s="24"/>
    </row>
    <row r="152" spans="1:8" s="1" customFormat="1" x14ac:dyDescent="0.25">
      <c r="A152" s="13" t="s">
        <v>4771</v>
      </c>
      <c r="B152" s="24"/>
      <c r="C152" s="24"/>
      <c r="D152" s="24"/>
      <c r="E152" s="24"/>
      <c r="F152" s="24"/>
    </row>
    <row r="153" spans="1:8" s="1" customFormat="1" x14ac:dyDescent="0.25">
      <c r="A153" s="13" t="s">
        <v>4772</v>
      </c>
      <c r="B153" s="24"/>
      <c r="C153" s="24"/>
      <c r="D153" s="24"/>
      <c r="E153" s="24"/>
      <c r="F153" s="24"/>
    </row>
    <row r="154" spans="1:8" s="1" customFormat="1" x14ac:dyDescent="0.25">
      <c r="A154" s="13"/>
      <c r="B154" s="24"/>
      <c r="C154" s="24"/>
      <c r="D154" s="24"/>
      <c r="E154" s="24"/>
      <c r="F154" s="24"/>
    </row>
    <row r="155" spans="1:8" s="1" customFormat="1" x14ac:dyDescent="0.25">
      <c r="A155" s="13"/>
      <c r="B155" s="24"/>
      <c r="C155" s="24"/>
      <c r="D155" s="24"/>
      <c r="E155" s="24"/>
      <c r="F155" s="24"/>
    </row>
    <row r="156" spans="1:8" s="1" customFormat="1" ht="15.75" x14ac:dyDescent="0.25">
      <c r="A156" s="113" t="s">
        <v>0</v>
      </c>
      <c r="B156" s="113"/>
      <c r="C156" s="113"/>
      <c r="D156" s="113"/>
      <c r="E156" s="113"/>
      <c r="F156" s="113"/>
    </row>
    <row r="157" spans="1:8" s="1" customFormat="1" ht="15.75" x14ac:dyDescent="0.25">
      <c r="A157" s="114" t="s">
        <v>1</v>
      </c>
      <c r="B157" s="114"/>
      <c r="C157" s="114"/>
      <c r="D157" s="114"/>
      <c r="E157" s="114"/>
      <c r="F157" s="114"/>
    </row>
    <row r="158" spans="1:8" s="1" customFormat="1" ht="15.75" x14ac:dyDescent="0.25">
      <c r="A158" s="107"/>
      <c r="B158" s="107"/>
      <c r="C158" s="107"/>
      <c r="D158" s="107"/>
      <c r="E158" s="107"/>
      <c r="F158" s="107"/>
    </row>
    <row r="159" spans="1:8" s="1" customFormat="1" ht="15.75" x14ac:dyDescent="0.25">
      <c r="A159" s="115" t="s">
        <v>2</v>
      </c>
      <c r="B159" s="115"/>
      <c r="C159" s="115"/>
      <c r="D159" s="115"/>
      <c r="E159" s="115"/>
      <c r="F159" s="115"/>
    </row>
    <row r="160" spans="1:8" s="1" customFormat="1" ht="15.75" x14ac:dyDescent="0.25">
      <c r="A160" s="109"/>
      <c r="B160" s="109"/>
      <c r="C160" s="109"/>
      <c r="D160" s="109"/>
      <c r="E160" s="109"/>
      <c r="F160" s="109"/>
    </row>
    <row r="161" spans="1:7" s="1" customFormat="1" ht="15.75" x14ac:dyDescent="0.25">
      <c r="A161" s="2" t="s">
        <v>3</v>
      </c>
      <c r="B161" s="2" t="s">
        <v>4</v>
      </c>
      <c r="C161" s="3" t="s">
        <v>5</v>
      </c>
      <c r="D161" s="2" t="s">
        <v>6</v>
      </c>
      <c r="E161" s="5" t="s">
        <v>7</v>
      </c>
      <c r="F161" s="98" t="s">
        <v>8</v>
      </c>
    </row>
    <row r="162" spans="1:7" s="1" customFormat="1" ht="15.75" x14ac:dyDescent="0.25">
      <c r="A162" s="2">
        <v>1</v>
      </c>
      <c r="B162" s="4" t="s">
        <v>4777</v>
      </c>
      <c r="C162" s="104" t="s">
        <v>4910</v>
      </c>
      <c r="D162" s="11" t="s">
        <v>2949</v>
      </c>
      <c r="E162" s="16">
        <v>935000</v>
      </c>
      <c r="F162" s="2"/>
      <c r="G162" s="16">
        <v>935000</v>
      </c>
    </row>
    <row r="163" spans="1:7" s="1" customFormat="1" ht="15.75" x14ac:dyDescent="0.25">
      <c r="A163" s="2">
        <v>2</v>
      </c>
      <c r="B163" s="4" t="s">
        <v>4778</v>
      </c>
      <c r="C163" s="104" t="s">
        <v>4911</v>
      </c>
      <c r="D163" s="11" t="s">
        <v>2949</v>
      </c>
      <c r="E163" s="16">
        <v>935000</v>
      </c>
      <c r="F163" s="2"/>
      <c r="G163" s="16">
        <v>935000</v>
      </c>
    </row>
    <row r="164" spans="1:7" s="1" customFormat="1" ht="15.75" x14ac:dyDescent="0.25">
      <c r="A164" s="2">
        <v>3</v>
      </c>
      <c r="B164" s="4" t="s">
        <v>4779</v>
      </c>
      <c r="C164" s="104" t="s">
        <v>4912</v>
      </c>
      <c r="D164" s="11" t="s">
        <v>11</v>
      </c>
      <c r="E164" s="16">
        <v>400000</v>
      </c>
      <c r="F164" s="2"/>
      <c r="G164" s="16">
        <v>400000</v>
      </c>
    </row>
    <row r="165" spans="1:7" s="1" customFormat="1" ht="15.75" x14ac:dyDescent="0.25">
      <c r="A165" s="2">
        <v>4</v>
      </c>
      <c r="B165" s="4" t="s">
        <v>4780</v>
      </c>
      <c r="C165" s="104" t="s">
        <v>2628</v>
      </c>
      <c r="D165" s="11" t="s">
        <v>4952</v>
      </c>
      <c r="E165" s="16">
        <v>560000</v>
      </c>
      <c r="F165" s="2"/>
      <c r="G165" s="16">
        <v>560000</v>
      </c>
    </row>
    <row r="166" spans="1:7" s="1" customFormat="1" ht="15.75" x14ac:dyDescent="0.25">
      <c r="A166" s="2">
        <v>5</v>
      </c>
      <c r="B166" s="4" t="s">
        <v>4781</v>
      </c>
      <c r="C166" s="104" t="s">
        <v>4913</v>
      </c>
      <c r="D166" s="11" t="s">
        <v>21</v>
      </c>
      <c r="E166" s="16">
        <v>480000</v>
      </c>
      <c r="F166" s="2"/>
      <c r="G166" s="16">
        <v>480000</v>
      </c>
    </row>
    <row r="167" spans="1:7" s="1" customFormat="1" ht="15.75" x14ac:dyDescent="0.25">
      <c r="A167" s="2">
        <v>6</v>
      </c>
      <c r="B167" s="4" t="s">
        <v>4782</v>
      </c>
      <c r="C167" s="104" t="s">
        <v>1894</v>
      </c>
      <c r="D167" s="11" t="s">
        <v>4952</v>
      </c>
      <c r="E167" s="16">
        <v>560000</v>
      </c>
      <c r="F167" s="2"/>
      <c r="G167" s="16">
        <v>560000</v>
      </c>
    </row>
    <row r="168" spans="1:7" s="1" customFormat="1" ht="15.75" x14ac:dyDescent="0.25">
      <c r="A168" s="2">
        <v>7</v>
      </c>
      <c r="B168" s="4" t="s">
        <v>4783</v>
      </c>
      <c r="C168" s="104" t="s">
        <v>1891</v>
      </c>
      <c r="D168" s="11" t="s">
        <v>4952</v>
      </c>
      <c r="E168" s="16">
        <v>560000</v>
      </c>
      <c r="F168" s="2"/>
      <c r="G168" s="16">
        <v>560000</v>
      </c>
    </row>
    <row r="169" spans="1:7" s="1" customFormat="1" ht="15.75" x14ac:dyDescent="0.25">
      <c r="A169" s="2">
        <v>8</v>
      </c>
      <c r="B169" s="4" t="s">
        <v>4784</v>
      </c>
      <c r="C169" s="104" t="s">
        <v>1893</v>
      </c>
      <c r="D169" s="11" t="s">
        <v>4952</v>
      </c>
      <c r="E169" s="16">
        <v>560000</v>
      </c>
      <c r="F169" s="2"/>
      <c r="G169" s="16">
        <v>560000</v>
      </c>
    </row>
    <row r="170" spans="1:7" s="1" customFormat="1" ht="15.75" x14ac:dyDescent="0.25">
      <c r="A170" s="2">
        <v>9</v>
      </c>
      <c r="B170" s="4" t="s">
        <v>4785</v>
      </c>
      <c r="C170" s="104" t="s">
        <v>4914</v>
      </c>
      <c r="D170" s="11" t="s">
        <v>2949</v>
      </c>
      <c r="E170" s="16">
        <v>935000</v>
      </c>
      <c r="F170" s="2"/>
      <c r="G170" s="16">
        <v>935000</v>
      </c>
    </row>
    <row r="171" spans="1:7" s="1" customFormat="1" ht="15.75" x14ac:dyDescent="0.25">
      <c r="A171" s="2">
        <v>10</v>
      </c>
      <c r="B171" s="4" t="s">
        <v>4786</v>
      </c>
      <c r="C171" s="104" t="s">
        <v>4915</v>
      </c>
      <c r="D171" s="11" t="s">
        <v>4953</v>
      </c>
      <c r="E171" s="16">
        <v>935000</v>
      </c>
      <c r="F171" s="2"/>
      <c r="G171" s="16">
        <v>935000</v>
      </c>
    </row>
    <row r="172" spans="1:7" s="1" customFormat="1" ht="15.75" x14ac:dyDescent="0.25">
      <c r="A172" s="2">
        <v>11</v>
      </c>
      <c r="B172" s="4" t="s">
        <v>4787</v>
      </c>
      <c r="C172" s="104" t="s">
        <v>2899</v>
      </c>
      <c r="D172" s="11" t="s">
        <v>4954</v>
      </c>
      <c r="E172" s="16">
        <v>560000</v>
      </c>
      <c r="F172" s="2"/>
      <c r="G172" s="16">
        <v>560000</v>
      </c>
    </row>
    <row r="173" spans="1:7" s="1" customFormat="1" ht="15.75" x14ac:dyDescent="0.25">
      <c r="A173" s="2">
        <v>12</v>
      </c>
      <c r="B173" s="4" t="s">
        <v>4788</v>
      </c>
      <c r="C173" s="104" t="s">
        <v>2899</v>
      </c>
      <c r="D173" s="11" t="s">
        <v>11</v>
      </c>
      <c r="E173" s="16">
        <v>400000</v>
      </c>
      <c r="F173" s="2"/>
      <c r="G173" s="16">
        <v>400000</v>
      </c>
    </row>
    <row r="174" spans="1:7" s="1" customFormat="1" ht="15.75" x14ac:dyDescent="0.25">
      <c r="A174" s="2">
        <v>13</v>
      </c>
      <c r="B174" s="4" t="s">
        <v>4789</v>
      </c>
      <c r="C174" s="104" t="s">
        <v>1987</v>
      </c>
      <c r="D174" s="11" t="s">
        <v>4955</v>
      </c>
      <c r="E174" s="16">
        <v>400000</v>
      </c>
      <c r="F174" s="2"/>
      <c r="G174" s="16">
        <v>400000</v>
      </c>
    </row>
    <row r="175" spans="1:7" s="1" customFormat="1" ht="15.75" x14ac:dyDescent="0.25">
      <c r="A175" s="2">
        <v>14</v>
      </c>
      <c r="B175" s="4" t="s">
        <v>4790</v>
      </c>
      <c r="C175" s="104" t="s">
        <v>4916</v>
      </c>
      <c r="D175" s="11" t="s">
        <v>4956</v>
      </c>
      <c r="E175" s="16">
        <v>640000</v>
      </c>
      <c r="F175" s="2"/>
      <c r="G175" s="16">
        <v>640000</v>
      </c>
    </row>
    <row r="176" spans="1:7" s="1" customFormat="1" ht="15.75" x14ac:dyDescent="0.25">
      <c r="A176" s="2">
        <v>15</v>
      </c>
      <c r="B176" s="4" t="s">
        <v>4791</v>
      </c>
      <c r="C176" s="104" t="s">
        <v>3352</v>
      </c>
      <c r="D176" s="11" t="s">
        <v>4957</v>
      </c>
      <c r="E176" s="16">
        <v>560000</v>
      </c>
      <c r="F176" s="2"/>
      <c r="G176" s="16">
        <v>560000</v>
      </c>
    </row>
    <row r="177" spans="1:8" s="1" customFormat="1" ht="15.75" x14ac:dyDescent="0.25">
      <c r="A177" s="2">
        <v>16</v>
      </c>
      <c r="B177" s="4" t="s">
        <v>4792</v>
      </c>
      <c r="C177" s="104" t="s">
        <v>3352</v>
      </c>
      <c r="D177" s="11" t="s">
        <v>11</v>
      </c>
      <c r="E177" s="16">
        <v>400000</v>
      </c>
      <c r="F177" s="2"/>
      <c r="G177" s="16">
        <v>400000</v>
      </c>
    </row>
    <row r="178" spans="1:8" s="1" customFormat="1" ht="15.75" x14ac:dyDescent="0.25">
      <c r="A178" s="2">
        <v>17</v>
      </c>
      <c r="B178" s="4" t="s">
        <v>4793</v>
      </c>
      <c r="C178" s="104" t="s">
        <v>3353</v>
      </c>
      <c r="D178" s="11" t="s">
        <v>11</v>
      </c>
      <c r="E178" s="16">
        <v>400000</v>
      </c>
      <c r="F178" s="2"/>
      <c r="G178" s="16">
        <v>400000</v>
      </c>
    </row>
    <row r="179" spans="1:8" s="1" customFormat="1" ht="15.75" x14ac:dyDescent="0.25">
      <c r="A179" s="2">
        <v>18</v>
      </c>
      <c r="B179" s="4" t="s">
        <v>4794</v>
      </c>
      <c r="C179" s="104" t="s">
        <v>3353</v>
      </c>
      <c r="D179" s="11" t="s">
        <v>4952</v>
      </c>
      <c r="E179" s="16">
        <v>560000</v>
      </c>
      <c r="F179" s="2"/>
      <c r="G179" s="16">
        <v>560000</v>
      </c>
    </row>
    <row r="180" spans="1:8" s="1" customFormat="1" ht="15.75" x14ac:dyDescent="0.25">
      <c r="A180" s="2">
        <v>19</v>
      </c>
      <c r="B180" s="4" t="s">
        <v>4795</v>
      </c>
      <c r="C180" s="104" t="s">
        <v>1953</v>
      </c>
      <c r="D180" s="11" t="s">
        <v>4958</v>
      </c>
      <c r="E180" s="16">
        <v>560000</v>
      </c>
      <c r="F180" s="2"/>
      <c r="G180" s="16">
        <v>560000</v>
      </c>
    </row>
    <row r="181" spans="1:8" s="1" customFormat="1" ht="15.75" x14ac:dyDescent="0.25">
      <c r="A181" s="2">
        <v>20</v>
      </c>
      <c r="B181" s="4" t="s">
        <v>4796</v>
      </c>
      <c r="C181" s="104" t="s">
        <v>4917</v>
      </c>
      <c r="D181" s="11" t="s">
        <v>2949</v>
      </c>
      <c r="E181" s="16">
        <v>935000</v>
      </c>
      <c r="F181" s="2"/>
      <c r="G181" s="16">
        <v>935000</v>
      </c>
    </row>
    <row r="182" spans="1:8" s="1" customFormat="1" ht="15.75" x14ac:dyDescent="0.25">
      <c r="A182" s="2">
        <v>21</v>
      </c>
      <c r="B182" s="4" t="s">
        <v>4797</v>
      </c>
      <c r="C182" s="104" t="s">
        <v>4918</v>
      </c>
      <c r="D182" s="11" t="s">
        <v>2949</v>
      </c>
      <c r="E182" s="16">
        <v>935000</v>
      </c>
      <c r="F182" s="2"/>
      <c r="G182" s="16">
        <v>935000</v>
      </c>
    </row>
    <row r="183" spans="1:8" s="1" customFormat="1" ht="15.75" x14ac:dyDescent="0.25">
      <c r="A183" s="2">
        <v>22</v>
      </c>
      <c r="B183" s="4" t="s">
        <v>4798</v>
      </c>
      <c r="C183" s="104" t="s">
        <v>3153</v>
      </c>
      <c r="D183" s="11" t="s">
        <v>4952</v>
      </c>
      <c r="E183" s="16">
        <v>560000</v>
      </c>
      <c r="F183" s="2"/>
      <c r="G183" s="16">
        <v>560000</v>
      </c>
    </row>
    <row r="184" spans="1:8" s="1" customFormat="1" ht="15.75" x14ac:dyDescent="0.25">
      <c r="A184" s="2">
        <v>23</v>
      </c>
      <c r="B184" s="4" t="s">
        <v>4799</v>
      </c>
      <c r="C184" s="104" t="s">
        <v>4913</v>
      </c>
      <c r="D184" s="11" t="s">
        <v>14</v>
      </c>
      <c r="E184" s="16">
        <v>370000</v>
      </c>
      <c r="F184" s="2"/>
      <c r="H184" s="16">
        <v>370000</v>
      </c>
    </row>
    <row r="185" spans="1:8" s="1" customFormat="1" ht="15.75" x14ac:dyDescent="0.25">
      <c r="A185" s="2">
        <v>24</v>
      </c>
      <c r="B185" s="4" t="s">
        <v>4800</v>
      </c>
      <c r="C185" s="104" t="s">
        <v>2845</v>
      </c>
      <c r="D185" s="11" t="s">
        <v>4769</v>
      </c>
      <c r="E185" s="16">
        <v>560000</v>
      </c>
      <c r="F185" s="2"/>
      <c r="H185" s="16">
        <v>560000</v>
      </c>
    </row>
    <row r="186" spans="1:8" s="1" customFormat="1" ht="15.75" x14ac:dyDescent="0.25">
      <c r="A186" s="2">
        <v>25</v>
      </c>
      <c r="B186" s="4" t="s">
        <v>4801</v>
      </c>
      <c r="C186" s="104" t="s">
        <v>3362</v>
      </c>
      <c r="D186" s="11" t="s">
        <v>4769</v>
      </c>
      <c r="E186" s="16">
        <v>560000</v>
      </c>
      <c r="F186" s="2"/>
      <c r="H186" s="16">
        <v>560000</v>
      </c>
    </row>
    <row r="187" spans="1:8" s="1" customFormat="1" ht="15.75" x14ac:dyDescent="0.25">
      <c r="A187" s="2">
        <v>26</v>
      </c>
      <c r="B187" s="4" t="s">
        <v>4802</v>
      </c>
      <c r="C187" s="104" t="s">
        <v>4919</v>
      </c>
      <c r="D187" s="11" t="s">
        <v>4769</v>
      </c>
      <c r="E187" s="16">
        <v>560000</v>
      </c>
      <c r="F187" s="2"/>
      <c r="H187" s="16">
        <v>560000</v>
      </c>
    </row>
    <row r="188" spans="1:8" s="1" customFormat="1" ht="15.75" x14ac:dyDescent="0.25">
      <c r="A188" s="2">
        <v>27</v>
      </c>
      <c r="B188" s="4" t="s">
        <v>4803</v>
      </c>
      <c r="C188" s="104" t="s">
        <v>1842</v>
      </c>
      <c r="D188" s="11" t="s">
        <v>14</v>
      </c>
      <c r="E188" s="16">
        <v>370000</v>
      </c>
      <c r="F188" s="2"/>
      <c r="H188" s="16">
        <v>370000</v>
      </c>
    </row>
    <row r="189" spans="1:8" s="1" customFormat="1" ht="15.75" x14ac:dyDescent="0.25">
      <c r="A189" s="2">
        <v>28</v>
      </c>
      <c r="B189" s="4" t="s">
        <v>4804</v>
      </c>
      <c r="C189" s="104" t="s">
        <v>3132</v>
      </c>
      <c r="D189" s="11" t="s">
        <v>34</v>
      </c>
      <c r="E189" s="16">
        <v>560000</v>
      </c>
      <c r="F189" s="2"/>
      <c r="G189" s="16">
        <v>560000</v>
      </c>
    </row>
    <row r="190" spans="1:8" s="1" customFormat="1" ht="15.75" x14ac:dyDescent="0.25">
      <c r="A190" s="2">
        <v>29</v>
      </c>
      <c r="B190" s="4" t="s">
        <v>4805</v>
      </c>
      <c r="C190" s="104" t="s">
        <v>3132</v>
      </c>
      <c r="D190" s="11" t="s">
        <v>4955</v>
      </c>
      <c r="E190" s="16">
        <v>400000</v>
      </c>
      <c r="F190" s="2"/>
      <c r="G190" s="16">
        <v>400000</v>
      </c>
    </row>
    <row r="191" spans="1:8" s="1" customFormat="1" ht="15.75" x14ac:dyDescent="0.25">
      <c r="A191" s="2">
        <v>30</v>
      </c>
      <c r="B191" s="4" t="s">
        <v>4806</v>
      </c>
      <c r="C191" s="104" t="s">
        <v>4920</v>
      </c>
      <c r="D191" s="11" t="s">
        <v>4959</v>
      </c>
      <c r="E191" s="16">
        <v>560000</v>
      </c>
      <c r="F191" s="2"/>
      <c r="G191" s="16">
        <v>560000</v>
      </c>
    </row>
    <row r="192" spans="1:8" s="1" customFormat="1" ht="15.75" x14ac:dyDescent="0.25">
      <c r="A192" s="2">
        <v>31</v>
      </c>
      <c r="B192" s="4" t="s">
        <v>4807</v>
      </c>
      <c r="C192" s="104" t="s">
        <v>4921</v>
      </c>
      <c r="D192" s="11" t="s">
        <v>4960</v>
      </c>
      <c r="E192" s="16">
        <v>430000</v>
      </c>
      <c r="F192" s="2"/>
      <c r="G192" s="16">
        <v>430000</v>
      </c>
    </row>
    <row r="193" spans="1:8" s="1" customFormat="1" ht="15.75" x14ac:dyDescent="0.25">
      <c r="A193" s="2">
        <v>32</v>
      </c>
      <c r="B193" s="4" t="s">
        <v>4808</v>
      </c>
      <c r="C193" s="104" t="s">
        <v>3127</v>
      </c>
      <c r="D193" s="11" t="s">
        <v>4952</v>
      </c>
      <c r="E193" s="16">
        <v>560000</v>
      </c>
      <c r="F193" s="2"/>
      <c r="G193" s="16">
        <v>560000</v>
      </c>
    </row>
    <row r="194" spans="1:8" s="1" customFormat="1" ht="15.75" x14ac:dyDescent="0.25">
      <c r="A194" s="2">
        <v>33</v>
      </c>
      <c r="B194" s="4" t="s">
        <v>4809</v>
      </c>
      <c r="C194" s="104" t="s">
        <v>3128</v>
      </c>
      <c r="D194" s="11" t="s">
        <v>4952</v>
      </c>
      <c r="E194" s="16">
        <v>560000</v>
      </c>
      <c r="F194" s="2"/>
      <c r="G194" s="16">
        <v>560000</v>
      </c>
    </row>
    <row r="195" spans="1:8" s="1" customFormat="1" ht="15.75" x14ac:dyDescent="0.25">
      <c r="A195" s="2">
        <v>34</v>
      </c>
      <c r="B195" s="4" t="s">
        <v>4810</v>
      </c>
      <c r="C195" s="104" t="s">
        <v>4922</v>
      </c>
      <c r="D195" s="11" t="s">
        <v>4960</v>
      </c>
      <c r="E195" s="16">
        <v>430000</v>
      </c>
      <c r="F195" s="2"/>
      <c r="G195" s="16">
        <v>430000</v>
      </c>
    </row>
    <row r="196" spans="1:8" s="1" customFormat="1" ht="15.75" x14ac:dyDescent="0.25">
      <c r="A196" s="2">
        <v>35</v>
      </c>
      <c r="B196" s="4" t="s">
        <v>4811</v>
      </c>
      <c r="C196" s="104" t="s">
        <v>4923</v>
      </c>
      <c r="D196" s="11" t="s">
        <v>4767</v>
      </c>
      <c r="E196" s="16">
        <v>430000</v>
      </c>
      <c r="F196" s="2"/>
      <c r="H196" s="16">
        <v>430000</v>
      </c>
    </row>
    <row r="197" spans="1:8" s="1" customFormat="1" ht="15.75" x14ac:dyDescent="0.25">
      <c r="A197" s="2">
        <v>36</v>
      </c>
      <c r="B197" s="4" t="s">
        <v>4812</v>
      </c>
      <c r="C197" s="104" t="s">
        <v>4924</v>
      </c>
      <c r="D197" s="11" t="s">
        <v>4767</v>
      </c>
      <c r="E197" s="16">
        <v>430000</v>
      </c>
      <c r="F197" s="2"/>
      <c r="H197" s="16">
        <v>430000</v>
      </c>
    </row>
    <row r="198" spans="1:8" s="1" customFormat="1" ht="15.75" x14ac:dyDescent="0.25">
      <c r="A198" s="2">
        <v>37</v>
      </c>
      <c r="B198" s="4" t="s">
        <v>4813</v>
      </c>
      <c r="C198" s="104" t="s">
        <v>4565</v>
      </c>
      <c r="D198" s="11" t="s">
        <v>4767</v>
      </c>
      <c r="E198" s="16">
        <v>430000</v>
      </c>
      <c r="F198" s="2"/>
      <c r="H198" s="16">
        <v>430000</v>
      </c>
    </row>
    <row r="199" spans="1:8" s="1" customFormat="1" ht="15.75" x14ac:dyDescent="0.25">
      <c r="A199" s="2">
        <v>38</v>
      </c>
      <c r="B199" s="4" t="s">
        <v>4814</v>
      </c>
      <c r="C199" s="104" t="s">
        <v>281</v>
      </c>
      <c r="D199" s="11" t="s">
        <v>4769</v>
      </c>
      <c r="E199" s="16">
        <v>560000</v>
      </c>
      <c r="F199" s="2"/>
      <c r="H199" s="16">
        <v>560000</v>
      </c>
    </row>
    <row r="200" spans="1:8" s="1" customFormat="1" ht="15.75" x14ac:dyDescent="0.25">
      <c r="A200" s="2">
        <v>39</v>
      </c>
      <c r="B200" s="4" t="s">
        <v>4815</v>
      </c>
      <c r="C200" s="104" t="s">
        <v>4925</v>
      </c>
      <c r="D200" s="11" t="s">
        <v>4961</v>
      </c>
      <c r="E200" s="16">
        <v>935000</v>
      </c>
      <c r="F200" s="2"/>
      <c r="H200" s="16">
        <v>935000</v>
      </c>
    </row>
    <row r="201" spans="1:8" s="1" customFormat="1" ht="15.75" x14ac:dyDescent="0.25">
      <c r="A201" s="2">
        <v>40</v>
      </c>
      <c r="B201" s="4" t="s">
        <v>4816</v>
      </c>
      <c r="C201" s="104" t="s">
        <v>4926</v>
      </c>
      <c r="D201" s="11" t="s">
        <v>4962</v>
      </c>
      <c r="E201" s="16">
        <v>430000</v>
      </c>
      <c r="F201" s="2"/>
      <c r="H201" s="16">
        <v>430000</v>
      </c>
    </row>
    <row r="202" spans="1:8" s="1" customFormat="1" ht="15.75" x14ac:dyDescent="0.25">
      <c r="A202" s="2">
        <v>41</v>
      </c>
      <c r="B202" s="4" t="s">
        <v>4817</v>
      </c>
      <c r="C202" s="104" t="s">
        <v>4927</v>
      </c>
      <c r="D202" s="11" t="s">
        <v>4768</v>
      </c>
      <c r="E202" s="16">
        <v>640000</v>
      </c>
      <c r="F202" s="2"/>
      <c r="H202" s="16">
        <v>640000</v>
      </c>
    </row>
    <row r="203" spans="1:8" s="1" customFormat="1" ht="15.75" x14ac:dyDescent="0.25">
      <c r="A203" s="2">
        <v>42</v>
      </c>
      <c r="B203" s="4" t="s">
        <v>4818</v>
      </c>
      <c r="C203" s="104" t="s">
        <v>4928</v>
      </c>
      <c r="D203" s="11" t="s">
        <v>4412</v>
      </c>
      <c r="E203" s="16">
        <v>935000</v>
      </c>
      <c r="F203" s="2"/>
      <c r="H203" s="16">
        <v>935000</v>
      </c>
    </row>
    <row r="204" spans="1:8" s="1" customFormat="1" ht="15.75" x14ac:dyDescent="0.25">
      <c r="A204" s="2">
        <v>43</v>
      </c>
      <c r="B204" s="4" t="s">
        <v>4819</v>
      </c>
      <c r="C204" s="104" t="s">
        <v>1564</v>
      </c>
      <c r="D204" s="11" t="s">
        <v>4769</v>
      </c>
      <c r="E204" s="16">
        <v>560000</v>
      </c>
      <c r="F204" s="2"/>
      <c r="H204" s="16">
        <v>560000</v>
      </c>
    </row>
    <row r="205" spans="1:8" s="1" customFormat="1" ht="15.75" x14ac:dyDescent="0.25">
      <c r="A205" s="2">
        <v>44</v>
      </c>
      <c r="B205" s="4" t="s">
        <v>4820</v>
      </c>
      <c r="C205" s="104" t="s">
        <v>1884</v>
      </c>
      <c r="D205" s="11" t="s">
        <v>4769</v>
      </c>
      <c r="E205" s="16">
        <v>560000</v>
      </c>
      <c r="F205" s="2"/>
      <c r="H205" s="16">
        <v>560000</v>
      </c>
    </row>
    <row r="206" spans="1:8" s="1" customFormat="1" ht="15.75" x14ac:dyDescent="0.25">
      <c r="A206" s="2">
        <v>45</v>
      </c>
      <c r="B206" s="4" t="s">
        <v>4821</v>
      </c>
      <c r="C206" s="104" t="s">
        <v>1661</v>
      </c>
      <c r="D206" s="11" t="s">
        <v>4769</v>
      </c>
      <c r="E206" s="16">
        <v>560000</v>
      </c>
      <c r="F206" s="2"/>
      <c r="H206" s="16">
        <v>560000</v>
      </c>
    </row>
    <row r="207" spans="1:8" s="1" customFormat="1" ht="15.75" x14ac:dyDescent="0.25">
      <c r="A207" s="2">
        <v>46</v>
      </c>
      <c r="B207" s="4" t="s">
        <v>4822</v>
      </c>
      <c r="C207" s="104" t="s">
        <v>2687</v>
      </c>
      <c r="D207" s="11" t="s">
        <v>4769</v>
      </c>
      <c r="E207" s="16">
        <v>560000</v>
      </c>
      <c r="F207" s="2"/>
      <c r="H207" s="16">
        <v>560000</v>
      </c>
    </row>
    <row r="208" spans="1:8" s="1" customFormat="1" ht="15.75" x14ac:dyDescent="0.25">
      <c r="A208" s="2">
        <v>47</v>
      </c>
      <c r="B208" s="4" t="s">
        <v>4823</v>
      </c>
      <c r="C208" s="104" t="s">
        <v>4929</v>
      </c>
      <c r="D208" s="11" t="s">
        <v>4769</v>
      </c>
      <c r="E208" s="16">
        <v>560000</v>
      </c>
      <c r="F208" s="2"/>
      <c r="H208" s="16">
        <v>560000</v>
      </c>
    </row>
    <row r="209" spans="1:8" s="1" customFormat="1" ht="15.75" x14ac:dyDescent="0.25">
      <c r="A209" s="2">
        <v>48</v>
      </c>
      <c r="B209" s="4" t="s">
        <v>4824</v>
      </c>
      <c r="C209" s="104" t="s">
        <v>4929</v>
      </c>
      <c r="D209" s="11" t="s">
        <v>11</v>
      </c>
      <c r="E209" s="16">
        <v>400000</v>
      </c>
      <c r="F209" s="2"/>
      <c r="H209" s="16">
        <v>400000</v>
      </c>
    </row>
    <row r="210" spans="1:8" s="1" customFormat="1" ht="15.75" x14ac:dyDescent="0.25">
      <c r="A210" s="2">
        <v>49</v>
      </c>
      <c r="B210" s="4" t="s">
        <v>4825</v>
      </c>
      <c r="C210" s="104" t="s">
        <v>3174</v>
      </c>
      <c r="D210" s="11" t="s">
        <v>4769</v>
      </c>
      <c r="E210" s="16">
        <v>560000</v>
      </c>
      <c r="F210" s="2"/>
      <c r="H210" s="16">
        <v>560000</v>
      </c>
    </row>
    <row r="211" spans="1:8" s="1" customFormat="1" ht="15.75" x14ac:dyDescent="0.25">
      <c r="A211" s="2">
        <v>50</v>
      </c>
      <c r="B211" s="4" t="s">
        <v>4826</v>
      </c>
      <c r="C211" s="104" t="s">
        <v>2988</v>
      </c>
      <c r="D211" s="11" t="s">
        <v>4769</v>
      </c>
      <c r="E211" s="16">
        <v>560000</v>
      </c>
      <c r="F211" s="2"/>
      <c r="H211" s="16">
        <v>560000</v>
      </c>
    </row>
    <row r="212" spans="1:8" s="1" customFormat="1" ht="15.75" x14ac:dyDescent="0.25">
      <c r="A212" s="2">
        <v>51</v>
      </c>
      <c r="B212" s="4" t="s">
        <v>4827</v>
      </c>
      <c r="C212" s="104" t="s">
        <v>3338</v>
      </c>
      <c r="D212" s="11" t="s">
        <v>4952</v>
      </c>
      <c r="E212" s="16">
        <v>560000</v>
      </c>
      <c r="F212" s="2"/>
      <c r="G212" s="16">
        <v>560000</v>
      </c>
    </row>
    <row r="213" spans="1:8" s="1" customFormat="1" ht="15.75" x14ac:dyDescent="0.25">
      <c r="A213" s="2">
        <v>52</v>
      </c>
      <c r="B213" s="4" t="s">
        <v>4828</v>
      </c>
      <c r="C213" s="104" t="s">
        <v>203</v>
      </c>
      <c r="D213" s="11" t="s">
        <v>4963</v>
      </c>
      <c r="E213" s="16">
        <v>560000</v>
      </c>
      <c r="F213" s="2"/>
      <c r="G213" s="16">
        <v>560000</v>
      </c>
    </row>
    <row r="214" spans="1:8" s="1" customFormat="1" ht="15.75" x14ac:dyDescent="0.25">
      <c r="A214" s="2">
        <v>53</v>
      </c>
      <c r="B214" s="4" t="s">
        <v>4829</v>
      </c>
      <c r="C214" s="104" t="s">
        <v>4930</v>
      </c>
      <c r="D214" s="11" t="s">
        <v>4960</v>
      </c>
      <c r="E214" s="16">
        <v>430000</v>
      </c>
      <c r="F214" s="2"/>
      <c r="G214" s="16">
        <v>430000</v>
      </c>
    </row>
    <row r="215" spans="1:8" s="1" customFormat="1" ht="15.75" x14ac:dyDescent="0.25">
      <c r="A215" s="2">
        <v>54</v>
      </c>
      <c r="B215" s="4" t="s">
        <v>4830</v>
      </c>
      <c r="C215" s="104" t="s">
        <v>2881</v>
      </c>
      <c r="D215" s="11" t="s">
        <v>4769</v>
      </c>
      <c r="E215" s="16">
        <v>560000</v>
      </c>
      <c r="F215" s="2"/>
      <c r="H215" s="16">
        <v>560000</v>
      </c>
    </row>
    <row r="216" spans="1:8" s="1" customFormat="1" ht="15.75" x14ac:dyDescent="0.25">
      <c r="A216" s="2">
        <v>55</v>
      </c>
      <c r="B216" s="4" t="s">
        <v>4831</v>
      </c>
      <c r="C216" s="104" t="s">
        <v>4931</v>
      </c>
      <c r="D216" s="11" t="s">
        <v>4769</v>
      </c>
      <c r="E216" s="16">
        <v>560000</v>
      </c>
      <c r="F216" s="2"/>
      <c r="H216" s="16">
        <v>560000</v>
      </c>
    </row>
    <row r="217" spans="1:8" s="1" customFormat="1" ht="15.75" x14ac:dyDescent="0.25">
      <c r="A217" s="2">
        <v>56</v>
      </c>
      <c r="B217" s="4" t="s">
        <v>4832</v>
      </c>
      <c r="C217" s="104" t="s">
        <v>4931</v>
      </c>
      <c r="D217" s="11" t="s">
        <v>11</v>
      </c>
      <c r="E217" s="16">
        <v>400000</v>
      </c>
      <c r="F217" s="2"/>
      <c r="H217" s="16">
        <v>400000</v>
      </c>
    </row>
    <row r="218" spans="1:8" s="1" customFormat="1" ht="15.75" x14ac:dyDescent="0.25">
      <c r="A218" s="2">
        <v>57</v>
      </c>
      <c r="B218" s="4" t="s">
        <v>4833</v>
      </c>
      <c r="C218" s="104" t="s">
        <v>4932</v>
      </c>
      <c r="D218" s="11" t="s">
        <v>11</v>
      </c>
      <c r="E218" s="16">
        <v>400000</v>
      </c>
      <c r="F218" s="2"/>
      <c r="H218" s="16">
        <v>400000</v>
      </c>
    </row>
    <row r="219" spans="1:8" s="1" customFormat="1" ht="15.75" x14ac:dyDescent="0.25">
      <c r="A219" s="2">
        <v>58</v>
      </c>
      <c r="B219" s="4" t="s">
        <v>4834</v>
      </c>
      <c r="C219" s="104" t="s">
        <v>4932</v>
      </c>
      <c r="D219" s="11" t="s">
        <v>4769</v>
      </c>
      <c r="E219" s="16">
        <v>560000</v>
      </c>
      <c r="F219" s="2"/>
      <c r="H219" s="16">
        <v>560000</v>
      </c>
    </row>
    <row r="220" spans="1:8" s="1" customFormat="1" ht="15.75" x14ac:dyDescent="0.25">
      <c r="A220" s="2">
        <v>59</v>
      </c>
      <c r="B220" s="4" t="s">
        <v>4835</v>
      </c>
      <c r="C220" s="104" t="s">
        <v>4933</v>
      </c>
      <c r="D220" s="11" t="s">
        <v>4769</v>
      </c>
      <c r="E220" s="16">
        <v>560000</v>
      </c>
      <c r="F220" s="2"/>
      <c r="H220" s="16">
        <v>560000</v>
      </c>
    </row>
    <row r="221" spans="1:8" s="1" customFormat="1" ht="15.75" x14ac:dyDescent="0.25">
      <c r="A221" s="2">
        <v>60</v>
      </c>
      <c r="B221" s="4" t="s">
        <v>4836</v>
      </c>
      <c r="C221" s="104" t="s">
        <v>4933</v>
      </c>
      <c r="D221" s="11" t="s">
        <v>11</v>
      </c>
      <c r="E221" s="16">
        <v>400000</v>
      </c>
      <c r="F221" s="2"/>
      <c r="H221" s="16">
        <v>400000</v>
      </c>
    </row>
    <row r="222" spans="1:8" s="1" customFormat="1" ht="15.75" x14ac:dyDescent="0.25">
      <c r="A222" s="2">
        <v>61</v>
      </c>
      <c r="B222" s="4" t="s">
        <v>4837</v>
      </c>
      <c r="C222" s="104" t="s">
        <v>4748</v>
      </c>
      <c r="D222" s="11" t="s">
        <v>4769</v>
      </c>
      <c r="E222" s="16">
        <v>560000</v>
      </c>
      <c r="F222" s="2"/>
      <c r="H222" s="16">
        <v>560000</v>
      </c>
    </row>
    <row r="223" spans="1:8" s="1" customFormat="1" ht="15.75" x14ac:dyDescent="0.25">
      <c r="A223" s="2">
        <v>62</v>
      </c>
      <c r="B223" s="4" t="s">
        <v>4838</v>
      </c>
      <c r="C223" s="104" t="s">
        <v>2847</v>
      </c>
      <c r="D223" s="11" t="s">
        <v>4769</v>
      </c>
      <c r="E223" s="16">
        <v>560000</v>
      </c>
      <c r="F223" s="2"/>
      <c r="H223" s="16">
        <v>560000</v>
      </c>
    </row>
    <row r="224" spans="1:8" s="1" customFormat="1" ht="15.75" x14ac:dyDescent="0.25">
      <c r="A224" s="2">
        <v>63</v>
      </c>
      <c r="B224" s="4" t="s">
        <v>4839</v>
      </c>
      <c r="C224" s="104" t="s">
        <v>2847</v>
      </c>
      <c r="D224" s="11" t="s">
        <v>11</v>
      </c>
      <c r="E224" s="16">
        <v>400000</v>
      </c>
      <c r="F224" s="2"/>
      <c r="H224" s="16">
        <v>400000</v>
      </c>
    </row>
    <row r="225" spans="1:8" s="1" customFormat="1" ht="15.75" x14ac:dyDescent="0.25">
      <c r="A225" s="2">
        <v>64</v>
      </c>
      <c r="B225" s="4" t="s">
        <v>4840</v>
      </c>
      <c r="C225" s="104" t="s">
        <v>4934</v>
      </c>
      <c r="D225" s="11" t="s">
        <v>11</v>
      </c>
      <c r="E225" s="16">
        <v>400000</v>
      </c>
      <c r="F225" s="2"/>
      <c r="H225" s="16">
        <v>400000</v>
      </c>
    </row>
    <row r="226" spans="1:8" s="1" customFormat="1" ht="15.75" x14ac:dyDescent="0.25">
      <c r="A226" s="2">
        <v>65</v>
      </c>
      <c r="B226" s="4" t="s">
        <v>4841</v>
      </c>
      <c r="C226" s="104" t="s">
        <v>4934</v>
      </c>
      <c r="D226" s="11" t="s">
        <v>4769</v>
      </c>
      <c r="E226" s="16">
        <v>560000</v>
      </c>
      <c r="F226" s="2"/>
      <c r="H226" s="16">
        <v>560000</v>
      </c>
    </row>
    <row r="227" spans="1:8" s="1" customFormat="1" ht="15.75" x14ac:dyDescent="0.25">
      <c r="A227" s="2">
        <v>66</v>
      </c>
      <c r="B227" s="4" t="s">
        <v>4842</v>
      </c>
      <c r="C227" s="104" t="s">
        <v>2853</v>
      </c>
      <c r="D227" s="11" t="s">
        <v>4769</v>
      </c>
      <c r="E227" s="16">
        <v>560000</v>
      </c>
      <c r="F227" s="2"/>
      <c r="H227" s="16">
        <v>560000</v>
      </c>
    </row>
    <row r="228" spans="1:8" s="1" customFormat="1" ht="15.75" x14ac:dyDescent="0.25">
      <c r="A228" s="2">
        <v>67</v>
      </c>
      <c r="B228" s="4" t="s">
        <v>4843</v>
      </c>
      <c r="C228" s="104" t="s">
        <v>3030</v>
      </c>
      <c r="D228" s="11" t="s">
        <v>4769</v>
      </c>
      <c r="E228" s="16">
        <v>560000</v>
      </c>
      <c r="F228" s="2"/>
      <c r="H228" s="16">
        <v>560000</v>
      </c>
    </row>
    <row r="229" spans="1:8" s="1" customFormat="1" ht="15.75" x14ac:dyDescent="0.25">
      <c r="A229" s="2">
        <v>68</v>
      </c>
      <c r="B229" s="4" t="s">
        <v>4844</v>
      </c>
      <c r="C229" s="104" t="s">
        <v>3034</v>
      </c>
      <c r="D229" s="11" t="s">
        <v>4769</v>
      </c>
      <c r="E229" s="16">
        <v>560000</v>
      </c>
      <c r="F229" s="2"/>
      <c r="H229" s="16">
        <v>560000</v>
      </c>
    </row>
    <row r="230" spans="1:8" s="1" customFormat="1" ht="15.75" x14ac:dyDescent="0.25">
      <c r="A230" s="2">
        <v>69</v>
      </c>
      <c r="B230" s="4" t="s">
        <v>4845</v>
      </c>
      <c r="C230" s="104" t="s">
        <v>4935</v>
      </c>
      <c r="D230" s="11" t="s">
        <v>4961</v>
      </c>
      <c r="E230" s="16">
        <v>935000</v>
      </c>
      <c r="F230" s="2"/>
      <c r="H230" s="16">
        <v>935000</v>
      </c>
    </row>
    <row r="231" spans="1:8" s="1" customFormat="1" ht="15.75" x14ac:dyDescent="0.25">
      <c r="A231" s="2">
        <v>70</v>
      </c>
      <c r="B231" s="4" t="s">
        <v>4846</v>
      </c>
      <c r="C231" s="104" t="s">
        <v>4936</v>
      </c>
      <c r="D231" s="11" t="s">
        <v>4961</v>
      </c>
      <c r="E231" s="16">
        <v>935000</v>
      </c>
      <c r="F231" s="2"/>
      <c r="H231" s="16">
        <v>935000</v>
      </c>
    </row>
    <row r="232" spans="1:8" s="1" customFormat="1" ht="15.75" x14ac:dyDescent="0.25">
      <c r="A232" s="2">
        <v>71</v>
      </c>
      <c r="B232" s="4" t="s">
        <v>4847</v>
      </c>
      <c r="C232" s="104" t="s">
        <v>2779</v>
      </c>
      <c r="D232" s="11" t="s">
        <v>4769</v>
      </c>
      <c r="E232" s="16">
        <v>560000</v>
      </c>
      <c r="F232" s="2"/>
      <c r="H232" s="16">
        <v>560000</v>
      </c>
    </row>
    <row r="233" spans="1:8" s="1" customFormat="1" ht="15.75" x14ac:dyDescent="0.25">
      <c r="A233" s="2">
        <v>72</v>
      </c>
      <c r="B233" s="4" t="s">
        <v>4848</v>
      </c>
      <c r="C233" s="104" t="s">
        <v>4937</v>
      </c>
      <c r="D233" s="11" t="s">
        <v>4769</v>
      </c>
      <c r="E233" s="16">
        <v>560000</v>
      </c>
      <c r="F233" s="2"/>
      <c r="H233" s="16">
        <v>560000</v>
      </c>
    </row>
    <row r="234" spans="1:8" s="1" customFormat="1" ht="15.75" x14ac:dyDescent="0.25">
      <c r="A234" s="2">
        <v>73</v>
      </c>
      <c r="B234" s="4" t="s">
        <v>4849</v>
      </c>
      <c r="C234" s="104" t="s">
        <v>4938</v>
      </c>
      <c r="D234" s="11" t="s">
        <v>21</v>
      </c>
      <c r="E234" s="16">
        <v>480000</v>
      </c>
      <c r="F234" s="2"/>
      <c r="H234" s="16">
        <v>480000</v>
      </c>
    </row>
    <row r="235" spans="1:8" s="1" customFormat="1" ht="15.75" x14ac:dyDescent="0.25">
      <c r="A235" s="2">
        <v>74</v>
      </c>
      <c r="B235" s="4" t="s">
        <v>4850</v>
      </c>
      <c r="C235" s="104" t="s">
        <v>4938</v>
      </c>
      <c r="D235" s="11" t="s">
        <v>4769</v>
      </c>
      <c r="E235" s="16">
        <v>560000</v>
      </c>
      <c r="F235" s="2"/>
      <c r="H235" s="16">
        <v>560000</v>
      </c>
    </row>
    <row r="236" spans="1:8" s="1" customFormat="1" ht="15.75" x14ac:dyDescent="0.25">
      <c r="A236" s="2">
        <v>75</v>
      </c>
      <c r="B236" s="4" t="s">
        <v>4851</v>
      </c>
      <c r="C236" s="104" t="s">
        <v>3133</v>
      </c>
      <c r="D236" s="11" t="s">
        <v>4769</v>
      </c>
      <c r="E236" s="16">
        <v>560000</v>
      </c>
      <c r="F236" s="2"/>
      <c r="H236" s="16">
        <v>560000</v>
      </c>
    </row>
    <row r="237" spans="1:8" s="1" customFormat="1" ht="15.75" x14ac:dyDescent="0.25">
      <c r="A237" s="2">
        <v>76</v>
      </c>
      <c r="B237" s="4" t="s">
        <v>4852</v>
      </c>
      <c r="C237" s="104" t="s">
        <v>4939</v>
      </c>
      <c r="D237" s="11" t="s">
        <v>4769</v>
      </c>
      <c r="E237" s="16">
        <v>560000</v>
      </c>
      <c r="F237" s="2"/>
      <c r="H237" s="16">
        <v>560000</v>
      </c>
    </row>
    <row r="238" spans="1:8" s="1" customFormat="1" ht="15.75" x14ac:dyDescent="0.25">
      <c r="A238" s="2">
        <v>77</v>
      </c>
      <c r="B238" s="4" t="s">
        <v>4853</v>
      </c>
      <c r="C238" s="104" t="s">
        <v>4940</v>
      </c>
      <c r="D238" s="11" t="s">
        <v>4961</v>
      </c>
      <c r="E238" s="16">
        <v>935000</v>
      </c>
      <c r="F238" s="2"/>
      <c r="H238" s="16">
        <v>935000</v>
      </c>
    </row>
    <row r="239" spans="1:8" s="1" customFormat="1" ht="15.75" x14ac:dyDescent="0.25">
      <c r="A239" s="2">
        <v>78</v>
      </c>
      <c r="B239" s="4" t="s">
        <v>4854</v>
      </c>
      <c r="C239" s="104" t="s">
        <v>3135</v>
      </c>
      <c r="D239" s="11" t="s">
        <v>4769</v>
      </c>
      <c r="E239" s="16">
        <v>560000</v>
      </c>
      <c r="F239" s="2"/>
      <c r="H239" s="16">
        <v>560000</v>
      </c>
    </row>
    <row r="240" spans="1:8" s="1" customFormat="1" ht="15.75" x14ac:dyDescent="0.25">
      <c r="A240" s="2">
        <v>79</v>
      </c>
      <c r="B240" s="4" t="s">
        <v>4855</v>
      </c>
      <c r="C240" s="104" t="s">
        <v>3023</v>
      </c>
      <c r="D240" s="11" t="s">
        <v>4769</v>
      </c>
      <c r="E240" s="16">
        <v>560000</v>
      </c>
      <c r="F240" s="2"/>
      <c r="H240" s="16">
        <v>560000</v>
      </c>
    </row>
    <row r="241" spans="1:8" s="1" customFormat="1" ht="15.75" x14ac:dyDescent="0.25">
      <c r="A241" s="2">
        <v>80</v>
      </c>
      <c r="B241" s="4" t="s">
        <v>4856</v>
      </c>
      <c r="C241" s="104" t="s">
        <v>1615</v>
      </c>
      <c r="D241" s="11" t="s">
        <v>4769</v>
      </c>
      <c r="E241" s="16">
        <v>560000</v>
      </c>
      <c r="F241" s="2"/>
      <c r="H241" s="16">
        <v>560000</v>
      </c>
    </row>
    <row r="242" spans="1:8" s="1" customFormat="1" ht="15.75" x14ac:dyDescent="0.25">
      <c r="A242" s="2">
        <v>81</v>
      </c>
      <c r="B242" s="4" t="s">
        <v>4857</v>
      </c>
      <c r="C242" s="104" t="s">
        <v>2966</v>
      </c>
      <c r="D242" s="11" t="s">
        <v>4769</v>
      </c>
      <c r="E242" s="16">
        <v>560000</v>
      </c>
      <c r="F242" s="2"/>
      <c r="H242" s="16">
        <v>560000</v>
      </c>
    </row>
    <row r="243" spans="1:8" s="1" customFormat="1" ht="15.75" x14ac:dyDescent="0.25">
      <c r="A243" s="2">
        <v>82</v>
      </c>
      <c r="B243" s="4" t="s">
        <v>4858</v>
      </c>
      <c r="C243" s="104" t="s">
        <v>2967</v>
      </c>
      <c r="D243" s="11" t="s">
        <v>4769</v>
      </c>
      <c r="E243" s="16">
        <v>560000</v>
      </c>
      <c r="F243" s="2"/>
      <c r="H243" s="16">
        <v>560000</v>
      </c>
    </row>
    <row r="244" spans="1:8" s="1" customFormat="1" ht="15.75" x14ac:dyDescent="0.25">
      <c r="A244" s="2">
        <v>83</v>
      </c>
      <c r="B244" s="4" t="s">
        <v>4859</v>
      </c>
      <c r="C244" s="104" t="s">
        <v>2627</v>
      </c>
      <c r="D244" s="11" t="s">
        <v>4769</v>
      </c>
      <c r="E244" s="16">
        <v>560000</v>
      </c>
      <c r="F244" s="2"/>
      <c r="H244" s="16">
        <v>560000</v>
      </c>
    </row>
    <row r="245" spans="1:8" s="1" customFormat="1" ht="15.75" x14ac:dyDescent="0.25">
      <c r="A245" s="2">
        <v>84</v>
      </c>
      <c r="B245" s="4" t="s">
        <v>4860</v>
      </c>
      <c r="C245" s="104" t="s">
        <v>702</v>
      </c>
      <c r="D245" s="11" t="s">
        <v>4769</v>
      </c>
      <c r="E245" s="16">
        <v>560000</v>
      </c>
      <c r="F245" s="2"/>
      <c r="H245" s="16">
        <v>560000</v>
      </c>
    </row>
    <row r="246" spans="1:8" s="1" customFormat="1" ht="15.75" x14ac:dyDescent="0.25">
      <c r="A246" s="2">
        <v>85</v>
      </c>
      <c r="B246" s="4" t="s">
        <v>4861</v>
      </c>
      <c r="C246" s="104" t="s">
        <v>2964</v>
      </c>
      <c r="D246" s="11" t="s">
        <v>4769</v>
      </c>
      <c r="E246" s="16">
        <v>560000</v>
      </c>
      <c r="F246" s="2"/>
      <c r="H246" s="16">
        <v>560000</v>
      </c>
    </row>
    <row r="247" spans="1:8" s="1" customFormat="1" ht="15.75" x14ac:dyDescent="0.25">
      <c r="A247" s="2">
        <v>86</v>
      </c>
      <c r="B247" s="4" t="s">
        <v>4862</v>
      </c>
      <c r="C247" s="104" t="s">
        <v>3129</v>
      </c>
      <c r="D247" s="11" t="s">
        <v>4769</v>
      </c>
      <c r="E247" s="16">
        <v>560000</v>
      </c>
      <c r="F247" s="2"/>
      <c r="H247" s="16">
        <v>560000</v>
      </c>
    </row>
    <row r="248" spans="1:8" s="1" customFormat="1" ht="15.75" x14ac:dyDescent="0.25">
      <c r="A248" s="2">
        <v>87</v>
      </c>
      <c r="B248" s="4" t="s">
        <v>4863</v>
      </c>
      <c r="C248" s="104" t="s">
        <v>4941</v>
      </c>
      <c r="D248" s="11" t="s">
        <v>4964</v>
      </c>
      <c r="E248" s="16">
        <v>935000</v>
      </c>
      <c r="F248" s="2"/>
      <c r="H248" s="16">
        <v>935000</v>
      </c>
    </row>
    <row r="249" spans="1:8" s="1" customFormat="1" ht="15.75" x14ac:dyDescent="0.25">
      <c r="A249" s="2">
        <v>88</v>
      </c>
      <c r="B249" s="4" t="s">
        <v>4864</v>
      </c>
      <c r="C249" s="104" t="s">
        <v>4942</v>
      </c>
      <c r="D249" s="11" t="s">
        <v>4964</v>
      </c>
      <c r="E249" s="16">
        <v>935000</v>
      </c>
      <c r="F249" s="2"/>
      <c r="H249" s="16">
        <v>935000</v>
      </c>
    </row>
    <row r="250" spans="1:8" s="1" customFormat="1" ht="15.75" x14ac:dyDescent="0.25">
      <c r="A250" s="2">
        <v>89</v>
      </c>
      <c r="B250" s="4" t="s">
        <v>4865</v>
      </c>
      <c r="C250" s="104" t="s">
        <v>4943</v>
      </c>
      <c r="D250" s="11" t="s">
        <v>4965</v>
      </c>
      <c r="E250" s="16">
        <v>640000</v>
      </c>
      <c r="F250" s="2"/>
      <c r="G250" s="16">
        <v>640000</v>
      </c>
    </row>
    <row r="251" spans="1:8" s="1" customFormat="1" ht="15.75" x14ac:dyDescent="0.25">
      <c r="A251" s="2">
        <v>90</v>
      </c>
      <c r="B251" s="4" t="s">
        <v>4866</v>
      </c>
      <c r="C251" s="104" t="s">
        <v>147</v>
      </c>
      <c r="D251" s="11" t="s">
        <v>4952</v>
      </c>
      <c r="E251" s="16">
        <v>560000</v>
      </c>
      <c r="F251" s="2"/>
      <c r="G251" s="16">
        <v>560000</v>
      </c>
    </row>
    <row r="252" spans="1:8" s="1" customFormat="1" ht="15.75" x14ac:dyDescent="0.25">
      <c r="A252" s="2">
        <v>91</v>
      </c>
      <c r="B252" s="4" t="s">
        <v>4867</v>
      </c>
      <c r="C252" s="104" t="s">
        <v>4388</v>
      </c>
      <c r="D252" s="11" t="s">
        <v>4966</v>
      </c>
      <c r="E252" s="16">
        <v>370000</v>
      </c>
      <c r="F252" s="2"/>
      <c r="G252" s="16">
        <v>370000</v>
      </c>
    </row>
    <row r="253" spans="1:8" s="1" customFormat="1" ht="15.75" x14ac:dyDescent="0.25">
      <c r="A253" s="2">
        <v>92</v>
      </c>
      <c r="B253" s="4" t="s">
        <v>4868</v>
      </c>
      <c r="C253" s="104" t="s">
        <v>2896</v>
      </c>
      <c r="D253" s="11" t="s">
        <v>4952</v>
      </c>
      <c r="E253" s="16">
        <v>560000</v>
      </c>
      <c r="F253" s="2"/>
      <c r="G253" s="16">
        <v>560000</v>
      </c>
    </row>
    <row r="254" spans="1:8" s="1" customFormat="1" ht="15.75" x14ac:dyDescent="0.25">
      <c r="A254" s="2">
        <v>93</v>
      </c>
      <c r="B254" s="4" t="s">
        <v>4869</v>
      </c>
      <c r="C254" s="104" t="s">
        <v>2900</v>
      </c>
      <c r="D254" s="11" t="s">
        <v>4952</v>
      </c>
      <c r="E254" s="16">
        <v>560000</v>
      </c>
      <c r="F254" s="2"/>
      <c r="G254" s="16">
        <v>560000</v>
      </c>
    </row>
    <row r="255" spans="1:8" s="1" customFormat="1" ht="15.75" x14ac:dyDescent="0.25">
      <c r="A255" s="2">
        <v>94</v>
      </c>
      <c r="B255" s="4" t="s">
        <v>4870</v>
      </c>
      <c r="C255" s="104" t="s">
        <v>4944</v>
      </c>
      <c r="D255" s="11" t="s">
        <v>4967</v>
      </c>
      <c r="E255" s="16">
        <v>430000</v>
      </c>
      <c r="F255" s="2"/>
      <c r="G255" s="16">
        <v>430000</v>
      </c>
    </row>
    <row r="256" spans="1:8" s="1" customFormat="1" ht="15.75" x14ac:dyDescent="0.25">
      <c r="A256" s="2">
        <v>95</v>
      </c>
      <c r="B256" s="4" t="s">
        <v>4871</v>
      </c>
      <c r="C256" s="104" t="s">
        <v>4945</v>
      </c>
      <c r="D256" s="11" t="s">
        <v>21</v>
      </c>
      <c r="E256" s="16">
        <v>480000</v>
      </c>
      <c r="F256" s="2"/>
      <c r="G256" s="25">
        <f>SUM(G162:G255)</f>
        <v>21940000</v>
      </c>
      <c r="H256" s="16">
        <v>480000</v>
      </c>
    </row>
    <row r="257" spans="1:8" s="1" customFormat="1" ht="15.75" x14ac:dyDescent="0.25">
      <c r="A257" s="2">
        <v>96</v>
      </c>
      <c r="B257" s="4" t="s">
        <v>4872</v>
      </c>
      <c r="C257" s="104" t="s">
        <v>4946</v>
      </c>
      <c r="D257" s="11" t="s">
        <v>21</v>
      </c>
      <c r="E257" s="16">
        <v>480000</v>
      </c>
      <c r="F257" s="2"/>
      <c r="H257" s="16">
        <v>480000</v>
      </c>
    </row>
    <row r="258" spans="1:8" s="1" customFormat="1" ht="15.75" x14ac:dyDescent="0.25">
      <c r="A258" s="2">
        <v>97</v>
      </c>
      <c r="B258" s="4" t="s">
        <v>4873</v>
      </c>
      <c r="C258" s="104" t="s">
        <v>4947</v>
      </c>
      <c r="D258" s="11" t="s">
        <v>21</v>
      </c>
      <c r="E258" s="16">
        <v>480000</v>
      </c>
      <c r="F258" s="2"/>
      <c r="H258" s="16">
        <v>480000</v>
      </c>
    </row>
    <row r="259" spans="1:8" s="1" customFormat="1" ht="15.75" x14ac:dyDescent="0.25">
      <c r="A259" s="2">
        <v>98</v>
      </c>
      <c r="B259" s="4" t="s">
        <v>4874</v>
      </c>
      <c r="C259" s="104" t="s">
        <v>4948</v>
      </c>
      <c r="D259" s="11" t="s">
        <v>21</v>
      </c>
      <c r="E259" s="16">
        <v>480000</v>
      </c>
      <c r="F259" s="2"/>
      <c r="H259" s="16">
        <v>480000</v>
      </c>
    </row>
    <row r="260" spans="1:8" s="1" customFormat="1" ht="15.75" x14ac:dyDescent="0.25">
      <c r="A260" s="2">
        <v>99</v>
      </c>
      <c r="B260" s="4" t="s">
        <v>4875</v>
      </c>
      <c r="C260" s="104" t="s">
        <v>4949</v>
      </c>
      <c r="D260" s="11" t="s">
        <v>4768</v>
      </c>
      <c r="E260" s="16">
        <v>640000</v>
      </c>
      <c r="F260" s="2"/>
      <c r="H260" s="16">
        <v>640000</v>
      </c>
    </row>
    <row r="261" spans="1:8" s="1" customFormat="1" ht="15.75" x14ac:dyDescent="0.25">
      <c r="A261" s="2">
        <v>100</v>
      </c>
      <c r="B261" s="4" t="s">
        <v>4876</v>
      </c>
      <c r="C261" s="104" t="s">
        <v>1906</v>
      </c>
      <c r="D261" s="11" t="s">
        <v>4769</v>
      </c>
      <c r="E261" s="16">
        <v>560000</v>
      </c>
      <c r="F261" s="2"/>
      <c r="H261" s="16">
        <v>560000</v>
      </c>
    </row>
    <row r="262" spans="1:8" s="1" customFormat="1" ht="15.75" x14ac:dyDescent="0.25">
      <c r="A262" s="2">
        <v>101</v>
      </c>
      <c r="B262" s="4" t="s">
        <v>4877</v>
      </c>
      <c r="C262" s="104" t="s">
        <v>1907</v>
      </c>
      <c r="D262" s="11" t="s">
        <v>4769</v>
      </c>
      <c r="E262" s="16">
        <v>560000</v>
      </c>
      <c r="F262" s="2"/>
      <c r="H262" s="16">
        <v>560000</v>
      </c>
    </row>
    <row r="263" spans="1:8" s="1" customFormat="1" ht="15.75" x14ac:dyDescent="0.25">
      <c r="A263" s="2">
        <v>102</v>
      </c>
      <c r="B263" s="4" t="s">
        <v>4878</v>
      </c>
      <c r="C263" s="104" t="s">
        <v>4950</v>
      </c>
      <c r="D263" s="11" t="s">
        <v>11</v>
      </c>
      <c r="E263" s="16">
        <v>400000</v>
      </c>
      <c r="F263" s="2"/>
      <c r="H263" s="16">
        <v>400000</v>
      </c>
    </row>
    <row r="264" spans="1:8" s="1" customFormat="1" ht="15.75" x14ac:dyDescent="0.25">
      <c r="A264" s="2">
        <v>103</v>
      </c>
      <c r="B264" s="4" t="s">
        <v>4879</v>
      </c>
      <c r="C264" s="104" t="s">
        <v>4951</v>
      </c>
      <c r="D264" s="11" t="s">
        <v>4768</v>
      </c>
      <c r="E264" s="16">
        <v>640000</v>
      </c>
      <c r="F264" s="2"/>
      <c r="H264" s="16">
        <v>640000</v>
      </c>
    </row>
    <row r="265" spans="1:8" s="1" customFormat="1" ht="15.75" x14ac:dyDescent="0.25">
      <c r="A265" s="2">
        <v>104</v>
      </c>
      <c r="B265" s="4" t="s">
        <v>4880</v>
      </c>
      <c r="C265" s="104" t="s">
        <v>309</v>
      </c>
      <c r="D265" s="11" t="s">
        <v>4768</v>
      </c>
      <c r="E265" s="16">
        <v>640000</v>
      </c>
      <c r="F265" s="2"/>
      <c r="H265" s="16">
        <v>640000</v>
      </c>
    </row>
    <row r="266" spans="1:8" s="1" customFormat="1" ht="15.75" x14ac:dyDescent="0.25">
      <c r="A266" s="2">
        <v>105</v>
      </c>
      <c r="B266" s="4" t="s">
        <v>4881</v>
      </c>
      <c r="C266" s="104" t="s">
        <v>189</v>
      </c>
      <c r="D266" s="11" t="s">
        <v>4768</v>
      </c>
      <c r="E266" s="16">
        <v>640000</v>
      </c>
      <c r="F266" s="2"/>
      <c r="H266" s="16">
        <v>640000</v>
      </c>
    </row>
    <row r="267" spans="1:8" s="1" customFormat="1" ht="15.75" x14ac:dyDescent="0.25">
      <c r="A267" s="2">
        <v>106</v>
      </c>
      <c r="B267" s="4" t="s">
        <v>4882</v>
      </c>
      <c r="C267" s="104" t="s">
        <v>185</v>
      </c>
      <c r="D267" s="11" t="s">
        <v>4769</v>
      </c>
      <c r="E267" s="16">
        <v>560000</v>
      </c>
      <c r="F267" s="2"/>
      <c r="H267" s="16">
        <v>560000</v>
      </c>
    </row>
    <row r="268" spans="1:8" s="1" customFormat="1" ht="15.75" x14ac:dyDescent="0.25">
      <c r="A268" s="2">
        <v>107</v>
      </c>
      <c r="B268" s="4" t="s">
        <v>4883</v>
      </c>
      <c r="C268" s="104"/>
      <c r="D268" s="11"/>
      <c r="E268" s="16"/>
      <c r="F268" s="2"/>
      <c r="H268" s="25">
        <f>SUM(H184:H267)</f>
        <v>38685000</v>
      </c>
    </row>
    <row r="269" spans="1:8" s="1" customFormat="1" ht="15.75" x14ac:dyDescent="0.25">
      <c r="A269" s="2">
        <v>108</v>
      </c>
      <c r="B269" s="4" t="s">
        <v>4884</v>
      </c>
      <c r="C269" s="104"/>
      <c r="D269" s="11"/>
      <c r="E269" s="16"/>
      <c r="F269" s="2"/>
    </row>
    <row r="270" spans="1:8" s="1" customFormat="1" ht="15.75" x14ac:dyDescent="0.25">
      <c r="A270" s="2">
        <v>109</v>
      </c>
      <c r="B270" s="4" t="s">
        <v>4885</v>
      </c>
      <c r="C270" s="104"/>
      <c r="D270" s="11"/>
      <c r="E270" s="16"/>
      <c r="F270" s="2"/>
    </row>
    <row r="271" spans="1:8" s="1" customFormat="1" ht="15.75" x14ac:dyDescent="0.25">
      <c r="A271" s="2">
        <v>110</v>
      </c>
      <c r="B271" s="4" t="s">
        <v>4886</v>
      </c>
      <c r="C271" s="104"/>
      <c r="D271" s="11"/>
      <c r="E271" s="16"/>
      <c r="F271" s="2"/>
    </row>
    <row r="272" spans="1:8" s="1" customFormat="1" ht="15.75" x14ac:dyDescent="0.25">
      <c r="A272" s="2">
        <v>111</v>
      </c>
      <c r="B272" s="4" t="s">
        <v>4887</v>
      </c>
      <c r="C272" s="104"/>
      <c r="D272" s="11"/>
      <c r="E272" s="16"/>
      <c r="F272" s="2"/>
    </row>
    <row r="273" spans="1:6" s="1" customFormat="1" ht="15.75" x14ac:dyDescent="0.25">
      <c r="A273" s="2">
        <v>112</v>
      </c>
      <c r="B273" s="4" t="s">
        <v>4888</v>
      </c>
      <c r="C273" s="104"/>
      <c r="D273" s="11"/>
      <c r="E273" s="16"/>
      <c r="F273" s="2"/>
    </row>
    <row r="274" spans="1:6" s="1" customFormat="1" ht="15.75" x14ac:dyDescent="0.25">
      <c r="A274" s="2">
        <v>113</v>
      </c>
      <c r="B274" s="4" t="s">
        <v>4889</v>
      </c>
      <c r="C274" s="104"/>
      <c r="D274" s="11"/>
      <c r="E274" s="16"/>
      <c r="F274" s="2"/>
    </row>
    <row r="275" spans="1:6" s="1" customFormat="1" ht="15.75" x14ac:dyDescent="0.25">
      <c r="A275" s="2">
        <v>114</v>
      </c>
      <c r="B275" s="4" t="s">
        <v>4890</v>
      </c>
      <c r="C275" s="104"/>
      <c r="D275" s="11"/>
      <c r="E275" s="16"/>
      <c r="F275" s="2"/>
    </row>
    <row r="276" spans="1:6" s="1" customFormat="1" ht="15.75" x14ac:dyDescent="0.25">
      <c r="A276" s="2">
        <v>115</v>
      </c>
      <c r="B276" s="4" t="s">
        <v>4891</v>
      </c>
      <c r="C276" s="104"/>
      <c r="D276" s="11"/>
      <c r="E276" s="16"/>
      <c r="F276" s="2"/>
    </row>
    <row r="277" spans="1:6" s="1" customFormat="1" ht="15.75" x14ac:dyDescent="0.25">
      <c r="A277" s="2">
        <v>116</v>
      </c>
      <c r="B277" s="4" t="s">
        <v>4892</v>
      </c>
      <c r="C277" s="104"/>
      <c r="D277" s="11"/>
      <c r="E277" s="16"/>
      <c r="F277" s="2"/>
    </row>
    <row r="278" spans="1:6" s="1" customFormat="1" ht="15.75" x14ac:dyDescent="0.25">
      <c r="A278" s="2">
        <v>117</v>
      </c>
      <c r="B278" s="4" t="s">
        <v>4893</v>
      </c>
      <c r="C278" s="104"/>
      <c r="D278" s="11"/>
      <c r="E278" s="16"/>
      <c r="F278" s="2"/>
    </row>
    <row r="279" spans="1:6" s="1" customFormat="1" ht="15.75" x14ac:dyDescent="0.25">
      <c r="A279" s="2">
        <v>118</v>
      </c>
      <c r="B279" s="4" t="s">
        <v>4894</v>
      </c>
      <c r="C279" s="104"/>
      <c r="D279" s="11"/>
      <c r="E279" s="16"/>
      <c r="F279" s="2"/>
    </row>
    <row r="280" spans="1:6" s="1" customFormat="1" ht="15.75" x14ac:dyDescent="0.25">
      <c r="A280" s="2">
        <v>119</v>
      </c>
      <c r="B280" s="4" t="s">
        <v>4895</v>
      </c>
      <c r="C280" s="104"/>
      <c r="D280" s="11"/>
      <c r="E280" s="16"/>
      <c r="F280" s="2"/>
    </row>
    <row r="281" spans="1:6" s="1" customFormat="1" ht="15.75" x14ac:dyDescent="0.25">
      <c r="A281" s="2">
        <v>120</v>
      </c>
      <c r="B281" s="4" t="s">
        <v>4896</v>
      </c>
      <c r="C281" s="104"/>
      <c r="D281" s="11"/>
      <c r="E281" s="16"/>
      <c r="F281" s="2"/>
    </row>
    <row r="282" spans="1:6" s="1" customFormat="1" ht="15.75" x14ac:dyDescent="0.25">
      <c r="A282" s="2">
        <v>121</v>
      </c>
      <c r="B282" s="4" t="s">
        <v>4897</v>
      </c>
      <c r="C282" s="104"/>
      <c r="D282" s="11"/>
      <c r="E282" s="16"/>
      <c r="F282" s="2"/>
    </row>
    <row r="283" spans="1:6" s="1" customFormat="1" ht="15.75" x14ac:dyDescent="0.25">
      <c r="A283" s="2">
        <v>122</v>
      </c>
      <c r="B283" s="4" t="s">
        <v>4898</v>
      </c>
      <c r="C283" s="104"/>
      <c r="D283" s="11"/>
      <c r="E283" s="16"/>
      <c r="F283" s="2"/>
    </row>
    <row r="284" spans="1:6" s="1" customFormat="1" ht="15.75" x14ac:dyDescent="0.25">
      <c r="A284" s="2">
        <v>123</v>
      </c>
      <c r="B284" s="4" t="s">
        <v>4899</v>
      </c>
      <c r="C284" s="104"/>
      <c r="D284" s="11"/>
      <c r="E284" s="16"/>
      <c r="F284" s="2"/>
    </row>
    <row r="285" spans="1:6" s="1" customFormat="1" ht="15.75" x14ac:dyDescent="0.25">
      <c r="A285" s="2">
        <v>124</v>
      </c>
      <c r="B285" s="4" t="s">
        <v>4900</v>
      </c>
      <c r="C285" s="104"/>
      <c r="D285" s="11"/>
      <c r="E285" s="16"/>
      <c r="F285" s="2"/>
    </row>
    <row r="286" spans="1:6" s="1" customFormat="1" ht="15.75" x14ac:dyDescent="0.25">
      <c r="A286" s="2">
        <v>125</v>
      </c>
      <c r="B286" s="4" t="s">
        <v>4901</v>
      </c>
      <c r="C286" s="104"/>
      <c r="D286" s="11"/>
      <c r="E286" s="16"/>
      <c r="F286" s="2"/>
    </row>
    <row r="287" spans="1:6" s="1" customFormat="1" ht="15.75" x14ac:dyDescent="0.25">
      <c r="A287" s="2">
        <v>126</v>
      </c>
      <c r="B287" s="4" t="s">
        <v>4902</v>
      </c>
      <c r="C287" s="104"/>
      <c r="D287" s="11"/>
      <c r="E287" s="16"/>
      <c r="F287" s="2"/>
    </row>
    <row r="288" spans="1:6" s="1" customFormat="1" ht="15.75" x14ac:dyDescent="0.25">
      <c r="A288" s="2">
        <v>127</v>
      </c>
      <c r="B288" s="4" t="s">
        <v>4903</v>
      </c>
      <c r="C288" s="104"/>
      <c r="D288" s="11"/>
      <c r="E288" s="16"/>
      <c r="F288" s="2"/>
    </row>
    <row r="289" spans="1:6" s="1" customFormat="1" ht="15.75" x14ac:dyDescent="0.25">
      <c r="A289" s="2">
        <v>128</v>
      </c>
      <c r="B289" s="4" t="s">
        <v>4904</v>
      </c>
      <c r="C289" s="104"/>
      <c r="D289" s="11"/>
      <c r="E289" s="16"/>
      <c r="F289" s="2"/>
    </row>
    <row r="290" spans="1:6" s="1" customFormat="1" ht="15.75" x14ac:dyDescent="0.25">
      <c r="A290" s="2">
        <v>129</v>
      </c>
      <c r="B290" s="4" t="s">
        <v>4905</v>
      </c>
      <c r="C290" s="104"/>
      <c r="D290" s="11"/>
      <c r="E290" s="16"/>
      <c r="F290" s="2"/>
    </row>
    <row r="291" spans="1:6" s="1" customFormat="1" ht="15.75" x14ac:dyDescent="0.25">
      <c r="A291" s="2">
        <v>130</v>
      </c>
      <c r="B291" s="4" t="s">
        <v>4906</v>
      </c>
      <c r="C291" s="104"/>
      <c r="D291" s="11"/>
      <c r="E291" s="16"/>
      <c r="F291" s="2"/>
    </row>
    <row r="292" spans="1:6" s="1" customFormat="1" ht="15.75" x14ac:dyDescent="0.25">
      <c r="A292" s="2">
        <v>131</v>
      </c>
      <c r="B292" s="4" t="s">
        <v>4907</v>
      </c>
      <c r="C292" s="104"/>
      <c r="D292" s="11"/>
      <c r="E292" s="16"/>
      <c r="F292" s="2"/>
    </row>
    <row r="293" spans="1:6" s="1" customFormat="1" ht="15.75" x14ac:dyDescent="0.25">
      <c r="A293" s="2">
        <v>132</v>
      </c>
      <c r="B293" s="4" t="s">
        <v>4908</v>
      </c>
      <c r="C293" s="104"/>
      <c r="D293" s="11"/>
      <c r="E293" s="16"/>
      <c r="F293" s="2"/>
    </row>
    <row r="294" spans="1:6" s="1" customFormat="1" ht="15.75" x14ac:dyDescent="0.25">
      <c r="A294" s="2">
        <v>133</v>
      </c>
      <c r="B294" s="4" t="s">
        <v>4909</v>
      </c>
      <c r="C294" s="104"/>
      <c r="D294" s="11"/>
      <c r="E294" s="16"/>
      <c r="F294" s="40"/>
    </row>
    <row r="295" spans="1:6" s="1" customFormat="1" ht="15.75" x14ac:dyDescent="0.25">
      <c r="A295" s="116" t="s">
        <v>783</v>
      </c>
      <c r="B295" s="116"/>
      <c r="C295" s="116"/>
      <c r="D295" s="116"/>
      <c r="E295" s="21">
        <f>SUM(E162:E294)</f>
        <v>60625000</v>
      </c>
      <c r="F295" s="6"/>
    </row>
    <row r="296" spans="1:6" s="1" customFormat="1" ht="15.75" x14ac:dyDescent="0.25">
      <c r="A296" s="117" t="s">
        <v>4775</v>
      </c>
      <c r="B296" s="118"/>
      <c r="C296" s="118"/>
      <c r="D296" s="118"/>
      <c r="E296" s="118"/>
      <c r="F296" s="119"/>
    </row>
    <row r="297" spans="1:6" s="1" customFormat="1" ht="15.75" x14ac:dyDescent="0.25">
      <c r="A297" s="110" t="s">
        <v>4776</v>
      </c>
      <c r="B297" s="110"/>
      <c r="C297" s="110"/>
      <c r="D297" s="110"/>
      <c r="E297" s="110"/>
      <c r="F297" s="110"/>
    </row>
    <row r="298" spans="1:6" s="1" customFormat="1" ht="15.75" x14ac:dyDescent="0.25">
      <c r="A298" s="111" t="s">
        <v>785</v>
      </c>
      <c r="B298" s="111"/>
      <c r="C298" s="105" t="s">
        <v>786</v>
      </c>
      <c r="D298" s="105" t="s">
        <v>787</v>
      </c>
      <c r="E298" s="112" t="s">
        <v>788</v>
      </c>
      <c r="F298" s="112"/>
    </row>
    <row r="299" spans="1:6" s="1" customFormat="1" ht="15.75" x14ac:dyDescent="0.25">
      <c r="A299" s="105"/>
      <c r="B299" s="105"/>
      <c r="C299" s="105"/>
      <c r="D299" s="105"/>
      <c r="E299" s="106"/>
      <c r="F299" s="106"/>
    </row>
    <row r="300" spans="1:6" s="1" customFormat="1" ht="15.75" x14ac:dyDescent="0.25">
      <c r="A300" s="105"/>
      <c r="B300" s="105"/>
      <c r="C300" s="105"/>
      <c r="D300" s="105"/>
      <c r="E300" s="106"/>
      <c r="F300" s="106"/>
    </row>
    <row r="301" spans="1:6" s="1" customFormat="1" ht="15.75" x14ac:dyDescent="0.25">
      <c r="A301" s="105"/>
      <c r="B301" s="105"/>
      <c r="C301" s="105"/>
      <c r="D301" s="105"/>
      <c r="E301" s="106"/>
      <c r="F301" s="106"/>
    </row>
    <row r="302" spans="1:6" s="1" customFormat="1" ht="15.75" x14ac:dyDescent="0.25">
      <c r="A302" s="105"/>
      <c r="B302" s="105"/>
      <c r="C302" s="108" t="s">
        <v>789</v>
      </c>
      <c r="D302" s="108" t="s">
        <v>790</v>
      </c>
      <c r="E302" s="112" t="s">
        <v>791</v>
      </c>
      <c r="F302" s="112"/>
    </row>
    <row r="303" spans="1:6" s="1" customFormat="1" ht="15.75" x14ac:dyDescent="0.25">
      <c r="A303" s="23" t="s">
        <v>792</v>
      </c>
      <c r="B303" s="23"/>
      <c r="C303" s="12"/>
      <c r="D303" s="108"/>
      <c r="E303" s="106"/>
      <c r="F303" s="106"/>
    </row>
    <row r="304" spans="1:6" s="1" customFormat="1" x14ac:dyDescent="0.25">
      <c r="A304" s="23" t="s">
        <v>4770</v>
      </c>
      <c r="B304" s="23"/>
      <c r="C304" s="23"/>
      <c r="D304" s="13"/>
      <c r="E304" s="14"/>
      <c r="F304" s="8"/>
    </row>
    <row r="305" spans="1:6" s="1" customFormat="1" x14ac:dyDescent="0.25">
      <c r="A305" s="13" t="s">
        <v>4773</v>
      </c>
      <c r="B305" s="24"/>
      <c r="C305" s="24"/>
      <c r="D305" s="24"/>
      <c r="E305" s="24"/>
      <c r="F305" s="24"/>
    </row>
    <row r="306" spans="1:6" s="1" customFormat="1" x14ac:dyDescent="0.25">
      <c r="A306" s="13" t="s">
        <v>4774</v>
      </c>
      <c r="B306" s="24"/>
      <c r="C306" s="24"/>
      <c r="D306" s="24"/>
      <c r="E306" s="24"/>
      <c r="F306" s="24"/>
    </row>
    <row r="307" spans="1:6" s="1" customFormat="1" x14ac:dyDescent="0.25">
      <c r="A307" s="13" t="s">
        <v>4771</v>
      </c>
      <c r="B307" s="24"/>
      <c r="C307" s="24"/>
      <c r="D307" s="24"/>
      <c r="E307" s="24"/>
      <c r="F307" s="24"/>
    </row>
    <row r="308" spans="1:6" s="1" customFormat="1" x14ac:dyDescent="0.25">
      <c r="A308" s="13" t="s">
        <v>4772</v>
      </c>
      <c r="B308" s="24"/>
      <c r="C308" s="24"/>
      <c r="D308" s="24"/>
      <c r="E308" s="24"/>
      <c r="F308" s="24"/>
    </row>
    <row r="309" spans="1:6" s="1" customFormat="1" x14ac:dyDescent="0.25">
      <c r="A309" s="13"/>
      <c r="B309" s="24"/>
      <c r="C309" s="24"/>
      <c r="D309" s="24"/>
      <c r="E309" s="24"/>
      <c r="F309" s="24"/>
    </row>
    <row r="310" spans="1:6" s="1" customFormat="1" x14ac:dyDescent="0.25">
      <c r="A310" s="13"/>
      <c r="B310" s="24"/>
      <c r="C310" s="24"/>
      <c r="D310" s="24"/>
      <c r="E310" s="24"/>
      <c r="F310" s="24"/>
    </row>
    <row r="311" spans="1:6" s="1" customFormat="1" x14ac:dyDescent="0.25">
      <c r="A311" s="13"/>
      <c r="B311" s="24"/>
      <c r="C311" s="24"/>
      <c r="D311" s="24"/>
      <c r="E311" s="24"/>
      <c r="F311" s="24"/>
    </row>
    <row r="312" spans="1:6" s="1" customFormat="1" x14ac:dyDescent="0.25">
      <c r="A312" s="13"/>
      <c r="B312" s="24"/>
      <c r="C312" s="24"/>
      <c r="D312" s="24"/>
      <c r="E312" s="24"/>
      <c r="F312" s="24"/>
    </row>
    <row r="313" spans="1:6" s="1" customFormat="1" x14ac:dyDescent="0.25">
      <c r="A313" s="13"/>
      <c r="B313" s="24"/>
      <c r="C313" s="24"/>
      <c r="D313" s="24"/>
      <c r="E313" s="24"/>
      <c r="F313" s="24"/>
    </row>
    <row r="314" spans="1:6" s="1" customFormat="1" x14ac:dyDescent="0.25">
      <c r="A314" s="13"/>
      <c r="B314" s="24"/>
      <c r="C314" s="24"/>
      <c r="D314" s="24"/>
      <c r="E314" s="24"/>
      <c r="F314" s="24"/>
    </row>
    <row r="315" spans="1:6" s="1" customFormat="1" x14ac:dyDescent="0.25">
      <c r="A315" s="13"/>
      <c r="B315" s="24"/>
      <c r="C315" s="24"/>
      <c r="D315" s="24"/>
      <c r="E315" s="24"/>
      <c r="F315" s="24"/>
    </row>
    <row r="316" spans="1:6" s="1" customFormat="1" x14ac:dyDescent="0.25">
      <c r="A316" s="13"/>
      <c r="B316" s="24"/>
      <c r="C316" s="24"/>
      <c r="D316" s="24"/>
      <c r="E316" s="24"/>
      <c r="F316" s="24"/>
    </row>
    <row r="317" spans="1:6" s="1" customFormat="1" x14ac:dyDescent="0.25">
      <c r="A317" s="13"/>
      <c r="B317" s="24"/>
      <c r="C317" s="24"/>
      <c r="D317" s="24"/>
      <c r="E317" s="24"/>
      <c r="F317" s="24"/>
    </row>
    <row r="318" spans="1:6" s="1" customFormat="1" x14ac:dyDescent="0.25">
      <c r="A318" s="13"/>
      <c r="B318" s="24"/>
      <c r="C318" s="24"/>
      <c r="D318" s="24"/>
      <c r="E318" s="24"/>
      <c r="F318" s="24"/>
    </row>
    <row r="319" spans="1:6" s="1" customFormat="1" x14ac:dyDescent="0.25">
      <c r="A319" s="13"/>
      <c r="B319" s="24"/>
      <c r="C319" s="24"/>
      <c r="D319" s="24"/>
      <c r="E319" s="24"/>
      <c r="F319" s="24"/>
    </row>
    <row r="320" spans="1:6" s="1" customFormat="1" x14ac:dyDescent="0.25">
      <c r="A320" s="13"/>
      <c r="B320" s="24"/>
      <c r="C320" s="24"/>
      <c r="D320" s="24"/>
      <c r="E320" s="24"/>
      <c r="F320" s="24"/>
    </row>
    <row r="321" spans="1:6" s="1" customFormat="1" x14ac:dyDescent="0.25">
      <c r="A321" s="13"/>
      <c r="B321" s="24"/>
      <c r="C321" s="24"/>
      <c r="D321" s="24"/>
      <c r="E321" s="24"/>
      <c r="F321" s="24"/>
    </row>
    <row r="322" spans="1:6" s="1" customFormat="1" x14ac:dyDescent="0.25">
      <c r="A322" s="13"/>
      <c r="B322" s="24"/>
      <c r="C322" s="24"/>
      <c r="D322" s="24"/>
      <c r="E322" s="24"/>
      <c r="F322" s="24"/>
    </row>
    <row r="323" spans="1:6" s="1" customFormat="1" x14ac:dyDescent="0.25">
      <c r="A323" s="13"/>
      <c r="B323" s="24"/>
      <c r="C323" s="24"/>
      <c r="D323" s="24"/>
      <c r="E323" s="24"/>
      <c r="F323" s="24"/>
    </row>
    <row r="324" spans="1:6" s="1" customFormat="1" x14ac:dyDescent="0.25">
      <c r="A324" s="13"/>
      <c r="B324" s="24"/>
      <c r="C324" s="24"/>
      <c r="D324" s="24"/>
      <c r="E324" s="24"/>
      <c r="F324" s="24"/>
    </row>
    <row r="325" spans="1:6" s="1" customFormat="1" x14ac:dyDescent="0.25">
      <c r="A325" s="13"/>
      <c r="B325" s="24"/>
      <c r="C325" s="24"/>
      <c r="D325" s="24"/>
      <c r="E325" s="24"/>
      <c r="F325" s="24"/>
    </row>
    <row r="326" spans="1:6" s="1" customFormat="1" x14ac:dyDescent="0.25">
      <c r="A326" s="13"/>
      <c r="B326" s="24"/>
      <c r="C326" s="24"/>
      <c r="D326" s="24"/>
      <c r="E326" s="24"/>
      <c r="F326" s="24"/>
    </row>
    <row r="327" spans="1:6" s="1" customFormat="1" x14ac:dyDescent="0.25">
      <c r="A327" s="13"/>
      <c r="B327" s="24"/>
      <c r="C327" s="24"/>
      <c r="D327" s="24"/>
      <c r="E327" s="24"/>
      <c r="F327" s="24"/>
    </row>
    <row r="328" spans="1:6" s="1" customFormat="1" x14ac:dyDescent="0.25">
      <c r="A328" s="13"/>
      <c r="B328" s="24"/>
      <c r="C328" s="24"/>
      <c r="D328" s="24"/>
      <c r="E328" s="24"/>
      <c r="F328" s="24"/>
    </row>
    <row r="329" spans="1:6" s="1" customFormat="1" x14ac:dyDescent="0.25">
      <c r="A329" s="13"/>
      <c r="B329" s="24"/>
      <c r="C329" s="24"/>
      <c r="D329" s="24"/>
      <c r="E329" s="24"/>
      <c r="F329" s="24"/>
    </row>
    <row r="330" spans="1:6" s="1" customFormat="1" x14ac:dyDescent="0.25">
      <c r="A330" s="13"/>
      <c r="B330" s="24"/>
      <c r="C330" s="24"/>
      <c r="D330" s="24"/>
      <c r="E330" s="24"/>
      <c r="F330" s="24"/>
    </row>
    <row r="331" spans="1:6" s="1" customFormat="1" x14ac:dyDescent="0.25">
      <c r="A331" s="13"/>
      <c r="B331" s="24"/>
      <c r="C331" s="24"/>
      <c r="D331" s="24"/>
      <c r="E331" s="24"/>
      <c r="F331" s="24"/>
    </row>
    <row r="332" spans="1:6" s="1" customFormat="1" x14ac:dyDescent="0.25">
      <c r="A332" s="13"/>
      <c r="B332" s="24"/>
      <c r="C332" s="24"/>
      <c r="D332" s="24"/>
      <c r="E332" s="24"/>
      <c r="F332" s="24"/>
    </row>
    <row r="333" spans="1:6" s="1" customFormat="1" x14ac:dyDescent="0.25">
      <c r="A333" s="13"/>
      <c r="B333" s="24"/>
      <c r="C333" s="24"/>
      <c r="D333" s="24"/>
      <c r="E333" s="24"/>
      <c r="F333" s="24"/>
    </row>
    <row r="334" spans="1:6" s="1" customFormat="1" x14ac:dyDescent="0.25">
      <c r="A334" s="13"/>
      <c r="B334" s="24"/>
      <c r="C334" s="24"/>
      <c r="D334" s="24"/>
      <c r="E334" s="24"/>
      <c r="F334" s="24"/>
    </row>
    <row r="335" spans="1:6" s="1" customFormat="1" x14ac:dyDescent="0.25">
      <c r="A335" s="13"/>
      <c r="B335" s="24"/>
      <c r="C335" s="24"/>
      <c r="D335" s="24"/>
      <c r="E335" s="24"/>
      <c r="F335" s="24"/>
    </row>
    <row r="336" spans="1:6" s="1" customFormat="1" x14ac:dyDescent="0.25">
      <c r="A336" s="13"/>
      <c r="B336" s="24"/>
      <c r="C336" s="24"/>
      <c r="D336" s="24"/>
      <c r="E336" s="24"/>
      <c r="F336" s="24"/>
    </row>
    <row r="337" spans="1:6" s="1" customFormat="1" x14ac:dyDescent="0.25">
      <c r="A337" s="13"/>
      <c r="B337" s="24"/>
      <c r="C337" s="24"/>
      <c r="D337" s="24"/>
      <c r="E337" s="24"/>
      <c r="F337" s="24"/>
    </row>
    <row r="338" spans="1:6" s="1" customFormat="1" x14ac:dyDescent="0.25">
      <c r="A338" s="13"/>
      <c r="B338" s="24"/>
      <c r="C338" s="24"/>
      <c r="D338" s="24"/>
      <c r="E338" s="24"/>
      <c r="F338" s="24"/>
    </row>
    <row r="339" spans="1:6" s="1" customFormat="1" x14ac:dyDescent="0.25">
      <c r="A339" s="13"/>
      <c r="B339" s="24"/>
      <c r="C339" s="24"/>
      <c r="D339" s="24"/>
      <c r="E339" s="24"/>
      <c r="F339" s="24"/>
    </row>
    <row r="340" spans="1:6" s="1" customFormat="1" x14ac:dyDescent="0.25">
      <c r="A340" s="13"/>
      <c r="B340" s="24"/>
      <c r="C340" s="24"/>
      <c r="D340" s="24"/>
      <c r="E340" s="24"/>
      <c r="F340" s="24"/>
    </row>
    <row r="341" spans="1:6" s="1" customFormat="1" x14ac:dyDescent="0.25">
      <c r="A341" s="13"/>
      <c r="B341" s="24"/>
      <c r="C341" s="24"/>
      <c r="D341" s="24"/>
      <c r="E341" s="24"/>
      <c r="F341" s="24"/>
    </row>
    <row r="342" spans="1:6" s="1" customFormat="1" x14ac:dyDescent="0.25">
      <c r="A342" s="13"/>
      <c r="B342" s="24"/>
      <c r="C342" s="24"/>
      <c r="D342" s="24"/>
      <c r="E342" s="24"/>
      <c r="F342" s="24"/>
    </row>
    <row r="343" spans="1:6" s="1" customFormat="1" x14ac:dyDescent="0.25">
      <c r="A343" s="13"/>
      <c r="B343" s="24"/>
      <c r="C343" s="24"/>
      <c r="D343" s="24"/>
      <c r="E343" s="24"/>
      <c r="F343" s="24"/>
    </row>
    <row r="344" spans="1:6" s="1" customFormat="1" x14ac:dyDescent="0.25">
      <c r="A344" s="13"/>
      <c r="B344" s="24"/>
      <c r="C344" s="24"/>
      <c r="D344" s="24"/>
      <c r="E344" s="24"/>
      <c r="F344" s="24"/>
    </row>
    <row r="345" spans="1:6" s="1" customFormat="1" x14ac:dyDescent="0.25">
      <c r="A345" s="13"/>
      <c r="B345" s="24"/>
      <c r="C345" s="24"/>
      <c r="D345" s="24"/>
      <c r="E345" s="24"/>
      <c r="F345" s="24"/>
    </row>
    <row r="346" spans="1:6" s="1" customFormat="1" x14ac:dyDescent="0.25">
      <c r="A346" s="13"/>
      <c r="B346" s="24"/>
      <c r="C346" s="24"/>
      <c r="D346" s="24"/>
      <c r="E346" s="24"/>
      <c r="F346" s="24"/>
    </row>
    <row r="347" spans="1:6" s="1" customFormat="1" x14ac:dyDescent="0.25">
      <c r="A347" s="13"/>
      <c r="B347" s="24"/>
      <c r="C347" s="24"/>
      <c r="D347" s="24"/>
      <c r="E347" s="24"/>
      <c r="F347" s="24"/>
    </row>
    <row r="348" spans="1:6" s="1" customFormat="1" x14ac:dyDescent="0.25">
      <c r="A348" s="13"/>
      <c r="B348" s="24"/>
      <c r="C348" s="24"/>
      <c r="D348" s="24"/>
      <c r="E348" s="24"/>
      <c r="F348" s="24"/>
    </row>
    <row r="349" spans="1:6" s="1" customFormat="1" x14ac:dyDescent="0.25">
      <c r="A349" s="13"/>
      <c r="B349" s="24"/>
      <c r="C349" s="24"/>
      <c r="D349" s="24"/>
      <c r="E349" s="24"/>
      <c r="F349" s="24"/>
    </row>
    <row r="350" spans="1:6" s="1" customFormat="1" x14ac:dyDescent="0.25">
      <c r="A350" s="13"/>
      <c r="B350" s="24"/>
      <c r="C350" s="24"/>
      <c r="D350" s="24"/>
      <c r="E350" s="24"/>
      <c r="F350" s="24"/>
    </row>
    <row r="351" spans="1:6" s="1" customFormat="1" x14ac:dyDescent="0.25">
      <c r="A351" s="13"/>
      <c r="B351" s="24"/>
      <c r="C351" s="24"/>
      <c r="D351" s="24"/>
      <c r="E351" s="24"/>
      <c r="F351" s="24"/>
    </row>
    <row r="352" spans="1:6" s="1" customFormat="1" x14ac:dyDescent="0.25">
      <c r="A352" s="13"/>
      <c r="B352" s="24"/>
      <c r="C352" s="24"/>
      <c r="D352" s="24"/>
      <c r="E352" s="24"/>
      <c r="F352" s="24"/>
    </row>
    <row r="353" spans="1:6" s="1" customFormat="1" x14ac:dyDescent="0.25">
      <c r="A353" s="13"/>
      <c r="B353" s="24"/>
      <c r="C353" s="24"/>
      <c r="D353" s="24"/>
      <c r="E353" s="24"/>
      <c r="F353" s="24"/>
    </row>
    <row r="354" spans="1:6" s="1" customFormat="1" x14ac:dyDescent="0.25">
      <c r="A354" s="13"/>
      <c r="B354" s="24"/>
      <c r="C354" s="24"/>
      <c r="D354" s="24"/>
      <c r="E354" s="24"/>
      <c r="F354" s="24"/>
    </row>
    <row r="355" spans="1:6" s="1" customFormat="1" x14ac:dyDescent="0.25">
      <c r="A355" s="13"/>
      <c r="B355" s="24"/>
      <c r="C355" s="24"/>
      <c r="D355" s="24"/>
      <c r="E355" s="24"/>
      <c r="F355" s="24"/>
    </row>
    <row r="356" spans="1:6" s="1" customFormat="1" x14ac:dyDescent="0.25">
      <c r="A356" s="13"/>
      <c r="B356" s="24"/>
      <c r="C356" s="24"/>
      <c r="D356" s="24"/>
      <c r="E356" s="24"/>
      <c r="F356" s="24"/>
    </row>
    <row r="357" spans="1:6" s="1" customFormat="1" x14ac:dyDescent="0.25">
      <c r="A357" s="13"/>
      <c r="B357" s="24"/>
      <c r="C357" s="24"/>
      <c r="D357" s="24"/>
      <c r="E357" s="24"/>
      <c r="F357" s="24"/>
    </row>
    <row r="358" spans="1:6" s="1" customFormat="1" x14ac:dyDescent="0.25">
      <c r="A358" s="13"/>
      <c r="B358" s="24"/>
      <c r="C358" s="24"/>
      <c r="D358" s="24"/>
      <c r="E358" s="24"/>
      <c r="F358" s="24"/>
    </row>
    <row r="359" spans="1:6" s="1" customFormat="1" x14ac:dyDescent="0.25">
      <c r="A359" s="13"/>
      <c r="B359" s="24"/>
      <c r="C359" s="24"/>
      <c r="D359" s="24"/>
      <c r="E359" s="24"/>
      <c r="F359" s="24"/>
    </row>
    <row r="360" spans="1:6" s="1" customFormat="1" x14ac:dyDescent="0.25">
      <c r="A360" s="13"/>
      <c r="B360" s="24"/>
      <c r="C360" s="24"/>
      <c r="D360" s="24"/>
      <c r="E360" s="24"/>
      <c r="F360" s="24"/>
    </row>
    <row r="361" spans="1:6" s="1" customFormat="1" x14ac:dyDescent="0.25">
      <c r="A361" s="13"/>
      <c r="B361" s="24"/>
      <c r="C361" s="24"/>
      <c r="D361" s="24"/>
      <c r="E361" s="24"/>
      <c r="F361" s="24"/>
    </row>
    <row r="362" spans="1:6" s="1" customFormat="1" x14ac:dyDescent="0.25">
      <c r="A362" s="13"/>
      <c r="B362" s="24"/>
      <c r="C362" s="24"/>
      <c r="D362" s="24"/>
      <c r="E362" s="24"/>
      <c r="F362" s="24"/>
    </row>
    <row r="363" spans="1:6" s="1" customFormat="1" x14ac:dyDescent="0.25">
      <c r="A363" s="13"/>
      <c r="B363" s="24"/>
      <c r="C363" s="24"/>
      <c r="D363" s="24"/>
      <c r="E363" s="24"/>
      <c r="F363" s="24"/>
    </row>
    <row r="364" spans="1:6" s="1" customFormat="1" x14ac:dyDescent="0.25">
      <c r="A364" s="13"/>
      <c r="B364" s="24"/>
      <c r="C364" s="24"/>
      <c r="D364" s="24"/>
      <c r="E364" s="24"/>
      <c r="F364" s="24"/>
    </row>
    <row r="365" spans="1:6" s="1" customFormat="1" x14ac:dyDescent="0.25">
      <c r="A365" s="13"/>
      <c r="B365" s="24"/>
      <c r="C365" s="24"/>
      <c r="D365" s="24"/>
      <c r="E365" s="24"/>
      <c r="F365" s="24"/>
    </row>
    <row r="366" spans="1:6" s="1" customFormat="1" x14ac:dyDescent="0.25">
      <c r="A366" s="13"/>
      <c r="B366" s="24"/>
      <c r="C366" s="24"/>
      <c r="D366" s="24"/>
      <c r="E366" s="24"/>
      <c r="F366" s="24"/>
    </row>
    <row r="367" spans="1:6" s="1" customFormat="1" x14ac:dyDescent="0.25">
      <c r="A367" s="13"/>
      <c r="B367" s="24"/>
      <c r="C367" s="24"/>
      <c r="D367" s="24"/>
      <c r="E367" s="24"/>
      <c r="F367" s="24"/>
    </row>
    <row r="368" spans="1:6" s="1" customFormat="1" x14ac:dyDescent="0.25">
      <c r="A368" s="13"/>
      <c r="B368" s="24"/>
      <c r="C368" s="24"/>
      <c r="D368" s="24"/>
      <c r="E368" s="24"/>
      <c r="F368" s="24"/>
    </row>
    <row r="369" spans="1:6" s="1" customFormat="1" x14ac:dyDescent="0.25">
      <c r="A369" s="13"/>
      <c r="B369" s="24"/>
      <c r="C369" s="24"/>
      <c r="D369" s="24"/>
      <c r="E369" s="24"/>
      <c r="F369" s="24"/>
    </row>
    <row r="370" spans="1:6" s="1" customFormat="1" x14ac:dyDescent="0.25">
      <c r="A370" s="13"/>
      <c r="B370" s="24"/>
      <c r="C370" s="24"/>
      <c r="D370" s="24"/>
      <c r="E370" s="24"/>
      <c r="F370" s="24"/>
    </row>
    <row r="371" spans="1:6" s="1" customFormat="1" x14ac:dyDescent="0.25">
      <c r="A371" s="13"/>
      <c r="B371" s="24"/>
      <c r="C371" s="24"/>
      <c r="D371" s="24"/>
      <c r="E371" s="24"/>
      <c r="F371" s="24"/>
    </row>
    <row r="372" spans="1:6" s="1" customFormat="1" x14ac:dyDescent="0.25">
      <c r="A372" s="13"/>
      <c r="B372" s="24"/>
      <c r="C372" s="24"/>
      <c r="D372" s="24"/>
      <c r="E372" s="24"/>
      <c r="F372" s="24"/>
    </row>
    <row r="373" spans="1:6" s="1" customFormat="1" x14ac:dyDescent="0.25">
      <c r="A373" s="13"/>
      <c r="B373" s="24"/>
      <c r="C373" s="24"/>
      <c r="D373" s="24"/>
      <c r="E373" s="24"/>
      <c r="F373" s="24"/>
    </row>
    <row r="374" spans="1:6" s="1" customFormat="1" x14ac:dyDescent="0.25">
      <c r="A374" s="13"/>
      <c r="B374" s="24"/>
      <c r="C374" s="24"/>
      <c r="D374" s="24"/>
      <c r="E374" s="24"/>
      <c r="F374" s="24"/>
    </row>
    <row r="375" spans="1:6" s="1" customFormat="1" x14ac:dyDescent="0.25">
      <c r="A375" s="13"/>
      <c r="B375" s="24"/>
      <c r="C375" s="24"/>
      <c r="D375" s="24"/>
      <c r="E375" s="24"/>
      <c r="F375" s="24"/>
    </row>
    <row r="376" spans="1:6" s="1" customFormat="1" x14ac:dyDescent="0.25">
      <c r="A376" s="13"/>
      <c r="B376" s="24"/>
      <c r="C376" s="24"/>
      <c r="D376" s="24"/>
      <c r="E376" s="24"/>
      <c r="F376" s="24"/>
    </row>
    <row r="377" spans="1:6" s="1" customFormat="1" x14ac:dyDescent="0.25">
      <c r="A377" s="13"/>
      <c r="B377" s="24"/>
      <c r="C377" s="24"/>
      <c r="D377" s="24"/>
      <c r="E377" s="24"/>
      <c r="F377" s="24"/>
    </row>
    <row r="378" spans="1:6" s="1" customFormat="1" x14ac:dyDescent="0.25">
      <c r="A378" s="13"/>
      <c r="B378" s="24"/>
      <c r="C378" s="24"/>
      <c r="D378" s="24"/>
      <c r="E378" s="24"/>
      <c r="F378" s="24"/>
    </row>
    <row r="379" spans="1:6" s="1" customFormat="1" x14ac:dyDescent="0.25">
      <c r="A379" s="13"/>
      <c r="B379" s="24"/>
      <c r="C379" s="24"/>
      <c r="D379" s="24"/>
      <c r="E379" s="24"/>
      <c r="F379" s="24"/>
    </row>
    <row r="380" spans="1:6" s="1" customFormat="1" x14ac:dyDescent="0.25">
      <c r="A380" s="13"/>
      <c r="B380" s="24"/>
      <c r="C380" s="24"/>
      <c r="D380" s="24"/>
      <c r="E380" s="24"/>
      <c r="F380" s="24"/>
    </row>
    <row r="381" spans="1:6" s="1" customFormat="1" x14ac:dyDescent="0.25">
      <c r="A381" s="13"/>
      <c r="B381" s="24"/>
      <c r="C381" s="24"/>
      <c r="D381" s="24"/>
      <c r="E381" s="24"/>
      <c r="F381" s="24"/>
    </row>
    <row r="382" spans="1:6" s="1" customFormat="1" x14ac:dyDescent="0.25">
      <c r="A382" s="13"/>
      <c r="B382" s="24"/>
      <c r="C382" s="24"/>
      <c r="D382" s="24"/>
      <c r="E382" s="24"/>
      <c r="F382" s="24"/>
    </row>
    <row r="383" spans="1:6" s="1" customFormat="1" x14ac:dyDescent="0.25">
      <c r="A383" s="13"/>
      <c r="B383" s="24"/>
      <c r="C383" s="24"/>
      <c r="D383" s="24"/>
      <c r="E383" s="24"/>
      <c r="F383" s="24"/>
    </row>
    <row r="384" spans="1:6" s="1" customFormat="1" x14ac:dyDescent="0.25">
      <c r="A384" s="13"/>
      <c r="B384" s="24"/>
      <c r="C384" s="24"/>
      <c r="D384" s="24"/>
      <c r="E384" s="24"/>
      <c r="F384" s="24"/>
    </row>
    <row r="385" spans="1:8" s="1" customFormat="1" x14ac:dyDescent="0.25">
      <c r="A385" s="13"/>
      <c r="B385" s="24"/>
      <c r="C385" s="24"/>
      <c r="D385" s="24"/>
      <c r="E385" s="24"/>
      <c r="F385" s="24"/>
    </row>
    <row r="386" spans="1:8" s="1" customFormat="1" x14ac:dyDescent="0.25">
      <c r="A386" s="13"/>
      <c r="B386" s="24"/>
      <c r="C386" s="24"/>
      <c r="D386" s="24"/>
      <c r="E386" s="24"/>
      <c r="F386" s="24"/>
    </row>
    <row r="387" spans="1:8" s="1" customFormat="1" x14ac:dyDescent="0.25">
      <c r="A387" s="13"/>
      <c r="B387" s="24"/>
      <c r="C387" s="24"/>
      <c r="D387" s="24"/>
      <c r="E387" s="24"/>
      <c r="F387" s="24"/>
    </row>
    <row r="388" spans="1:8" s="1" customFormat="1" x14ac:dyDescent="0.25"/>
    <row r="389" spans="1:8" s="1" customFormat="1" x14ac:dyDescent="0.25"/>
    <row r="390" spans="1:8" s="1" customFormat="1" x14ac:dyDescent="0.25"/>
    <row r="391" spans="1:8" s="1" customFormat="1" x14ac:dyDescent="0.25"/>
    <row r="392" spans="1:8" s="1" customFormat="1" x14ac:dyDescent="0.25"/>
    <row r="393" spans="1:8" s="1" customFormat="1" ht="15.75" x14ac:dyDescent="0.25">
      <c r="A393" s="113" t="s">
        <v>0</v>
      </c>
      <c r="B393" s="113"/>
      <c r="C393" s="113"/>
      <c r="D393" s="113"/>
      <c r="E393" s="113"/>
      <c r="F393" s="113"/>
    </row>
    <row r="394" spans="1:8" s="1" customFormat="1" ht="15.75" x14ac:dyDescent="0.25">
      <c r="A394" s="114" t="s">
        <v>1</v>
      </c>
      <c r="B394" s="114"/>
      <c r="C394" s="114"/>
      <c r="D394" s="114"/>
      <c r="E394" s="114"/>
      <c r="F394" s="114"/>
    </row>
    <row r="395" spans="1:8" s="1" customFormat="1" ht="15.75" x14ac:dyDescent="0.25">
      <c r="A395" s="107"/>
      <c r="B395" s="107"/>
      <c r="C395" s="107"/>
      <c r="D395" s="107"/>
      <c r="E395" s="107"/>
      <c r="F395" s="107"/>
    </row>
    <row r="396" spans="1:8" s="1" customFormat="1" ht="15.75" x14ac:dyDescent="0.25">
      <c r="A396" s="115" t="s">
        <v>2</v>
      </c>
      <c r="B396" s="115"/>
      <c r="C396" s="115"/>
      <c r="D396" s="115"/>
      <c r="E396" s="115"/>
      <c r="F396" s="115"/>
    </row>
    <row r="397" spans="1:8" s="1" customFormat="1" ht="15.75" x14ac:dyDescent="0.25">
      <c r="A397" s="109"/>
      <c r="B397" s="109"/>
      <c r="C397" s="109"/>
      <c r="D397" s="109"/>
      <c r="E397" s="109"/>
      <c r="F397" s="109"/>
    </row>
    <row r="398" spans="1:8" s="1" customFormat="1" ht="15.75" x14ac:dyDescent="0.25">
      <c r="A398" s="2" t="s">
        <v>3</v>
      </c>
      <c r="B398" s="2" t="s">
        <v>4</v>
      </c>
      <c r="C398" s="3" t="s">
        <v>5</v>
      </c>
      <c r="D398" s="2" t="s">
        <v>6</v>
      </c>
      <c r="E398" s="5" t="s">
        <v>7</v>
      </c>
      <c r="F398" s="98" t="s">
        <v>8</v>
      </c>
    </row>
    <row r="399" spans="1:8" s="1" customFormat="1" ht="15.75" x14ac:dyDescent="0.25">
      <c r="A399" s="2">
        <v>1</v>
      </c>
      <c r="B399" s="4" t="s">
        <v>4479</v>
      </c>
      <c r="C399" s="95" t="s">
        <v>4542</v>
      </c>
      <c r="D399" s="29" t="s">
        <v>4411</v>
      </c>
      <c r="E399" s="30">
        <v>560000</v>
      </c>
      <c r="F399" s="2"/>
      <c r="H399" s="16">
        <v>560000</v>
      </c>
    </row>
    <row r="400" spans="1:8" s="1" customFormat="1" ht="25.5" x14ac:dyDescent="0.25">
      <c r="A400" s="2">
        <v>2</v>
      </c>
      <c r="B400" s="4" t="s">
        <v>4480</v>
      </c>
      <c r="C400" s="28" t="s">
        <v>4543</v>
      </c>
      <c r="D400" s="29" t="s">
        <v>4412</v>
      </c>
      <c r="E400" s="30">
        <v>935000</v>
      </c>
      <c r="F400" s="2"/>
      <c r="H400" s="16">
        <v>935000</v>
      </c>
    </row>
    <row r="401" spans="1:8" s="1" customFormat="1" ht="15.75" x14ac:dyDescent="0.25">
      <c r="A401" s="2">
        <v>3</v>
      </c>
      <c r="B401" s="4" t="s">
        <v>4481</v>
      </c>
      <c r="C401" s="95" t="s">
        <v>2971</v>
      </c>
      <c r="D401" s="29" t="s">
        <v>4411</v>
      </c>
      <c r="E401" s="30">
        <v>560000</v>
      </c>
      <c r="F401" s="2"/>
      <c r="H401" s="16">
        <v>560000</v>
      </c>
    </row>
    <row r="402" spans="1:8" s="1" customFormat="1" ht="15.75" x14ac:dyDescent="0.25">
      <c r="A402" s="2">
        <v>4</v>
      </c>
      <c r="B402" s="4" t="s">
        <v>4482</v>
      </c>
      <c r="C402" s="95" t="s">
        <v>1600</v>
      </c>
      <c r="D402" s="29" t="s">
        <v>4411</v>
      </c>
      <c r="E402" s="30">
        <v>560000</v>
      </c>
      <c r="F402" s="2"/>
      <c r="H402" s="16">
        <v>560000</v>
      </c>
    </row>
    <row r="403" spans="1:8" s="1" customFormat="1" ht="33.75" x14ac:dyDescent="0.25">
      <c r="A403" s="2">
        <v>5</v>
      </c>
      <c r="B403" s="4" t="s">
        <v>4483</v>
      </c>
      <c r="C403" s="31" t="s">
        <v>4544</v>
      </c>
      <c r="D403" s="29" t="s">
        <v>4567</v>
      </c>
      <c r="E403" s="30">
        <v>5600000</v>
      </c>
      <c r="F403" s="2"/>
      <c r="H403" s="16">
        <v>5600000</v>
      </c>
    </row>
    <row r="404" spans="1:8" s="1" customFormat="1" ht="15.75" x14ac:dyDescent="0.25">
      <c r="A404" s="2">
        <v>6</v>
      </c>
      <c r="B404" s="4" t="s">
        <v>4484</v>
      </c>
      <c r="C404" s="95" t="s">
        <v>4545</v>
      </c>
      <c r="D404" s="29" t="s">
        <v>4411</v>
      </c>
      <c r="E404" s="30">
        <v>560000</v>
      </c>
      <c r="F404" s="2"/>
      <c r="H404" s="16">
        <v>560000</v>
      </c>
    </row>
    <row r="405" spans="1:8" s="1" customFormat="1" ht="15.75" x14ac:dyDescent="0.25">
      <c r="A405" s="2">
        <v>7</v>
      </c>
      <c r="B405" s="4" t="s">
        <v>4485</v>
      </c>
      <c r="C405" s="95" t="s">
        <v>20</v>
      </c>
      <c r="D405" s="29" t="s">
        <v>4411</v>
      </c>
      <c r="E405" s="30">
        <v>560000</v>
      </c>
      <c r="F405" s="2"/>
      <c r="H405" s="16">
        <v>560000</v>
      </c>
    </row>
    <row r="406" spans="1:8" s="1" customFormat="1" ht="15.75" x14ac:dyDescent="0.25">
      <c r="A406" s="2">
        <v>8</v>
      </c>
      <c r="B406" s="4" t="s">
        <v>4486</v>
      </c>
      <c r="C406" s="95" t="s">
        <v>4546</v>
      </c>
      <c r="D406" s="29" t="s">
        <v>4411</v>
      </c>
      <c r="E406" s="30">
        <v>560000</v>
      </c>
      <c r="F406" s="2"/>
      <c r="H406" s="16">
        <v>560000</v>
      </c>
    </row>
    <row r="407" spans="1:8" s="1" customFormat="1" ht="15.75" customHeight="1" x14ac:dyDescent="0.25">
      <c r="A407" s="2">
        <v>9</v>
      </c>
      <c r="B407" s="4" t="s">
        <v>4487</v>
      </c>
      <c r="C407" s="95" t="s">
        <v>2753</v>
      </c>
      <c r="D407" s="29" t="s">
        <v>4411</v>
      </c>
      <c r="E407" s="30">
        <v>560000</v>
      </c>
      <c r="F407" s="2"/>
      <c r="H407" s="16">
        <v>560000</v>
      </c>
    </row>
    <row r="408" spans="1:8" s="1" customFormat="1" ht="15.75" customHeight="1" x14ac:dyDescent="0.25">
      <c r="A408" s="2">
        <v>10</v>
      </c>
      <c r="B408" s="4" t="s">
        <v>4488</v>
      </c>
      <c r="C408" s="95" t="s">
        <v>4547</v>
      </c>
      <c r="D408" s="29" t="s">
        <v>4411</v>
      </c>
      <c r="E408" s="30">
        <v>560000</v>
      </c>
      <c r="F408" s="2"/>
      <c r="H408" s="16">
        <v>560000</v>
      </c>
    </row>
    <row r="409" spans="1:8" s="1" customFormat="1" ht="15.75" x14ac:dyDescent="0.25">
      <c r="A409" s="2">
        <v>11</v>
      </c>
      <c r="B409" s="4" t="s">
        <v>4489</v>
      </c>
      <c r="C409" s="95" t="s">
        <v>4548</v>
      </c>
      <c r="D409" s="29" t="s">
        <v>4411</v>
      </c>
      <c r="E409" s="30">
        <v>560000</v>
      </c>
      <c r="F409" s="2"/>
      <c r="H409" s="16">
        <v>560000</v>
      </c>
    </row>
    <row r="410" spans="1:8" s="1" customFormat="1" ht="15.75" x14ac:dyDescent="0.25">
      <c r="A410" s="2">
        <v>12</v>
      </c>
      <c r="B410" s="4" t="s">
        <v>4490</v>
      </c>
      <c r="C410" s="95" t="s">
        <v>4549</v>
      </c>
      <c r="D410" s="29" t="s">
        <v>4411</v>
      </c>
      <c r="E410" s="30">
        <v>560000</v>
      </c>
      <c r="F410" s="2"/>
      <c r="H410" s="16">
        <v>560000</v>
      </c>
    </row>
    <row r="411" spans="1:8" s="1" customFormat="1" ht="15.75" x14ac:dyDescent="0.25">
      <c r="A411" s="2">
        <v>13</v>
      </c>
      <c r="B411" s="4" t="s">
        <v>4491</v>
      </c>
      <c r="C411" s="95" t="s">
        <v>4550</v>
      </c>
      <c r="D411" s="29" t="s">
        <v>4411</v>
      </c>
      <c r="E411" s="30">
        <v>560000</v>
      </c>
      <c r="F411" s="2"/>
      <c r="H411" s="16">
        <v>560000</v>
      </c>
    </row>
    <row r="412" spans="1:8" s="1" customFormat="1" ht="15.75" x14ac:dyDescent="0.25">
      <c r="A412" s="2">
        <v>14</v>
      </c>
      <c r="B412" s="4" t="s">
        <v>4492</v>
      </c>
      <c r="C412" s="95" t="s">
        <v>4551</v>
      </c>
      <c r="D412" s="29" t="s">
        <v>4411</v>
      </c>
      <c r="E412" s="30">
        <v>560000</v>
      </c>
      <c r="F412" s="2"/>
      <c r="H412" s="16">
        <v>560000</v>
      </c>
    </row>
    <row r="413" spans="1:8" s="1" customFormat="1" ht="15.75" x14ac:dyDescent="0.25">
      <c r="A413" s="2">
        <v>15</v>
      </c>
      <c r="B413" s="4" t="s">
        <v>4493</v>
      </c>
      <c r="C413" s="95" t="s">
        <v>4552</v>
      </c>
      <c r="D413" s="29" t="s">
        <v>3181</v>
      </c>
      <c r="E413" s="30">
        <v>640000</v>
      </c>
      <c r="F413" s="2"/>
      <c r="H413" s="16">
        <v>640000</v>
      </c>
    </row>
    <row r="414" spans="1:8" s="1" customFormat="1" ht="30" x14ac:dyDescent="0.25">
      <c r="A414" s="2">
        <v>16</v>
      </c>
      <c r="B414" s="4" t="s">
        <v>4494</v>
      </c>
      <c r="C414" s="96" t="s">
        <v>3359</v>
      </c>
      <c r="D414" s="29" t="s">
        <v>4411</v>
      </c>
      <c r="E414" s="30">
        <v>560000</v>
      </c>
      <c r="F414" s="2"/>
      <c r="H414" s="16">
        <v>560000</v>
      </c>
    </row>
    <row r="415" spans="1:8" s="1" customFormat="1" ht="15.75" x14ac:dyDescent="0.25">
      <c r="A415" s="2">
        <v>17</v>
      </c>
      <c r="B415" s="4" t="s">
        <v>4495</v>
      </c>
      <c r="C415" s="95" t="s">
        <v>4553</v>
      </c>
      <c r="D415" s="29" t="s">
        <v>4411</v>
      </c>
      <c r="E415" s="30">
        <v>560000</v>
      </c>
      <c r="F415" s="2"/>
      <c r="H415" s="16">
        <v>560000</v>
      </c>
    </row>
    <row r="416" spans="1:8" s="1" customFormat="1" ht="15.75" x14ac:dyDescent="0.25">
      <c r="A416" s="2">
        <v>18</v>
      </c>
      <c r="B416" s="4" t="s">
        <v>4496</v>
      </c>
      <c r="C416" s="95" t="s">
        <v>2637</v>
      </c>
      <c r="D416" s="29" t="s">
        <v>4411</v>
      </c>
      <c r="E416" s="30">
        <v>560000</v>
      </c>
      <c r="F416" s="2"/>
      <c r="H416" s="16">
        <v>560000</v>
      </c>
    </row>
    <row r="417" spans="1:8" s="1" customFormat="1" ht="15.75" x14ac:dyDescent="0.25">
      <c r="A417" s="2">
        <v>19</v>
      </c>
      <c r="B417" s="4" t="s">
        <v>4497</v>
      </c>
      <c r="C417" s="95" t="s">
        <v>181</v>
      </c>
      <c r="D417" s="29" t="s">
        <v>4411</v>
      </c>
      <c r="E417" s="30">
        <v>560000</v>
      </c>
      <c r="F417" s="2"/>
      <c r="H417" s="16">
        <v>560000</v>
      </c>
    </row>
    <row r="418" spans="1:8" s="1" customFormat="1" ht="15.75" x14ac:dyDescent="0.25">
      <c r="A418" s="2">
        <v>20</v>
      </c>
      <c r="B418" s="4" t="s">
        <v>4498</v>
      </c>
      <c r="C418" s="95" t="s">
        <v>625</v>
      </c>
      <c r="D418" s="29" t="s">
        <v>4411</v>
      </c>
      <c r="E418" s="30">
        <v>560000</v>
      </c>
      <c r="F418" s="2"/>
      <c r="H418" s="16">
        <v>560000</v>
      </c>
    </row>
    <row r="419" spans="1:8" s="1" customFormat="1" ht="15.75" x14ac:dyDescent="0.25">
      <c r="A419" s="2">
        <v>21</v>
      </c>
      <c r="B419" s="4" t="s">
        <v>4499</v>
      </c>
      <c r="C419" s="95" t="s">
        <v>2870</v>
      </c>
      <c r="D419" s="29" t="s">
        <v>4411</v>
      </c>
      <c r="E419" s="30">
        <v>560000</v>
      </c>
      <c r="F419" s="2"/>
      <c r="H419" s="16">
        <v>560000</v>
      </c>
    </row>
    <row r="420" spans="1:8" s="1" customFormat="1" ht="15.75" x14ac:dyDescent="0.25">
      <c r="A420" s="2">
        <v>22</v>
      </c>
      <c r="B420" s="4" t="s">
        <v>4500</v>
      </c>
      <c r="C420" s="95" t="s">
        <v>209</v>
      </c>
      <c r="D420" s="29" t="s">
        <v>4411</v>
      </c>
      <c r="E420" s="30">
        <v>560000</v>
      </c>
      <c r="F420" s="2"/>
      <c r="H420" s="16">
        <v>560000</v>
      </c>
    </row>
    <row r="421" spans="1:8" s="1" customFormat="1" ht="15.75" x14ac:dyDescent="0.25">
      <c r="A421" s="2">
        <v>23</v>
      </c>
      <c r="B421" s="4" t="s">
        <v>4501</v>
      </c>
      <c r="C421" s="95" t="s">
        <v>259</v>
      </c>
      <c r="D421" s="29" t="s">
        <v>4411</v>
      </c>
      <c r="E421" s="30">
        <v>560000</v>
      </c>
      <c r="F421" s="2"/>
      <c r="H421" s="16">
        <v>560000</v>
      </c>
    </row>
    <row r="422" spans="1:8" s="1" customFormat="1" ht="15.75" x14ac:dyDescent="0.25">
      <c r="A422" s="2">
        <v>24</v>
      </c>
      <c r="B422" s="4" t="s">
        <v>4502</v>
      </c>
      <c r="C422" s="95" t="s">
        <v>261</v>
      </c>
      <c r="D422" s="29" t="s">
        <v>4411</v>
      </c>
      <c r="E422" s="30">
        <v>560000</v>
      </c>
      <c r="F422" s="2"/>
      <c r="H422" s="16">
        <v>560000</v>
      </c>
    </row>
    <row r="423" spans="1:8" s="1" customFormat="1" ht="15.75" x14ac:dyDescent="0.25">
      <c r="A423" s="2">
        <v>25</v>
      </c>
      <c r="B423" s="4" t="s">
        <v>4503</v>
      </c>
      <c r="C423" s="96" t="s">
        <v>1625</v>
      </c>
      <c r="D423" s="29" t="s">
        <v>4411</v>
      </c>
      <c r="E423" s="30">
        <v>560000</v>
      </c>
      <c r="F423" s="2"/>
      <c r="H423" s="16">
        <v>560000</v>
      </c>
    </row>
    <row r="424" spans="1:8" s="1" customFormat="1" ht="15.75" x14ac:dyDescent="0.25">
      <c r="A424" s="2">
        <v>26</v>
      </c>
      <c r="B424" s="4" t="s">
        <v>4504</v>
      </c>
      <c r="C424" s="95" t="s">
        <v>111</v>
      </c>
      <c r="D424" s="29" t="s">
        <v>4411</v>
      </c>
      <c r="E424" s="30">
        <v>560000</v>
      </c>
      <c r="F424" s="2"/>
      <c r="H424" s="16">
        <v>560000</v>
      </c>
    </row>
    <row r="425" spans="1:8" s="1" customFormat="1" ht="15.75" x14ac:dyDescent="0.25">
      <c r="A425" s="2">
        <v>27</v>
      </c>
      <c r="B425" s="4" t="s">
        <v>4505</v>
      </c>
      <c r="C425" s="95" t="s">
        <v>113</v>
      </c>
      <c r="D425" s="29" t="s">
        <v>4411</v>
      </c>
      <c r="E425" s="30">
        <v>560000</v>
      </c>
      <c r="F425" s="2"/>
      <c r="H425" s="16">
        <v>560000</v>
      </c>
    </row>
    <row r="426" spans="1:8" s="1" customFormat="1" ht="15.75" x14ac:dyDescent="0.25">
      <c r="A426" s="2">
        <v>28</v>
      </c>
      <c r="B426" s="4" t="s">
        <v>4506</v>
      </c>
      <c r="C426" s="95" t="s">
        <v>2793</v>
      </c>
      <c r="D426" s="29" t="s">
        <v>4411</v>
      </c>
      <c r="E426" s="30">
        <v>560000</v>
      </c>
      <c r="F426" s="2"/>
      <c r="H426" s="16">
        <v>560000</v>
      </c>
    </row>
    <row r="427" spans="1:8" s="1" customFormat="1" ht="15.75" x14ac:dyDescent="0.25">
      <c r="A427" s="2">
        <v>29</v>
      </c>
      <c r="B427" s="4" t="s">
        <v>4507</v>
      </c>
      <c r="C427" s="95" t="s">
        <v>1757</v>
      </c>
      <c r="D427" s="29" t="s">
        <v>4411</v>
      </c>
      <c r="E427" s="30">
        <v>560000</v>
      </c>
      <c r="F427" s="2"/>
      <c r="H427" s="16">
        <v>560000</v>
      </c>
    </row>
    <row r="428" spans="1:8" s="1" customFormat="1" ht="15.75" x14ac:dyDescent="0.25">
      <c r="A428" s="2">
        <v>30</v>
      </c>
      <c r="B428" s="4" t="s">
        <v>4508</v>
      </c>
      <c r="C428" s="95" t="s">
        <v>4554</v>
      </c>
      <c r="D428" s="29" t="s">
        <v>4411</v>
      </c>
      <c r="E428" s="30">
        <v>560000</v>
      </c>
      <c r="F428" s="2"/>
      <c r="G428" s="16">
        <v>560000</v>
      </c>
    </row>
    <row r="429" spans="1:8" s="1" customFormat="1" ht="15.75" x14ac:dyDescent="0.25">
      <c r="A429" s="2">
        <v>31</v>
      </c>
      <c r="B429" s="4" t="s">
        <v>4509</v>
      </c>
      <c r="C429" s="95" t="s">
        <v>3140</v>
      </c>
      <c r="D429" s="29" t="s">
        <v>4411</v>
      </c>
      <c r="E429" s="30">
        <v>560000</v>
      </c>
      <c r="F429" s="2"/>
      <c r="G429" s="16">
        <v>560000</v>
      </c>
    </row>
    <row r="430" spans="1:8" s="1" customFormat="1" ht="15.75" x14ac:dyDescent="0.25">
      <c r="A430" s="2">
        <v>32</v>
      </c>
      <c r="B430" s="4" t="s">
        <v>4510</v>
      </c>
      <c r="C430" s="95" t="s">
        <v>4555</v>
      </c>
      <c r="D430" s="29" t="s">
        <v>4411</v>
      </c>
      <c r="E430" s="30">
        <v>560000</v>
      </c>
      <c r="F430" s="2"/>
      <c r="G430" s="16">
        <v>560000</v>
      </c>
    </row>
    <row r="431" spans="1:8" s="1" customFormat="1" ht="15.75" x14ac:dyDescent="0.25">
      <c r="A431" s="2">
        <v>33</v>
      </c>
      <c r="B431" s="4" t="s">
        <v>4511</v>
      </c>
      <c r="C431" s="95" t="s">
        <v>287</v>
      </c>
      <c r="D431" s="29" t="s">
        <v>4411</v>
      </c>
      <c r="E431" s="30">
        <v>560000</v>
      </c>
      <c r="F431" s="2"/>
      <c r="G431" s="16">
        <v>560000</v>
      </c>
    </row>
    <row r="432" spans="1:8" s="1" customFormat="1" ht="15.75" x14ac:dyDescent="0.25">
      <c r="A432" s="2">
        <v>34</v>
      </c>
      <c r="B432" s="4" t="s">
        <v>4512</v>
      </c>
      <c r="C432" s="95" t="s">
        <v>4556</v>
      </c>
      <c r="D432" s="29" t="s">
        <v>3181</v>
      </c>
      <c r="E432" s="30">
        <v>640000</v>
      </c>
      <c r="F432" s="2"/>
      <c r="H432" s="16">
        <v>640000</v>
      </c>
    </row>
    <row r="433" spans="1:8" s="1" customFormat="1" ht="15.75" x14ac:dyDescent="0.25">
      <c r="A433" s="2">
        <v>35</v>
      </c>
      <c r="B433" s="4" t="s">
        <v>4513</v>
      </c>
      <c r="C433" s="95" t="s">
        <v>4557</v>
      </c>
      <c r="D433" s="29" t="s">
        <v>21</v>
      </c>
      <c r="E433" s="30">
        <v>480000</v>
      </c>
      <c r="F433" s="2"/>
      <c r="H433" s="16">
        <v>480000</v>
      </c>
    </row>
    <row r="434" spans="1:8" s="1" customFormat="1" ht="15.75" x14ac:dyDescent="0.25">
      <c r="A434" s="2">
        <v>36</v>
      </c>
      <c r="B434" s="4" t="s">
        <v>4514</v>
      </c>
      <c r="C434" s="95" t="s">
        <v>4557</v>
      </c>
      <c r="D434" s="29" t="s">
        <v>4411</v>
      </c>
      <c r="E434" s="30">
        <v>560000</v>
      </c>
      <c r="F434" s="2"/>
      <c r="H434" s="16">
        <v>560000</v>
      </c>
    </row>
    <row r="435" spans="1:8" s="1" customFormat="1" ht="15.75" x14ac:dyDescent="0.25">
      <c r="A435" s="2">
        <v>37</v>
      </c>
      <c r="B435" s="4" t="s">
        <v>4515</v>
      </c>
      <c r="C435" s="95" t="s">
        <v>143</v>
      </c>
      <c r="D435" s="29" t="s">
        <v>4411</v>
      </c>
      <c r="E435" s="30">
        <v>560000</v>
      </c>
      <c r="F435" s="2"/>
      <c r="H435" s="16">
        <v>560000</v>
      </c>
    </row>
    <row r="436" spans="1:8" s="1" customFormat="1" ht="15.75" x14ac:dyDescent="0.25">
      <c r="A436" s="2">
        <v>38</v>
      </c>
      <c r="B436" s="4" t="s">
        <v>4516</v>
      </c>
      <c r="C436" s="95" t="s">
        <v>1501</v>
      </c>
      <c r="D436" s="29" t="s">
        <v>4411</v>
      </c>
      <c r="E436" s="30">
        <v>560000</v>
      </c>
      <c r="F436" s="2"/>
      <c r="H436" s="16">
        <v>560000</v>
      </c>
    </row>
    <row r="437" spans="1:8" s="1" customFormat="1" ht="15.75" x14ac:dyDescent="0.25">
      <c r="A437" s="2">
        <v>39</v>
      </c>
      <c r="B437" s="4" t="s">
        <v>4517</v>
      </c>
      <c r="C437" s="95" t="s">
        <v>2001</v>
      </c>
      <c r="D437" s="29" t="s">
        <v>4411</v>
      </c>
      <c r="E437" s="30">
        <v>560000</v>
      </c>
      <c r="F437" s="2"/>
      <c r="H437" s="16">
        <v>560000</v>
      </c>
    </row>
    <row r="438" spans="1:8" s="1" customFormat="1" ht="15.75" x14ac:dyDescent="0.25">
      <c r="A438" s="2">
        <v>40</v>
      </c>
      <c r="B438" s="4" t="s">
        <v>4518</v>
      </c>
      <c r="C438" s="95" t="s">
        <v>1502</v>
      </c>
      <c r="D438" s="29" t="s">
        <v>4411</v>
      </c>
      <c r="E438" s="30">
        <v>560000</v>
      </c>
      <c r="F438" s="2"/>
      <c r="H438" s="16">
        <v>560000</v>
      </c>
    </row>
    <row r="439" spans="1:8" s="1" customFormat="1" ht="15.75" x14ac:dyDescent="0.25">
      <c r="A439" s="2">
        <v>41</v>
      </c>
      <c r="B439" s="4" t="s">
        <v>4519</v>
      </c>
      <c r="C439" s="95" t="s">
        <v>175</v>
      </c>
      <c r="D439" s="29" t="s">
        <v>4411</v>
      </c>
      <c r="E439" s="30">
        <v>560000</v>
      </c>
      <c r="F439" s="2"/>
      <c r="G439" s="16">
        <v>560000</v>
      </c>
    </row>
    <row r="440" spans="1:8" s="1" customFormat="1" ht="15.75" x14ac:dyDescent="0.25">
      <c r="A440" s="2">
        <v>42</v>
      </c>
      <c r="B440" s="4" t="s">
        <v>4520</v>
      </c>
      <c r="C440" s="95" t="s">
        <v>4558</v>
      </c>
      <c r="D440" s="29" t="s">
        <v>3181</v>
      </c>
      <c r="E440" s="30">
        <v>640000</v>
      </c>
      <c r="F440" s="2"/>
      <c r="G440" s="16">
        <v>640000</v>
      </c>
    </row>
    <row r="441" spans="1:8" s="1" customFormat="1" ht="15.75" x14ac:dyDescent="0.25">
      <c r="A441" s="2">
        <v>43</v>
      </c>
      <c r="B441" s="4" t="s">
        <v>4521</v>
      </c>
      <c r="C441" s="95" t="s">
        <v>179</v>
      </c>
      <c r="D441" s="29" t="s">
        <v>4411</v>
      </c>
      <c r="E441" s="30">
        <v>560000</v>
      </c>
      <c r="F441" s="2"/>
      <c r="G441" s="16">
        <v>560000</v>
      </c>
    </row>
    <row r="442" spans="1:8" s="1" customFormat="1" ht="15.75" x14ac:dyDescent="0.25">
      <c r="A442" s="2">
        <v>44</v>
      </c>
      <c r="B442" s="4" t="s">
        <v>4522</v>
      </c>
      <c r="C442" s="95" t="s">
        <v>195</v>
      </c>
      <c r="D442" s="29" t="s">
        <v>4411</v>
      </c>
      <c r="E442" s="30">
        <v>560000</v>
      </c>
      <c r="F442" s="2"/>
      <c r="G442" s="16">
        <v>560000</v>
      </c>
    </row>
    <row r="443" spans="1:8" s="1" customFormat="1" ht="15.75" x14ac:dyDescent="0.25">
      <c r="A443" s="2">
        <v>45</v>
      </c>
      <c r="B443" s="4" t="s">
        <v>4523</v>
      </c>
      <c r="C443" s="95" t="s">
        <v>4559</v>
      </c>
      <c r="D443" s="29" t="s">
        <v>4411</v>
      </c>
      <c r="E443" s="30">
        <v>560000</v>
      </c>
      <c r="F443" s="2"/>
      <c r="G443" s="16">
        <v>560000</v>
      </c>
    </row>
    <row r="444" spans="1:8" s="1" customFormat="1" ht="15.75" x14ac:dyDescent="0.25">
      <c r="A444" s="2">
        <v>46</v>
      </c>
      <c r="B444" s="4" t="s">
        <v>4524</v>
      </c>
      <c r="C444" s="95" t="s">
        <v>599</v>
      </c>
      <c r="D444" s="29" t="s">
        <v>4411</v>
      </c>
      <c r="E444" s="30">
        <v>560000</v>
      </c>
      <c r="F444" s="2"/>
      <c r="G444" s="16">
        <v>560000</v>
      </c>
    </row>
    <row r="445" spans="1:8" s="1" customFormat="1" ht="15.75" x14ac:dyDescent="0.25">
      <c r="A445" s="2">
        <v>47</v>
      </c>
      <c r="B445" s="4" t="s">
        <v>4525</v>
      </c>
      <c r="C445" s="95" t="s">
        <v>4560</v>
      </c>
      <c r="D445" s="29" t="s">
        <v>4411</v>
      </c>
      <c r="E445" s="30">
        <v>560000</v>
      </c>
      <c r="F445" s="2"/>
      <c r="G445" s="16">
        <v>560000</v>
      </c>
    </row>
    <row r="446" spans="1:8" s="1" customFormat="1" ht="15.75" x14ac:dyDescent="0.25">
      <c r="A446" s="2">
        <v>48</v>
      </c>
      <c r="B446" s="4" t="s">
        <v>4526</v>
      </c>
      <c r="C446" s="95" t="s">
        <v>4561</v>
      </c>
      <c r="D446" s="29" t="s">
        <v>4411</v>
      </c>
      <c r="E446" s="30">
        <v>560000</v>
      </c>
      <c r="F446" s="2"/>
      <c r="G446" s="25">
        <f>SUM(G428:G445)</f>
        <v>6240000</v>
      </c>
      <c r="H446" s="16">
        <v>560000</v>
      </c>
    </row>
    <row r="447" spans="1:8" s="1" customFormat="1" ht="15.75" x14ac:dyDescent="0.25">
      <c r="A447" s="2">
        <v>49</v>
      </c>
      <c r="B447" s="4" t="s">
        <v>4527</v>
      </c>
      <c r="C447" s="95" t="s">
        <v>4562</v>
      </c>
      <c r="D447" s="29" t="s">
        <v>4411</v>
      </c>
      <c r="E447" s="30">
        <v>560000</v>
      </c>
      <c r="F447" s="2"/>
      <c r="H447" s="16">
        <v>560000</v>
      </c>
    </row>
    <row r="448" spans="1:8" s="1" customFormat="1" ht="15.75" x14ac:dyDescent="0.25">
      <c r="A448" s="2">
        <v>50</v>
      </c>
      <c r="B448" s="4" t="s">
        <v>4528</v>
      </c>
      <c r="C448" s="95" t="s">
        <v>4563</v>
      </c>
      <c r="D448" s="29" t="s">
        <v>4411</v>
      </c>
      <c r="E448" s="30">
        <v>560000</v>
      </c>
      <c r="F448" s="2"/>
      <c r="H448" s="16">
        <v>560000</v>
      </c>
    </row>
    <row r="449" spans="1:10" s="1" customFormat="1" ht="15.75" x14ac:dyDescent="0.25">
      <c r="A449" s="2">
        <v>51</v>
      </c>
      <c r="B449" s="4" t="s">
        <v>4529</v>
      </c>
      <c r="C449" s="95" t="s">
        <v>4564</v>
      </c>
      <c r="D449" s="29" t="s">
        <v>4411</v>
      </c>
      <c r="E449" s="30">
        <v>560000</v>
      </c>
      <c r="F449" s="2"/>
      <c r="H449" s="16">
        <v>560000</v>
      </c>
    </row>
    <row r="450" spans="1:10" s="1" customFormat="1" ht="15.75" x14ac:dyDescent="0.25">
      <c r="A450" s="2">
        <v>52</v>
      </c>
      <c r="B450" s="4" t="s">
        <v>4530</v>
      </c>
      <c r="C450" s="95" t="s">
        <v>4565</v>
      </c>
      <c r="D450" s="29" t="s">
        <v>4411</v>
      </c>
      <c r="E450" s="30">
        <v>560000</v>
      </c>
      <c r="F450" s="2"/>
      <c r="H450" s="16">
        <v>560000</v>
      </c>
    </row>
    <row r="451" spans="1:10" s="1" customFormat="1" ht="15.75" x14ac:dyDescent="0.25">
      <c r="A451" s="2">
        <v>53</v>
      </c>
      <c r="B451" s="4" t="s">
        <v>4531</v>
      </c>
      <c r="C451" s="95" t="s">
        <v>4566</v>
      </c>
      <c r="D451" s="29" t="s">
        <v>3181</v>
      </c>
      <c r="E451" s="30">
        <v>640000</v>
      </c>
      <c r="F451" s="2"/>
      <c r="H451" s="16">
        <v>640000</v>
      </c>
    </row>
    <row r="452" spans="1:10" s="1" customFormat="1" ht="15.75" x14ac:dyDescent="0.25">
      <c r="A452" s="2">
        <v>54</v>
      </c>
      <c r="B452" s="4" t="s">
        <v>4532</v>
      </c>
      <c r="C452" s="95" t="s">
        <v>3120</v>
      </c>
      <c r="D452" s="29" t="s">
        <v>4411</v>
      </c>
      <c r="E452" s="30">
        <v>560000</v>
      </c>
      <c r="F452" s="2"/>
      <c r="H452" s="16">
        <v>560000</v>
      </c>
    </row>
    <row r="453" spans="1:10" s="1" customFormat="1" ht="15.75" x14ac:dyDescent="0.25">
      <c r="A453" s="2">
        <v>55</v>
      </c>
      <c r="B453" s="4" t="s">
        <v>4533</v>
      </c>
      <c r="C453" s="95" t="s">
        <v>1449</v>
      </c>
      <c r="D453" s="29" t="s">
        <v>4411</v>
      </c>
      <c r="E453" s="30">
        <v>560000</v>
      </c>
      <c r="F453" s="2"/>
      <c r="H453" s="16">
        <v>560000</v>
      </c>
    </row>
    <row r="454" spans="1:10" s="1" customFormat="1" ht="15.75" x14ac:dyDescent="0.25">
      <c r="A454" s="2">
        <v>56</v>
      </c>
      <c r="B454" s="4" t="s">
        <v>4534</v>
      </c>
      <c r="C454" s="95" t="s">
        <v>177</v>
      </c>
      <c r="D454" s="29" t="s">
        <v>4411</v>
      </c>
      <c r="E454" s="30">
        <v>560000</v>
      </c>
      <c r="F454" s="2"/>
      <c r="H454" s="16">
        <v>560000</v>
      </c>
    </row>
    <row r="455" spans="1:10" s="1" customFormat="1" ht="15.75" x14ac:dyDescent="0.25">
      <c r="A455" s="2">
        <v>57</v>
      </c>
      <c r="B455" s="4" t="s">
        <v>4535</v>
      </c>
      <c r="C455" s="95" t="s">
        <v>2869</v>
      </c>
      <c r="D455" s="29" t="s">
        <v>4411</v>
      </c>
      <c r="E455" s="30">
        <v>560000</v>
      </c>
      <c r="F455" s="2"/>
      <c r="H455" s="16">
        <v>560000</v>
      </c>
    </row>
    <row r="456" spans="1:10" s="1" customFormat="1" ht="15.75" x14ac:dyDescent="0.25">
      <c r="A456" s="2">
        <v>58</v>
      </c>
      <c r="B456" s="4" t="s">
        <v>4536</v>
      </c>
      <c r="C456" s="95" t="s">
        <v>361</v>
      </c>
      <c r="D456" s="29" t="s">
        <v>4411</v>
      </c>
      <c r="E456" s="30">
        <v>560000</v>
      </c>
      <c r="F456" s="2"/>
      <c r="H456" s="16">
        <v>560000</v>
      </c>
    </row>
    <row r="457" spans="1:10" s="1" customFormat="1" ht="15.75" x14ac:dyDescent="0.25">
      <c r="A457" s="2">
        <v>59</v>
      </c>
      <c r="B457" s="4" t="s">
        <v>4537</v>
      </c>
      <c r="C457" s="95" t="s">
        <v>357</v>
      </c>
      <c r="D457" s="29" t="s">
        <v>4411</v>
      </c>
      <c r="E457" s="30">
        <v>560000</v>
      </c>
      <c r="F457" s="2"/>
      <c r="H457" s="16">
        <v>560000</v>
      </c>
    </row>
    <row r="458" spans="1:10" s="1" customFormat="1" ht="15.75" x14ac:dyDescent="0.25">
      <c r="A458" s="2">
        <v>60</v>
      </c>
      <c r="B458" s="4" t="s">
        <v>4538</v>
      </c>
      <c r="C458" s="95" t="s">
        <v>359</v>
      </c>
      <c r="D458" s="29" t="s">
        <v>4411</v>
      </c>
      <c r="E458" s="30">
        <v>560000</v>
      </c>
      <c r="F458" s="2"/>
      <c r="H458" s="16">
        <v>560000</v>
      </c>
    </row>
    <row r="459" spans="1:10" s="1" customFormat="1" ht="15.75" x14ac:dyDescent="0.25">
      <c r="A459" s="2">
        <v>61</v>
      </c>
      <c r="B459" s="4" t="s">
        <v>4539</v>
      </c>
      <c r="C459" s="95" t="s">
        <v>2969</v>
      </c>
      <c r="D459" s="29" t="s">
        <v>4411</v>
      </c>
      <c r="E459" s="30">
        <v>560000</v>
      </c>
      <c r="F459" s="2"/>
      <c r="H459" s="16">
        <v>560000</v>
      </c>
    </row>
    <row r="460" spans="1:10" s="1" customFormat="1" ht="15.75" x14ac:dyDescent="0.25">
      <c r="A460" s="2">
        <v>62</v>
      </c>
      <c r="B460" s="4" t="s">
        <v>4540</v>
      </c>
      <c r="C460" s="95" t="s">
        <v>1521</v>
      </c>
      <c r="D460" s="29" t="s">
        <v>4411</v>
      </c>
      <c r="E460" s="30">
        <v>560000</v>
      </c>
      <c r="F460" s="2"/>
      <c r="H460" s="16">
        <v>560000</v>
      </c>
      <c r="J460" s="1">
        <f>560*3</f>
        <v>1680</v>
      </c>
    </row>
    <row r="461" spans="1:10" s="1" customFormat="1" ht="15.75" x14ac:dyDescent="0.25">
      <c r="A461" s="2">
        <v>63</v>
      </c>
      <c r="B461" s="4" t="s">
        <v>4541</v>
      </c>
      <c r="C461" s="95" t="s">
        <v>1710</v>
      </c>
      <c r="D461" s="29" t="s">
        <v>4411</v>
      </c>
      <c r="E461" s="30">
        <v>560000</v>
      </c>
      <c r="F461" s="40"/>
      <c r="H461" s="16">
        <v>560000</v>
      </c>
      <c r="J461" s="1">
        <f>53*2</f>
        <v>106</v>
      </c>
    </row>
    <row r="462" spans="1:10" s="1" customFormat="1" ht="15.75" x14ac:dyDescent="0.25">
      <c r="A462" s="116" t="s">
        <v>783</v>
      </c>
      <c r="B462" s="116"/>
      <c r="C462" s="116"/>
      <c r="D462" s="116"/>
      <c r="E462" s="21">
        <f>SUM(E399:E461)</f>
        <v>40935000</v>
      </c>
      <c r="F462" s="6"/>
      <c r="H462" s="25">
        <f>SUM(H399:H461)</f>
        <v>34695000</v>
      </c>
    </row>
    <row r="463" spans="1:10" s="1" customFormat="1" ht="15.75" x14ac:dyDescent="0.25">
      <c r="A463" s="117" t="s">
        <v>4572</v>
      </c>
      <c r="B463" s="118"/>
      <c r="C463" s="118"/>
      <c r="D463" s="118"/>
      <c r="E463" s="118"/>
      <c r="F463" s="119"/>
    </row>
    <row r="464" spans="1:10" s="1" customFormat="1" ht="15.75" x14ac:dyDescent="0.25">
      <c r="A464" s="110" t="s">
        <v>3054</v>
      </c>
      <c r="B464" s="110"/>
      <c r="C464" s="110"/>
      <c r="D464" s="110"/>
      <c r="E464" s="110"/>
      <c r="F464" s="110"/>
      <c r="J464" s="25">
        <f>H462+G446</f>
        <v>40935000</v>
      </c>
    </row>
    <row r="465" spans="1:8" s="1" customFormat="1" ht="15.75" x14ac:dyDescent="0.25">
      <c r="A465" s="111" t="s">
        <v>785</v>
      </c>
      <c r="B465" s="111"/>
      <c r="C465" s="92" t="s">
        <v>786</v>
      </c>
      <c r="D465" s="92" t="s">
        <v>787</v>
      </c>
      <c r="E465" s="112" t="s">
        <v>788</v>
      </c>
      <c r="F465" s="112"/>
    </row>
    <row r="466" spans="1:8" s="1" customFormat="1" ht="15.75" x14ac:dyDescent="0.25">
      <c r="A466" s="92"/>
      <c r="B466" s="92"/>
      <c r="C466" s="92"/>
      <c r="D466" s="92"/>
      <c r="E466" s="93"/>
      <c r="F466" s="93"/>
    </row>
    <row r="467" spans="1:8" s="1" customFormat="1" ht="15.75" x14ac:dyDescent="0.25">
      <c r="A467" s="92"/>
      <c r="B467" s="92"/>
      <c r="C467" s="92"/>
      <c r="D467" s="92"/>
      <c r="E467" s="93"/>
      <c r="F467" s="93"/>
      <c r="H467" s="1">
        <f>560+150</f>
        <v>710</v>
      </c>
    </row>
    <row r="468" spans="1:8" s="1" customFormat="1" ht="15.75" x14ac:dyDescent="0.25">
      <c r="A468" s="92"/>
      <c r="B468" s="92"/>
      <c r="C468" s="92"/>
      <c r="D468" s="92"/>
      <c r="E468" s="93"/>
      <c r="F468" s="93"/>
    </row>
    <row r="469" spans="1:8" s="1" customFormat="1" ht="15.75" x14ac:dyDescent="0.25">
      <c r="A469" s="92"/>
      <c r="B469" s="92"/>
      <c r="C469" s="94" t="s">
        <v>789</v>
      </c>
      <c r="D469" s="94" t="s">
        <v>790</v>
      </c>
      <c r="E469" s="112" t="s">
        <v>791</v>
      </c>
      <c r="F469" s="112"/>
    </row>
    <row r="470" spans="1:8" s="1" customFormat="1" ht="15.75" x14ac:dyDescent="0.25">
      <c r="A470" s="94"/>
      <c r="B470" s="94"/>
      <c r="C470" s="94"/>
      <c r="D470" s="94"/>
      <c r="E470" s="112"/>
      <c r="F470" s="112"/>
    </row>
    <row r="471" spans="1:8" s="1" customFormat="1" ht="15.75" x14ac:dyDescent="0.25">
      <c r="A471" s="23" t="s">
        <v>792</v>
      </c>
      <c r="B471" s="23"/>
      <c r="C471" s="12"/>
      <c r="D471" s="94"/>
      <c r="E471" s="93"/>
      <c r="F471" s="93"/>
      <c r="G471" s="1">
        <f>31840+5600+2560+935</f>
        <v>40935</v>
      </c>
    </row>
    <row r="472" spans="1:8" s="1" customFormat="1" x14ac:dyDescent="0.25">
      <c r="A472" s="23" t="s">
        <v>4568</v>
      </c>
      <c r="B472" s="23"/>
      <c r="C472" s="23"/>
      <c r="D472" s="13"/>
      <c r="E472" s="14"/>
      <c r="F472" s="8"/>
    </row>
    <row r="473" spans="1:8" s="1" customFormat="1" ht="15.75" x14ac:dyDescent="0.25">
      <c r="A473" s="49" t="s">
        <v>4571</v>
      </c>
      <c r="B473" s="97"/>
      <c r="C473" s="97"/>
      <c r="D473" s="24"/>
      <c r="E473" s="24"/>
      <c r="F473" s="24"/>
    </row>
    <row r="474" spans="1:8" s="1" customFormat="1" x14ac:dyDescent="0.25">
      <c r="A474" s="13" t="s">
        <v>4569</v>
      </c>
      <c r="B474" s="24"/>
      <c r="C474" s="24"/>
      <c r="D474" s="24"/>
      <c r="E474" s="24"/>
      <c r="F474" s="24"/>
    </row>
    <row r="475" spans="1:8" s="1" customFormat="1" x14ac:dyDescent="0.25">
      <c r="A475" s="13" t="s">
        <v>4570</v>
      </c>
      <c r="B475" s="24"/>
      <c r="C475" s="24"/>
      <c r="D475" s="24"/>
      <c r="E475" s="24"/>
      <c r="F475" s="24"/>
    </row>
    <row r="476" spans="1:8" s="1" customFormat="1" x14ac:dyDescent="0.25">
      <c r="A476" s="13"/>
      <c r="B476" s="24"/>
      <c r="C476" s="24"/>
      <c r="D476" s="24"/>
      <c r="E476" s="24"/>
      <c r="F476" s="24"/>
    </row>
    <row r="477" spans="1:8" s="1" customFormat="1" x14ac:dyDescent="0.25">
      <c r="A477" s="13"/>
      <c r="B477" s="24"/>
      <c r="C477" s="24"/>
      <c r="D477" s="24"/>
      <c r="E477" s="24"/>
      <c r="F477" s="24"/>
    </row>
    <row r="478" spans="1:8" s="1" customFormat="1" x14ac:dyDescent="0.25">
      <c r="A478" s="13"/>
      <c r="B478" s="24"/>
      <c r="C478" s="24"/>
      <c r="D478" s="24"/>
      <c r="E478" s="24"/>
      <c r="F478" s="24"/>
    </row>
    <row r="479" spans="1:8" s="1" customFormat="1" x14ac:dyDescent="0.25">
      <c r="A479" s="13"/>
      <c r="B479" s="24"/>
      <c r="C479" s="24"/>
      <c r="D479" s="24"/>
      <c r="E479" s="24"/>
      <c r="F479" s="24"/>
    </row>
    <row r="480" spans="1:8" s="1" customFormat="1" x14ac:dyDescent="0.25">
      <c r="A480" s="13"/>
      <c r="B480" s="24"/>
      <c r="C480" s="24"/>
      <c r="D480" s="24"/>
      <c r="E480" s="24"/>
      <c r="F480" s="24"/>
    </row>
    <row r="481" spans="1:6" s="1" customFormat="1" x14ac:dyDescent="0.25">
      <c r="A481" s="13"/>
      <c r="B481" s="24"/>
      <c r="C481" s="24"/>
      <c r="D481" s="24"/>
      <c r="E481" s="24"/>
      <c r="F481" s="24"/>
    </row>
    <row r="482" spans="1:6" s="1" customFormat="1" x14ac:dyDescent="0.25">
      <c r="A482" s="13"/>
      <c r="B482" s="24"/>
      <c r="C482" s="24"/>
      <c r="D482" s="24"/>
      <c r="E482" s="24"/>
      <c r="F482" s="24"/>
    </row>
    <row r="483" spans="1:6" s="1" customFormat="1" x14ac:dyDescent="0.25">
      <c r="A483" s="13"/>
      <c r="B483" s="24"/>
      <c r="C483" s="24"/>
      <c r="D483" s="24"/>
      <c r="E483" s="24"/>
      <c r="F483" s="24"/>
    </row>
    <row r="484" spans="1:6" s="1" customFormat="1" x14ac:dyDescent="0.25">
      <c r="A484" s="13"/>
      <c r="B484" s="24"/>
      <c r="C484" s="24"/>
      <c r="D484" s="24"/>
      <c r="E484" s="24"/>
      <c r="F484" s="24"/>
    </row>
    <row r="485" spans="1:6" s="1" customFormat="1" x14ac:dyDescent="0.25">
      <c r="A485" s="13"/>
      <c r="B485" s="24"/>
      <c r="C485" s="24"/>
      <c r="D485" s="24"/>
      <c r="E485" s="24"/>
      <c r="F485" s="24"/>
    </row>
    <row r="486" spans="1:6" s="1" customFormat="1" x14ac:dyDescent="0.25">
      <c r="A486" s="13"/>
      <c r="B486" s="24"/>
      <c r="C486" s="24"/>
      <c r="D486" s="24"/>
      <c r="E486" s="24"/>
      <c r="F486" s="24"/>
    </row>
    <row r="487" spans="1:6" s="1" customFormat="1" x14ac:dyDescent="0.25">
      <c r="A487" s="13"/>
      <c r="B487" s="24"/>
      <c r="C487" s="24"/>
      <c r="D487" s="24"/>
      <c r="E487" s="24"/>
      <c r="F487" s="24"/>
    </row>
    <row r="488" spans="1:6" s="1" customFormat="1" x14ac:dyDescent="0.25">
      <c r="A488" s="13"/>
      <c r="B488" s="24"/>
      <c r="C488" s="24"/>
      <c r="D488" s="24"/>
      <c r="E488" s="24"/>
      <c r="F488" s="24"/>
    </row>
    <row r="489" spans="1:6" s="1" customFormat="1" x14ac:dyDescent="0.25">
      <c r="A489" s="13"/>
      <c r="B489" s="24"/>
      <c r="C489" s="24"/>
      <c r="D489" s="24"/>
      <c r="E489" s="24"/>
      <c r="F489" s="24"/>
    </row>
    <row r="490" spans="1:6" s="1" customFormat="1" x14ac:dyDescent="0.25">
      <c r="A490" s="13"/>
      <c r="B490" s="24"/>
      <c r="C490" s="24"/>
      <c r="D490" s="24"/>
      <c r="E490" s="24"/>
      <c r="F490" s="24"/>
    </row>
    <row r="491" spans="1:6" s="1" customFormat="1" x14ac:dyDescent="0.25">
      <c r="A491" s="13"/>
      <c r="B491" s="24"/>
      <c r="C491" s="24"/>
      <c r="D491" s="24"/>
      <c r="E491" s="24"/>
      <c r="F491" s="24"/>
    </row>
    <row r="492" spans="1:6" s="1" customFormat="1" x14ac:dyDescent="0.25">
      <c r="A492" s="13"/>
      <c r="B492" s="24"/>
      <c r="C492" s="24"/>
      <c r="D492" s="24"/>
      <c r="E492" s="24"/>
      <c r="F492" s="24"/>
    </row>
    <row r="493" spans="1:6" s="1" customFormat="1" x14ac:dyDescent="0.25">
      <c r="A493" s="13"/>
      <c r="B493" s="24"/>
      <c r="C493" s="24"/>
      <c r="D493" s="24"/>
      <c r="E493" s="24"/>
      <c r="F493" s="24"/>
    </row>
    <row r="494" spans="1:6" s="1" customFormat="1" x14ac:dyDescent="0.25">
      <c r="A494" s="24"/>
      <c r="B494" s="24"/>
      <c r="C494" s="24"/>
      <c r="D494" s="24"/>
      <c r="E494" s="24"/>
      <c r="F494" s="24"/>
    </row>
    <row r="495" spans="1:6" s="1" customFormat="1" ht="15.75" x14ac:dyDescent="0.25">
      <c r="A495" s="113" t="s">
        <v>0</v>
      </c>
      <c r="B495" s="113"/>
      <c r="C495" s="113"/>
      <c r="D495" s="113"/>
      <c r="E495" s="113"/>
      <c r="F495" s="113"/>
    </row>
    <row r="496" spans="1:6" s="1" customFormat="1" ht="15.75" x14ac:dyDescent="0.25">
      <c r="A496" s="114" t="s">
        <v>1</v>
      </c>
      <c r="B496" s="114"/>
      <c r="C496" s="114"/>
      <c r="D496" s="114"/>
      <c r="E496" s="114"/>
      <c r="F496" s="114"/>
    </row>
    <row r="497" spans="1:8" s="1" customFormat="1" ht="15.75" x14ac:dyDescent="0.25">
      <c r="A497" s="77"/>
      <c r="B497" s="77"/>
      <c r="C497" s="77"/>
      <c r="D497" s="77"/>
      <c r="E497" s="77"/>
      <c r="F497" s="77"/>
    </row>
    <row r="498" spans="1:8" s="1" customFormat="1" ht="15.75" x14ac:dyDescent="0.25">
      <c r="A498" s="115" t="s">
        <v>2</v>
      </c>
      <c r="B498" s="115"/>
      <c r="C498" s="115"/>
      <c r="D498" s="115"/>
      <c r="E498" s="115"/>
      <c r="F498" s="115"/>
    </row>
    <row r="499" spans="1:8" s="1" customFormat="1" ht="15.75" x14ac:dyDescent="0.25">
      <c r="A499" s="79"/>
      <c r="B499" s="79"/>
      <c r="C499" s="79"/>
      <c r="D499" s="79"/>
      <c r="E499" s="79"/>
      <c r="F499" s="79"/>
    </row>
    <row r="500" spans="1:8" s="1" customFormat="1" ht="15.75" x14ac:dyDescent="0.25">
      <c r="A500" s="2" t="s">
        <v>3</v>
      </c>
      <c r="B500" s="2" t="s">
        <v>4</v>
      </c>
      <c r="C500" s="3" t="s">
        <v>5</v>
      </c>
      <c r="D500" s="2" t="s">
        <v>6</v>
      </c>
      <c r="E500" s="5" t="s">
        <v>7</v>
      </c>
      <c r="F500" s="2" t="s">
        <v>8</v>
      </c>
    </row>
    <row r="501" spans="1:8" s="1" customFormat="1" ht="15.75" x14ac:dyDescent="0.25">
      <c r="A501" s="2">
        <v>1</v>
      </c>
      <c r="B501" s="4" t="s">
        <v>4290</v>
      </c>
      <c r="C501" s="17" t="s">
        <v>4414</v>
      </c>
      <c r="D501" s="11" t="s">
        <v>21</v>
      </c>
      <c r="E501" s="16">
        <v>480000</v>
      </c>
      <c r="F501" s="2"/>
      <c r="H501" s="16">
        <v>480000</v>
      </c>
    </row>
    <row r="502" spans="1:8" s="1" customFormat="1" ht="15.75" x14ac:dyDescent="0.25">
      <c r="A502" s="2">
        <v>2</v>
      </c>
      <c r="B502" s="4" t="s">
        <v>4291</v>
      </c>
      <c r="C502" s="17" t="s">
        <v>4415</v>
      </c>
      <c r="D502" s="11" t="s">
        <v>21</v>
      </c>
      <c r="E502" s="16">
        <v>480000</v>
      </c>
      <c r="F502" s="2"/>
      <c r="H502" s="16">
        <v>480000</v>
      </c>
    </row>
    <row r="503" spans="1:8" s="1" customFormat="1" ht="15.75" x14ac:dyDescent="0.25">
      <c r="A503" s="2">
        <v>3</v>
      </c>
      <c r="B503" s="4" t="s">
        <v>4292</v>
      </c>
      <c r="C503" s="17" t="s">
        <v>4416</v>
      </c>
      <c r="D503" s="11" t="s">
        <v>21</v>
      </c>
      <c r="E503" s="16">
        <v>480000</v>
      </c>
      <c r="F503" s="2"/>
      <c r="H503" s="16">
        <v>480000</v>
      </c>
    </row>
    <row r="504" spans="1:8" s="1" customFormat="1" ht="15.75" x14ac:dyDescent="0.25">
      <c r="A504" s="2">
        <v>4</v>
      </c>
      <c r="B504" s="4" t="s">
        <v>4293</v>
      </c>
      <c r="C504" s="17" t="s">
        <v>4417</v>
      </c>
      <c r="D504" s="11" t="s">
        <v>21</v>
      </c>
      <c r="E504" s="16">
        <v>480000</v>
      </c>
      <c r="F504" s="2"/>
      <c r="H504" s="16">
        <v>480000</v>
      </c>
    </row>
    <row r="505" spans="1:8" s="1" customFormat="1" ht="15.75" x14ac:dyDescent="0.25">
      <c r="A505" s="2">
        <v>5</v>
      </c>
      <c r="B505" s="4" t="s">
        <v>4294</v>
      </c>
      <c r="C505" s="17" t="s">
        <v>4418</v>
      </c>
      <c r="D505" s="11" t="s">
        <v>21</v>
      </c>
      <c r="E505" s="16">
        <v>480000</v>
      </c>
      <c r="F505" s="2"/>
      <c r="H505" s="16">
        <v>480000</v>
      </c>
    </row>
    <row r="506" spans="1:8" s="1" customFormat="1" ht="15.75" x14ac:dyDescent="0.25">
      <c r="A506" s="2">
        <v>6</v>
      </c>
      <c r="B506" s="4" t="s">
        <v>4295</v>
      </c>
      <c r="C506" s="17" t="s">
        <v>4419</v>
      </c>
      <c r="D506" s="11" t="s">
        <v>21</v>
      </c>
      <c r="E506" s="16">
        <v>480000</v>
      </c>
      <c r="F506" s="2"/>
      <c r="H506" s="16">
        <v>480000</v>
      </c>
    </row>
    <row r="507" spans="1:8" s="1" customFormat="1" ht="15.75" x14ac:dyDescent="0.25">
      <c r="A507" s="2">
        <v>7</v>
      </c>
      <c r="B507" s="4" t="s">
        <v>4296</v>
      </c>
      <c r="C507" s="17" t="s">
        <v>4359</v>
      </c>
      <c r="D507" s="11" t="s">
        <v>21</v>
      </c>
      <c r="E507" s="16">
        <v>480000</v>
      </c>
      <c r="F507" s="2"/>
      <c r="G507" s="16">
        <v>480000</v>
      </c>
    </row>
    <row r="508" spans="1:8" s="1" customFormat="1" ht="15.75" x14ac:dyDescent="0.25">
      <c r="A508" s="2">
        <v>8</v>
      </c>
      <c r="B508" s="4" t="s">
        <v>4297</v>
      </c>
      <c r="C508" s="17" t="s">
        <v>1615</v>
      </c>
      <c r="D508" s="11" t="s">
        <v>21</v>
      </c>
      <c r="E508" s="16">
        <v>480000</v>
      </c>
      <c r="F508" s="2"/>
      <c r="G508" s="16">
        <v>480000</v>
      </c>
    </row>
    <row r="509" spans="1:8" s="1" customFormat="1" ht="15.75" x14ac:dyDescent="0.25">
      <c r="A509" s="2">
        <v>9</v>
      </c>
      <c r="B509" s="4" t="s">
        <v>4298</v>
      </c>
      <c r="C509" s="17" t="s">
        <v>4360</v>
      </c>
      <c r="D509" s="11" t="s">
        <v>4409</v>
      </c>
      <c r="E509" s="16">
        <v>935000</v>
      </c>
      <c r="F509" s="2"/>
      <c r="G509" s="16">
        <v>935000</v>
      </c>
    </row>
    <row r="510" spans="1:8" s="1" customFormat="1" ht="15.75" x14ac:dyDescent="0.25">
      <c r="A510" s="2">
        <v>10</v>
      </c>
      <c r="B510" s="4" t="s">
        <v>4299</v>
      </c>
      <c r="C510" s="17" t="s">
        <v>4361</v>
      </c>
      <c r="D510" s="11" t="s">
        <v>21</v>
      </c>
      <c r="E510" s="16">
        <v>480000</v>
      </c>
      <c r="F510" s="2"/>
      <c r="H510" s="16">
        <v>480000</v>
      </c>
    </row>
    <row r="511" spans="1:8" s="1" customFormat="1" ht="15.75" x14ac:dyDescent="0.25">
      <c r="A511" s="2">
        <v>11</v>
      </c>
      <c r="B511" s="4" t="s">
        <v>4300</v>
      </c>
      <c r="C511" s="17" t="s">
        <v>4362</v>
      </c>
      <c r="D511" s="11" t="s">
        <v>21</v>
      </c>
      <c r="E511" s="16">
        <v>480000</v>
      </c>
      <c r="F511" s="2"/>
      <c r="H511" s="16">
        <v>480000</v>
      </c>
    </row>
    <row r="512" spans="1:8" s="1" customFormat="1" ht="15.75" x14ac:dyDescent="0.25">
      <c r="A512" s="2">
        <v>12</v>
      </c>
      <c r="B512" s="4" t="s">
        <v>4301</v>
      </c>
      <c r="C512" s="17" t="s">
        <v>4363</v>
      </c>
      <c r="D512" s="11" t="s">
        <v>21</v>
      </c>
      <c r="E512" s="16">
        <v>480000</v>
      </c>
      <c r="F512" s="2"/>
      <c r="H512" s="16">
        <v>480000</v>
      </c>
    </row>
    <row r="513" spans="1:10" s="1" customFormat="1" ht="15.75" x14ac:dyDescent="0.25">
      <c r="A513" s="2">
        <v>13</v>
      </c>
      <c r="B513" s="4" t="s">
        <v>4302</v>
      </c>
      <c r="C513" s="17" t="s">
        <v>384</v>
      </c>
      <c r="D513" s="11" t="s">
        <v>4410</v>
      </c>
      <c r="E513" s="16">
        <v>640000</v>
      </c>
      <c r="F513" s="2"/>
      <c r="G513" s="16">
        <v>640000</v>
      </c>
    </row>
    <row r="514" spans="1:10" s="1" customFormat="1" ht="15.75" x14ac:dyDescent="0.25">
      <c r="A514" s="2">
        <v>14</v>
      </c>
      <c r="B514" s="4" t="s">
        <v>4303</v>
      </c>
      <c r="C514" s="17" t="s">
        <v>384</v>
      </c>
      <c r="D514" s="11" t="s">
        <v>4411</v>
      </c>
      <c r="E514" s="16">
        <v>560000</v>
      </c>
      <c r="F514" s="2"/>
      <c r="G514" s="16">
        <v>560000</v>
      </c>
    </row>
    <row r="515" spans="1:10" s="1" customFormat="1" ht="15.75" x14ac:dyDescent="0.25">
      <c r="A515" s="2">
        <v>15</v>
      </c>
      <c r="B515" s="4" t="s">
        <v>4304</v>
      </c>
      <c r="C515" s="17" t="s">
        <v>4364</v>
      </c>
      <c r="D515" s="11" t="s">
        <v>4412</v>
      </c>
      <c r="E515" s="16">
        <v>935000</v>
      </c>
      <c r="F515" s="2"/>
      <c r="G515" s="16">
        <v>935000</v>
      </c>
    </row>
    <row r="516" spans="1:10" s="1" customFormat="1" ht="15.75" x14ac:dyDescent="0.25">
      <c r="A516" s="2">
        <v>16</v>
      </c>
      <c r="B516" s="4" t="s">
        <v>4305</v>
      </c>
      <c r="C516" s="17" t="s">
        <v>4365</v>
      </c>
      <c r="D516" s="11" t="s">
        <v>4412</v>
      </c>
      <c r="E516" s="16">
        <v>935000</v>
      </c>
      <c r="F516" s="2"/>
      <c r="G516" s="16">
        <v>935000</v>
      </c>
    </row>
    <row r="517" spans="1:10" s="1" customFormat="1" ht="15.75" x14ac:dyDescent="0.25">
      <c r="A517" s="2">
        <v>17</v>
      </c>
      <c r="B517" s="4" t="s">
        <v>4306</v>
      </c>
      <c r="C517" s="17" t="s">
        <v>4366</v>
      </c>
      <c r="D517" s="11" t="s">
        <v>21</v>
      </c>
      <c r="E517" s="16">
        <v>480000</v>
      </c>
      <c r="F517" s="2"/>
      <c r="G517" s="16">
        <v>480000</v>
      </c>
    </row>
    <row r="518" spans="1:10" s="1" customFormat="1" ht="15.75" x14ac:dyDescent="0.25">
      <c r="A518" s="2">
        <v>18</v>
      </c>
      <c r="B518" s="4" t="s">
        <v>4307</v>
      </c>
      <c r="C518" s="17" t="s">
        <v>4367</v>
      </c>
      <c r="D518" s="11" t="s">
        <v>21</v>
      </c>
      <c r="E518" s="16">
        <v>480000</v>
      </c>
      <c r="F518" s="2"/>
      <c r="H518" s="16">
        <v>480000</v>
      </c>
    </row>
    <row r="519" spans="1:10" s="1" customFormat="1" ht="15.75" x14ac:dyDescent="0.25">
      <c r="A519" s="2">
        <v>19</v>
      </c>
      <c r="B519" s="4" t="s">
        <v>4308</v>
      </c>
      <c r="C519" s="17" t="s">
        <v>4368</v>
      </c>
      <c r="D519" s="11" t="s">
        <v>21</v>
      </c>
      <c r="E519" s="16">
        <v>480000</v>
      </c>
      <c r="F519" s="2"/>
      <c r="H519" s="16">
        <v>480000</v>
      </c>
    </row>
    <row r="520" spans="1:10" s="1" customFormat="1" ht="15.75" x14ac:dyDescent="0.25">
      <c r="A520" s="2">
        <v>20</v>
      </c>
      <c r="B520" s="4" t="s">
        <v>4309</v>
      </c>
      <c r="C520" s="17" t="s">
        <v>4369</v>
      </c>
      <c r="D520" s="11" t="s">
        <v>21</v>
      </c>
      <c r="E520" s="16">
        <v>480000</v>
      </c>
      <c r="F520" s="2"/>
      <c r="H520" s="16">
        <v>480000</v>
      </c>
    </row>
    <row r="521" spans="1:10" s="1" customFormat="1" ht="15.75" x14ac:dyDescent="0.25">
      <c r="A521" s="2">
        <v>21</v>
      </c>
      <c r="B521" s="4" t="s">
        <v>4310</v>
      </c>
      <c r="C521" s="17" t="s">
        <v>4370</v>
      </c>
      <c r="D521" s="11" t="s">
        <v>21</v>
      </c>
      <c r="E521" s="16">
        <v>480000</v>
      </c>
      <c r="F521" s="2"/>
      <c r="H521" s="16">
        <v>480000</v>
      </c>
    </row>
    <row r="522" spans="1:10" s="1" customFormat="1" ht="15.75" x14ac:dyDescent="0.25">
      <c r="A522" s="2">
        <v>22</v>
      </c>
      <c r="B522" s="4" t="s">
        <v>4311</v>
      </c>
      <c r="C522" s="17" t="s">
        <v>4371</v>
      </c>
      <c r="D522" s="11" t="s">
        <v>21</v>
      </c>
      <c r="E522" s="16">
        <v>480000</v>
      </c>
      <c r="F522" s="2"/>
      <c r="H522" s="16">
        <v>480000</v>
      </c>
      <c r="J522" s="1">
        <f>935*2</f>
        <v>1870</v>
      </c>
    </row>
    <row r="523" spans="1:10" s="1" customFormat="1" ht="15.75" x14ac:dyDescent="0.25">
      <c r="A523" s="2">
        <v>23</v>
      </c>
      <c r="B523" s="4" t="s">
        <v>4312</v>
      </c>
      <c r="C523" s="17" t="s">
        <v>4372</v>
      </c>
      <c r="D523" s="11" t="s">
        <v>4409</v>
      </c>
      <c r="E523" s="16">
        <v>935000</v>
      </c>
      <c r="F523" s="2"/>
      <c r="H523" s="16">
        <v>935000</v>
      </c>
    </row>
    <row r="524" spans="1:10" s="1" customFormat="1" ht="15.75" x14ac:dyDescent="0.25">
      <c r="A524" s="2">
        <v>24</v>
      </c>
      <c r="B524" s="4" t="s">
        <v>4313</v>
      </c>
      <c r="C524" s="17" t="s">
        <v>4373</v>
      </c>
      <c r="D524" s="11" t="s">
        <v>21</v>
      </c>
      <c r="E524" s="16">
        <v>480000</v>
      </c>
      <c r="F524" s="2"/>
      <c r="H524" s="16">
        <v>480000</v>
      </c>
    </row>
    <row r="525" spans="1:10" s="1" customFormat="1" ht="15.75" x14ac:dyDescent="0.25">
      <c r="A525" s="2">
        <v>25</v>
      </c>
      <c r="B525" s="4" t="s">
        <v>4314</v>
      </c>
      <c r="C525" s="17" t="s">
        <v>4374</v>
      </c>
      <c r="D525" s="11" t="s">
        <v>21</v>
      </c>
      <c r="E525" s="16">
        <v>480000</v>
      </c>
      <c r="F525" s="2"/>
      <c r="H525" s="16">
        <v>480000</v>
      </c>
    </row>
    <row r="526" spans="1:10" s="1" customFormat="1" ht="15.75" x14ac:dyDescent="0.25">
      <c r="A526" s="2">
        <v>26</v>
      </c>
      <c r="B526" s="4" t="s">
        <v>4315</v>
      </c>
      <c r="C526" s="17" t="s">
        <v>4375</v>
      </c>
      <c r="D526" s="11" t="s">
        <v>21</v>
      </c>
      <c r="E526" s="16">
        <v>480000</v>
      </c>
      <c r="F526" s="2"/>
      <c r="H526" s="16">
        <v>480000</v>
      </c>
    </row>
    <row r="527" spans="1:10" s="1" customFormat="1" ht="15.75" x14ac:dyDescent="0.25">
      <c r="A527" s="2">
        <v>27</v>
      </c>
      <c r="B527" s="4" t="s">
        <v>4316</v>
      </c>
      <c r="C527" s="17" t="s">
        <v>4376</v>
      </c>
      <c r="D527" s="11" t="s">
        <v>21</v>
      </c>
      <c r="E527" s="16">
        <v>480000</v>
      </c>
      <c r="F527" s="2"/>
      <c r="H527" s="16">
        <v>480000</v>
      </c>
    </row>
    <row r="528" spans="1:10" s="1" customFormat="1" ht="15.75" x14ac:dyDescent="0.25">
      <c r="A528" s="2">
        <v>28</v>
      </c>
      <c r="B528" s="4" t="s">
        <v>4317</v>
      </c>
      <c r="C528" s="17" t="s">
        <v>4377</v>
      </c>
      <c r="D528" s="11" t="s">
        <v>4412</v>
      </c>
      <c r="E528" s="16">
        <v>935000</v>
      </c>
      <c r="F528" s="2"/>
      <c r="G528" s="16">
        <v>935000</v>
      </c>
    </row>
    <row r="529" spans="1:8" s="1" customFormat="1" ht="15.75" x14ac:dyDescent="0.25">
      <c r="A529" s="2">
        <v>29</v>
      </c>
      <c r="B529" s="4" t="s">
        <v>4318</v>
      </c>
      <c r="C529" s="17" t="s">
        <v>4378</v>
      </c>
      <c r="D529" s="11" t="s">
        <v>21</v>
      </c>
      <c r="E529" s="16">
        <v>480000</v>
      </c>
      <c r="F529" s="2"/>
      <c r="G529" s="16">
        <v>480000</v>
      </c>
    </row>
    <row r="530" spans="1:8" s="1" customFormat="1" ht="15.75" x14ac:dyDescent="0.25">
      <c r="A530" s="2">
        <v>30</v>
      </c>
      <c r="B530" s="4" t="s">
        <v>4319</v>
      </c>
      <c r="C530" s="17" t="s">
        <v>4379</v>
      </c>
      <c r="D530" s="11" t="s">
        <v>21</v>
      </c>
      <c r="E530" s="16">
        <v>480000</v>
      </c>
      <c r="F530" s="2"/>
      <c r="G530" s="16">
        <v>480000</v>
      </c>
    </row>
    <row r="531" spans="1:8" s="1" customFormat="1" ht="15.75" x14ac:dyDescent="0.25">
      <c r="A531" s="2">
        <v>31</v>
      </c>
      <c r="B531" s="4" t="s">
        <v>4320</v>
      </c>
      <c r="C531" s="17" t="s">
        <v>4380</v>
      </c>
      <c r="D531" s="11" t="s">
        <v>21</v>
      </c>
      <c r="E531" s="16">
        <v>480000</v>
      </c>
      <c r="F531" s="2"/>
      <c r="H531" s="16">
        <v>480000</v>
      </c>
    </row>
    <row r="532" spans="1:8" s="1" customFormat="1" ht="15.75" x14ac:dyDescent="0.25">
      <c r="A532" s="2">
        <v>32</v>
      </c>
      <c r="B532" s="4" t="s">
        <v>4321</v>
      </c>
      <c r="C532" s="17" t="s">
        <v>4381</v>
      </c>
      <c r="D532" s="11" t="s">
        <v>21</v>
      </c>
      <c r="E532" s="16">
        <v>480000</v>
      </c>
      <c r="F532" s="2"/>
      <c r="H532" s="16">
        <v>480000</v>
      </c>
    </row>
    <row r="533" spans="1:8" s="1" customFormat="1" ht="15.75" x14ac:dyDescent="0.25">
      <c r="A533" s="2">
        <v>33</v>
      </c>
      <c r="B533" s="4" t="s">
        <v>4322</v>
      </c>
      <c r="C533" s="17" t="s">
        <v>4382</v>
      </c>
      <c r="D533" s="11" t="s">
        <v>21</v>
      </c>
      <c r="E533" s="16">
        <v>480000</v>
      </c>
      <c r="F533" s="2"/>
      <c r="H533" s="16">
        <v>480000</v>
      </c>
    </row>
    <row r="534" spans="1:8" s="1" customFormat="1" ht="15.75" x14ac:dyDescent="0.25">
      <c r="A534" s="2">
        <v>34</v>
      </c>
      <c r="B534" s="4" t="s">
        <v>4323</v>
      </c>
      <c r="C534" s="17" t="s">
        <v>4383</v>
      </c>
      <c r="D534" s="11" t="s">
        <v>4409</v>
      </c>
      <c r="E534" s="16">
        <v>935000</v>
      </c>
      <c r="F534" s="2"/>
      <c r="H534" s="16">
        <v>935000</v>
      </c>
    </row>
    <row r="535" spans="1:8" s="1" customFormat="1" ht="15.75" x14ac:dyDescent="0.25">
      <c r="A535" s="2">
        <v>35</v>
      </c>
      <c r="B535" s="4" t="s">
        <v>4324</v>
      </c>
      <c r="C535" s="17" t="s">
        <v>4384</v>
      </c>
      <c r="D535" s="11" t="s">
        <v>21</v>
      </c>
      <c r="E535" s="16">
        <v>480000</v>
      </c>
      <c r="F535" s="2"/>
      <c r="H535" s="16">
        <v>480000</v>
      </c>
    </row>
    <row r="536" spans="1:8" s="1" customFormat="1" ht="15.75" x14ac:dyDescent="0.25">
      <c r="A536" s="2">
        <v>36</v>
      </c>
      <c r="B536" s="4" t="s">
        <v>4325</v>
      </c>
      <c r="C536" s="17" t="s">
        <v>4385</v>
      </c>
      <c r="D536" s="11" t="s">
        <v>4410</v>
      </c>
      <c r="E536" s="16">
        <v>640000</v>
      </c>
      <c r="F536" s="2"/>
      <c r="H536" s="16">
        <v>640000</v>
      </c>
    </row>
    <row r="537" spans="1:8" s="1" customFormat="1" ht="15.75" x14ac:dyDescent="0.25">
      <c r="A537" s="2">
        <v>37</v>
      </c>
      <c r="B537" s="4" t="s">
        <v>4326</v>
      </c>
      <c r="C537" s="17" t="s">
        <v>4386</v>
      </c>
      <c r="D537" s="11" t="s">
        <v>4412</v>
      </c>
      <c r="E537" s="16">
        <v>935000</v>
      </c>
      <c r="F537" s="2"/>
      <c r="H537" s="16">
        <v>935000</v>
      </c>
    </row>
    <row r="538" spans="1:8" s="1" customFormat="1" ht="15.75" x14ac:dyDescent="0.25">
      <c r="A538" s="2">
        <v>38</v>
      </c>
      <c r="B538" s="4" t="s">
        <v>4327</v>
      </c>
      <c r="C538" s="17" t="s">
        <v>4387</v>
      </c>
      <c r="D538" s="11" t="s">
        <v>21</v>
      </c>
      <c r="E538" s="16">
        <v>480000</v>
      </c>
      <c r="F538" s="2"/>
      <c r="H538" s="16">
        <v>480000</v>
      </c>
    </row>
    <row r="539" spans="1:8" s="1" customFormat="1" ht="15.75" x14ac:dyDescent="0.25">
      <c r="A539" s="2">
        <v>39</v>
      </c>
      <c r="B539" s="4" t="s">
        <v>4328</v>
      </c>
      <c r="C539" s="17" t="s">
        <v>4388</v>
      </c>
      <c r="D539" s="11" t="s">
        <v>21</v>
      </c>
      <c r="E539" s="16">
        <v>480000</v>
      </c>
      <c r="F539" s="2"/>
      <c r="H539" s="16">
        <v>480000</v>
      </c>
    </row>
    <row r="540" spans="1:8" s="1" customFormat="1" ht="15.75" x14ac:dyDescent="0.25">
      <c r="A540" s="2">
        <v>40</v>
      </c>
      <c r="B540" s="4" t="s">
        <v>4329</v>
      </c>
      <c r="C540" s="17" t="s">
        <v>4389</v>
      </c>
      <c r="D540" s="11" t="s">
        <v>21</v>
      </c>
      <c r="E540" s="16">
        <v>480000</v>
      </c>
      <c r="F540" s="2"/>
      <c r="H540" s="16">
        <v>480000</v>
      </c>
    </row>
    <row r="541" spans="1:8" s="1" customFormat="1" ht="15.75" x14ac:dyDescent="0.25">
      <c r="A541" s="2">
        <v>41</v>
      </c>
      <c r="B541" s="4" t="s">
        <v>4330</v>
      </c>
      <c r="C541" s="17" t="s">
        <v>4390</v>
      </c>
      <c r="D541" s="11" t="s">
        <v>4411</v>
      </c>
      <c r="E541" s="16">
        <v>560000</v>
      </c>
      <c r="F541" s="2"/>
      <c r="G541" s="16">
        <v>560000</v>
      </c>
    </row>
    <row r="542" spans="1:8" s="1" customFormat="1" ht="15.75" x14ac:dyDescent="0.25">
      <c r="A542" s="2">
        <v>42</v>
      </c>
      <c r="B542" s="4" t="s">
        <v>4331</v>
      </c>
      <c r="C542" s="17" t="s">
        <v>4391</v>
      </c>
      <c r="D542" s="11" t="s">
        <v>21</v>
      </c>
      <c r="E542" s="16">
        <v>480000</v>
      </c>
      <c r="F542" s="2"/>
      <c r="G542" s="16">
        <v>480000</v>
      </c>
    </row>
    <row r="543" spans="1:8" s="1" customFormat="1" ht="15.75" x14ac:dyDescent="0.25">
      <c r="A543" s="2">
        <v>43</v>
      </c>
      <c r="B543" s="4" t="s">
        <v>4332</v>
      </c>
      <c r="C543" s="17" t="s">
        <v>4392</v>
      </c>
      <c r="D543" s="11" t="s">
        <v>21</v>
      </c>
      <c r="E543" s="16">
        <v>480000</v>
      </c>
      <c r="F543" s="2"/>
      <c r="G543" s="16">
        <v>480000</v>
      </c>
    </row>
    <row r="544" spans="1:8" s="1" customFormat="1" ht="15.75" x14ac:dyDescent="0.25">
      <c r="A544" s="2">
        <v>44</v>
      </c>
      <c r="B544" s="4" t="s">
        <v>4333</v>
      </c>
      <c r="C544" s="17" t="s">
        <v>4393</v>
      </c>
      <c r="D544" s="11" t="s">
        <v>21</v>
      </c>
      <c r="E544" s="16">
        <v>480000</v>
      </c>
      <c r="F544" s="2"/>
      <c r="G544" s="16">
        <v>480000</v>
      </c>
    </row>
    <row r="545" spans="1:8" s="1" customFormat="1" ht="15.75" x14ac:dyDescent="0.25">
      <c r="A545" s="2">
        <v>45</v>
      </c>
      <c r="B545" s="4" t="s">
        <v>4334</v>
      </c>
      <c r="C545" s="17" t="s">
        <v>4394</v>
      </c>
      <c r="D545" s="11" t="s">
        <v>21</v>
      </c>
      <c r="E545" s="16">
        <v>480000</v>
      </c>
      <c r="F545" s="2"/>
      <c r="G545" s="16">
        <v>480000</v>
      </c>
    </row>
    <row r="546" spans="1:8" s="1" customFormat="1" ht="15.75" x14ac:dyDescent="0.25">
      <c r="A546" s="2">
        <v>46</v>
      </c>
      <c r="B546" s="4" t="s">
        <v>4335</v>
      </c>
      <c r="C546" s="17" t="s">
        <v>4395</v>
      </c>
      <c r="D546" s="11" t="s">
        <v>4412</v>
      </c>
      <c r="E546" s="16">
        <v>935000</v>
      </c>
      <c r="F546" s="2"/>
      <c r="G546" s="16">
        <v>935000</v>
      </c>
    </row>
    <row r="547" spans="1:8" s="1" customFormat="1" ht="15.75" x14ac:dyDescent="0.25">
      <c r="A547" s="2">
        <v>47</v>
      </c>
      <c r="B547" s="4" t="s">
        <v>4336</v>
      </c>
      <c r="C547" s="17" t="s">
        <v>4396</v>
      </c>
      <c r="D547" s="11" t="s">
        <v>4412</v>
      </c>
      <c r="E547" s="16">
        <v>935000</v>
      </c>
      <c r="F547" s="2"/>
      <c r="G547" s="16">
        <v>935000</v>
      </c>
    </row>
    <row r="548" spans="1:8" s="1" customFormat="1" ht="15.75" x14ac:dyDescent="0.25">
      <c r="A548" s="2">
        <v>48</v>
      </c>
      <c r="B548" s="4" t="s">
        <v>4337</v>
      </c>
      <c r="C548" s="17" t="s">
        <v>4397</v>
      </c>
      <c r="D548" s="11" t="s">
        <v>4412</v>
      </c>
      <c r="E548" s="16">
        <v>935000</v>
      </c>
      <c r="F548" s="2"/>
      <c r="H548" s="16">
        <v>935000</v>
      </c>
    </row>
    <row r="549" spans="1:8" s="1" customFormat="1" ht="15.75" x14ac:dyDescent="0.25">
      <c r="A549" s="2">
        <v>49</v>
      </c>
      <c r="B549" s="4" t="s">
        <v>4338</v>
      </c>
      <c r="C549" s="17" t="s">
        <v>4398</v>
      </c>
      <c r="D549" s="11" t="s">
        <v>4412</v>
      </c>
      <c r="E549" s="16">
        <v>935000</v>
      </c>
      <c r="F549" s="2"/>
      <c r="H549" s="16">
        <v>935000</v>
      </c>
    </row>
    <row r="550" spans="1:8" s="1" customFormat="1" ht="15.75" x14ac:dyDescent="0.25">
      <c r="A550" s="2">
        <v>50</v>
      </c>
      <c r="B550" s="4" t="s">
        <v>4339</v>
      </c>
      <c r="C550" s="17" t="s">
        <v>4399</v>
      </c>
      <c r="D550" s="11" t="s">
        <v>4409</v>
      </c>
      <c r="E550" s="16">
        <v>935000</v>
      </c>
      <c r="F550" s="2"/>
      <c r="H550" s="16">
        <v>935000</v>
      </c>
    </row>
    <row r="551" spans="1:8" s="1" customFormat="1" ht="15.75" x14ac:dyDescent="0.25">
      <c r="A551" s="2">
        <v>51</v>
      </c>
      <c r="B551" s="4" t="s">
        <v>4340</v>
      </c>
      <c r="C551" s="17" t="s">
        <v>4400</v>
      </c>
      <c r="D551" s="11" t="s">
        <v>4412</v>
      </c>
      <c r="E551" s="16">
        <v>935000</v>
      </c>
      <c r="F551" s="2"/>
      <c r="H551" s="16">
        <v>935000</v>
      </c>
    </row>
    <row r="552" spans="1:8" s="1" customFormat="1" ht="15.75" x14ac:dyDescent="0.25">
      <c r="A552" s="2">
        <v>52</v>
      </c>
      <c r="B552" s="4" t="s">
        <v>4341</v>
      </c>
      <c r="C552" s="17" t="s">
        <v>4401</v>
      </c>
      <c r="D552" s="11" t="s">
        <v>4412</v>
      </c>
      <c r="E552" s="16">
        <v>935000</v>
      </c>
      <c r="F552" s="2"/>
      <c r="H552" s="16">
        <v>935000</v>
      </c>
    </row>
    <row r="553" spans="1:8" s="1" customFormat="1" ht="15.75" x14ac:dyDescent="0.25">
      <c r="A553" s="2">
        <v>53</v>
      </c>
      <c r="B553" s="4" t="s">
        <v>4342</v>
      </c>
      <c r="C553" s="17" t="s">
        <v>4402</v>
      </c>
      <c r="D553" s="11" t="s">
        <v>4412</v>
      </c>
      <c r="E553" s="16">
        <v>935000</v>
      </c>
      <c r="F553" s="2"/>
      <c r="H553" s="16">
        <v>935000</v>
      </c>
    </row>
    <row r="554" spans="1:8" s="1" customFormat="1" ht="15.75" x14ac:dyDescent="0.25">
      <c r="A554" s="2">
        <v>54</v>
      </c>
      <c r="B554" s="4" t="s">
        <v>4343</v>
      </c>
      <c r="C554" s="17" t="s">
        <v>4403</v>
      </c>
      <c r="D554" s="11" t="s">
        <v>4409</v>
      </c>
      <c r="E554" s="16">
        <v>935000</v>
      </c>
      <c r="F554" s="2"/>
      <c r="H554" s="16">
        <v>935000</v>
      </c>
    </row>
    <row r="555" spans="1:8" s="1" customFormat="1" ht="15.75" x14ac:dyDescent="0.25">
      <c r="A555" s="2">
        <v>55</v>
      </c>
      <c r="B555" s="4" t="s">
        <v>4344</v>
      </c>
      <c r="C555" s="17" t="s">
        <v>4404</v>
      </c>
      <c r="D555" s="11" t="s">
        <v>4412</v>
      </c>
      <c r="E555" s="16">
        <v>935000</v>
      </c>
      <c r="F555" s="2"/>
      <c r="H555" s="16">
        <v>935000</v>
      </c>
    </row>
    <row r="556" spans="1:8" s="1" customFormat="1" ht="15.75" x14ac:dyDescent="0.25">
      <c r="A556" s="2">
        <v>56</v>
      </c>
      <c r="B556" s="4" t="s">
        <v>4345</v>
      </c>
      <c r="C556" s="17" t="s">
        <v>3365</v>
      </c>
      <c r="D556" s="11" t="s">
        <v>4412</v>
      </c>
      <c r="E556" s="16">
        <v>935000</v>
      </c>
      <c r="F556" s="2"/>
      <c r="H556" s="16">
        <v>935000</v>
      </c>
    </row>
    <row r="557" spans="1:8" s="1" customFormat="1" ht="15.75" x14ac:dyDescent="0.25">
      <c r="A557" s="2">
        <v>57</v>
      </c>
      <c r="B557" s="4" t="s">
        <v>4346</v>
      </c>
      <c r="C557" s="17" t="s">
        <v>3365</v>
      </c>
      <c r="D557" s="11" t="s">
        <v>4413</v>
      </c>
      <c r="E557" s="16">
        <v>935000</v>
      </c>
      <c r="F557" s="2"/>
      <c r="H557" s="16">
        <v>935000</v>
      </c>
    </row>
    <row r="558" spans="1:8" s="1" customFormat="1" ht="15.75" x14ac:dyDescent="0.25">
      <c r="A558" s="2">
        <v>58</v>
      </c>
      <c r="B558" s="4" t="s">
        <v>4347</v>
      </c>
      <c r="C558" s="17" t="s">
        <v>4405</v>
      </c>
      <c r="D558" s="11" t="s">
        <v>4411</v>
      </c>
      <c r="E558" s="16">
        <v>560000</v>
      </c>
      <c r="F558" s="2"/>
      <c r="H558" s="16">
        <v>560000</v>
      </c>
    </row>
    <row r="559" spans="1:8" s="1" customFormat="1" ht="15.75" x14ac:dyDescent="0.25">
      <c r="A559" s="2">
        <v>59</v>
      </c>
      <c r="B559" s="4" t="s">
        <v>4348</v>
      </c>
      <c r="C559" s="17" t="s">
        <v>3033</v>
      </c>
      <c r="D559" s="11" t="s">
        <v>4411</v>
      </c>
      <c r="E559" s="16">
        <v>560000</v>
      </c>
      <c r="F559" s="2"/>
      <c r="H559" s="16">
        <v>560000</v>
      </c>
    </row>
    <row r="560" spans="1:8" s="1" customFormat="1" ht="15.75" x14ac:dyDescent="0.25">
      <c r="A560" s="2">
        <v>60</v>
      </c>
      <c r="B560" s="4" t="s">
        <v>4349</v>
      </c>
      <c r="C560" s="17" t="s">
        <v>4406</v>
      </c>
      <c r="D560" s="11" t="s">
        <v>4409</v>
      </c>
      <c r="E560" s="16">
        <v>935000</v>
      </c>
      <c r="F560" s="2"/>
      <c r="H560" s="16">
        <v>935000</v>
      </c>
    </row>
    <row r="561" spans="1:8" s="1" customFormat="1" ht="15.75" x14ac:dyDescent="0.25">
      <c r="A561" s="2">
        <v>61</v>
      </c>
      <c r="B561" s="4" t="s">
        <v>4350</v>
      </c>
      <c r="C561" s="17" t="s">
        <v>2983</v>
      </c>
      <c r="D561" s="11" t="s">
        <v>4471</v>
      </c>
      <c r="E561" s="16">
        <v>14080000</v>
      </c>
      <c r="F561" s="2" t="s">
        <v>4468</v>
      </c>
      <c r="H561" s="16">
        <v>14080000</v>
      </c>
    </row>
    <row r="562" spans="1:8" s="1" customFormat="1" ht="15.75" x14ac:dyDescent="0.25">
      <c r="A562" s="2">
        <v>62</v>
      </c>
      <c r="B562" s="4" t="s">
        <v>4351</v>
      </c>
      <c r="C562" s="17" t="s">
        <v>4407</v>
      </c>
      <c r="D562" s="11" t="s">
        <v>4471</v>
      </c>
      <c r="E562" s="16">
        <v>7760000</v>
      </c>
      <c r="F562" s="2" t="s">
        <v>4469</v>
      </c>
      <c r="H562" s="16">
        <v>7760000</v>
      </c>
    </row>
    <row r="563" spans="1:8" s="1" customFormat="1" ht="15.75" x14ac:dyDescent="0.25">
      <c r="A563" s="2">
        <v>63</v>
      </c>
      <c r="B563" s="4" t="s">
        <v>4352</v>
      </c>
      <c r="C563" s="17" t="s">
        <v>1923</v>
      </c>
      <c r="D563" s="11" t="s">
        <v>4411</v>
      </c>
      <c r="E563" s="16">
        <v>560000</v>
      </c>
      <c r="F563" s="40"/>
      <c r="H563" s="16">
        <v>560000</v>
      </c>
    </row>
    <row r="564" spans="1:8" s="1" customFormat="1" ht="15.75" x14ac:dyDescent="0.25">
      <c r="A564" s="2">
        <v>64</v>
      </c>
      <c r="B564" s="4" t="s">
        <v>4353</v>
      </c>
      <c r="C564" s="89" t="s">
        <v>1857</v>
      </c>
      <c r="D564" s="11" t="s">
        <v>4411</v>
      </c>
      <c r="E564" s="91">
        <v>560000</v>
      </c>
      <c r="F564" s="40"/>
      <c r="G564" s="91">
        <v>560000</v>
      </c>
      <c r="H564" s="25">
        <f>SUM(H501:H563)</f>
        <v>49250000</v>
      </c>
    </row>
    <row r="565" spans="1:8" s="1" customFormat="1" ht="15.75" x14ac:dyDescent="0.25">
      <c r="A565" s="2">
        <v>65</v>
      </c>
      <c r="B565" s="4" t="s">
        <v>4354</v>
      </c>
      <c r="C565" s="89" t="s">
        <v>2974</v>
      </c>
      <c r="D565" s="11" t="s">
        <v>4411</v>
      </c>
      <c r="E565" s="91">
        <v>560000</v>
      </c>
      <c r="F565" s="2"/>
      <c r="G565" s="91">
        <v>560000</v>
      </c>
    </row>
    <row r="566" spans="1:8" s="1" customFormat="1" ht="15.75" x14ac:dyDescent="0.25">
      <c r="A566" s="2">
        <v>66</v>
      </c>
      <c r="B566" s="4" t="s">
        <v>4355</v>
      </c>
      <c r="C566" s="89" t="s">
        <v>4408</v>
      </c>
      <c r="D566" s="11" t="s">
        <v>4471</v>
      </c>
      <c r="E566" s="91">
        <v>12880000</v>
      </c>
      <c r="F566" s="2" t="s">
        <v>4470</v>
      </c>
      <c r="G566" s="91">
        <v>12880000</v>
      </c>
    </row>
    <row r="567" spans="1:8" s="1" customFormat="1" ht="15.75" x14ac:dyDescent="0.25">
      <c r="A567" s="2">
        <v>67</v>
      </c>
      <c r="B567" s="4" t="s">
        <v>4356</v>
      </c>
      <c r="C567" s="89" t="s">
        <v>4447</v>
      </c>
      <c r="D567" s="11" t="s">
        <v>4411</v>
      </c>
      <c r="E567" s="91">
        <v>560000</v>
      </c>
      <c r="F567" s="2"/>
      <c r="G567" s="91">
        <v>560000</v>
      </c>
    </row>
    <row r="568" spans="1:8" s="1" customFormat="1" ht="15.75" x14ac:dyDescent="0.25">
      <c r="A568" s="2">
        <v>68</v>
      </c>
      <c r="B568" s="4" t="s">
        <v>4357</v>
      </c>
      <c r="C568" s="89" t="s">
        <v>3018</v>
      </c>
      <c r="D568" s="11" t="s">
        <v>4411</v>
      </c>
      <c r="E568" s="91">
        <v>560000</v>
      </c>
      <c r="F568" s="2"/>
      <c r="G568" s="91">
        <v>560000</v>
      </c>
    </row>
    <row r="569" spans="1:8" s="1" customFormat="1" ht="15.75" x14ac:dyDescent="0.25">
      <c r="A569" s="2">
        <v>69</v>
      </c>
      <c r="B569" s="4" t="s">
        <v>4358</v>
      </c>
      <c r="C569" s="89" t="s">
        <v>93</v>
      </c>
      <c r="D569" s="11" t="s">
        <v>4411</v>
      </c>
      <c r="E569" s="91">
        <v>560000</v>
      </c>
      <c r="F569" s="2"/>
      <c r="G569" s="91">
        <v>560000</v>
      </c>
    </row>
    <row r="570" spans="1:8" s="1" customFormat="1" ht="15.75" x14ac:dyDescent="0.25">
      <c r="A570" s="2">
        <v>70</v>
      </c>
      <c r="B570" s="4" t="s">
        <v>4420</v>
      </c>
      <c r="C570" s="89" t="s">
        <v>2973</v>
      </c>
      <c r="D570" s="11" t="s">
        <v>4411</v>
      </c>
      <c r="E570" s="91">
        <v>560000</v>
      </c>
      <c r="F570" s="2"/>
      <c r="G570" s="91">
        <v>560000</v>
      </c>
      <c r="H570" s="1">
        <f>36*2</f>
        <v>72</v>
      </c>
    </row>
    <row r="571" spans="1:8" s="1" customFormat="1" ht="15.75" x14ac:dyDescent="0.25">
      <c r="A571" s="2">
        <v>71</v>
      </c>
      <c r="B571" s="4" t="s">
        <v>4421</v>
      </c>
      <c r="C571" s="89" t="s">
        <v>1873</v>
      </c>
      <c r="D571" s="11" t="s">
        <v>4411</v>
      </c>
      <c r="E571" s="91">
        <v>560000</v>
      </c>
      <c r="F571" s="2"/>
      <c r="G571" s="91">
        <v>560000</v>
      </c>
      <c r="H571" s="1">
        <v>26</v>
      </c>
    </row>
    <row r="572" spans="1:8" s="1" customFormat="1" ht="15.75" x14ac:dyDescent="0.25">
      <c r="A572" s="2">
        <v>72</v>
      </c>
      <c r="B572" s="4" t="s">
        <v>4422</v>
      </c>
      <c r="C572" s="89" t="s">
        <v>2972</v>
      </c>
      <c r="D572" s="11" t="s">
        <v>4411</v>
      </c>
      <c r="E572" s="91">
        <v>560000</v>
      </c>
      <c r="F572" s="2"/>
      <c r="G572" s="91">
        <v>560000</v>
      </c>
      <c r="H572" s="1">
        <f>26000+7200+7300+1900</f>
        <v>42400</v>
      </c>
    </row>
    <row r="573" spans="1:8" s="1" customFormat="1" ht="15.75" x14ac:dyDescent="0.25">
      <c r="A573" s="2">
        <v>73</v>
      </c>
      <c r="B573" s="4" t="s">
        <v>4423</v>
      </c>
      <c r="C573" s="89" t="s">
        <v>1872</v>
      </c>
      <c r="D573" s="11" t="s">
        <v>4411</v>
      </c>
      <c r="E573" s="91">
        <v>560000</v>
      </c>
      <c r="F573" s="2"/>
      <c r="G573" s="91">
        <v>560000</v>
      </c>
    </row>
    <row r="574" spans="1:8" s="1" customFormat="1" ht="15.75" x14ac:dyDescent="0.25">
      <c r="A574" s="2">
        <v>74</v>
      </c>
      <c r="B574" s="4" t="s">
        <v>4424</v>
      </c>
      <c r="C574" s="89" t="s">
        <v>3022</v>
      </c>
      <c r="D574" s="11" t="s">
        <v>4411</v>
      </c>
      <c r="E574" s="91">
        <v>560000</v>
      </c>
      <c r="F574" s="2"/>
      <c r="G574" s="91">
        <v>560000</v>
      </c>
    </row>
    <row r="575" spans="1:8" s="1" customFormat="1" ht="15.75" x14ac:dyDescent="0.25">
      <c r="A575" s="2">
        <v>75</v>
      </c>
      <c r="B575" s="4" t="s">
        <v>4425</v>
      </c>
      <c r="C575" s="89" t="s">
        <v>3332</v>
      </c>
      <c r="D575" s="11" t="s">
        <v>4411</v>
      </c>
      <c r="E575" s="91">
        <v>560000</v>
      </c>
      <c r="F575" s="2"/>
      <c r="G575" s="91">
        <v>560000</v>
      </c>
    </row>
    <row r="576" spans="1:8" s="1" customFormat="1" ht="15.75" x14ac:dyDescent="0.25">
      <c r="A576" s="2">
        <v>76</v>
      </c>
      <c r="B576" s="4" t="s">
        <v>4426</v>
      </c>
      <c r="C576" s="89" t="s">
        <v>4448</v>
      </c>
      <c r="D576" s="11" t="s">
        <v>21</v>
      </c>
      <c r="E576" s="91">
        <v>480000</v>
      </c>
      <c r="F576" s="2"/>
      <c r="G576" s="91">
        <v>480000</v>
      </c>
    </row>
    <row r="577" spans="1:10" s="1" customFormat="1" ht="15.75" x14ac:dyDescent="0.25">
      <c r="A577" s="2">
        <v>77</v>
      </c>
      <c r="B577" s="4" t="s">
        <v>4427</v>
      </c>
      <c r="C577" s="89" t="s">
        <v>1581</v>
      </c>
      <c r="D577" s="90" t="s">
        <v>4463</v>
      </c>
      <c r="E577" s="91">
        <v>430000</v>
      </c>
      <c r="F577" s="2"/>
      <c r="G577" s="91">
        <v>430000</v>
      </c>
    </row>
    <row r="578" spans="1:10" s="1" customFormat="1" ht="15.75" x14ac:dyDescent="0.25">
      <c r="A578" s="2">
        <v>78</v>
      </c>
      <c r="B578" s="4" t="s">
        <v>4428</v>
      </c>
      <c r="C578" s="89" t="s">
        <v>4449</v>
      </c>
      <c r="D578" s="90" t="s">
        <v>4463</v>
      </c>
      <c r="E578" s="91">
        <v>430000</v>
      </c>
      <c r="F578" s="2"/>
      <c r="G578" s="91">
        <v>430000</v>
      </c>
    </row>
    <row r="579" spans="1:10" s="1" customFormat="1" ht="15.75" x14ac:dyDescent="0.25">
      <c r="A579" s="2">
        <v>79</v>
      </c>
      <c r="B579" s="4" t="s">
        <v>4429</v>
      </c>
      <c r="C579" s="89" t="s">
        <v>4450</v>
      </c>
      <c r="D579" s="11" t="s">
        <v>4411</v>
      </c>
      <c r="E579" s="91">
        <v>560000</v>
      </c>
      <c r="F579" s="2"/>
      <c r="G579" s="91">
        <v>560000</v>
      </c>
    </row>
    <row r="580" spans="1:10" s="1" customFormat="1" ht="15.75" x14ac:dyDescent="0.25">
      <c r="A580" s="2">
        <v>80</v>
      </c>
      <c r="B580" s="4" t="s">
        <v>4430</v>
      </c>
      <c r="C580" s="89" t="s">
        <v>4451</v>
      </c>
      <c r="D580" s="11" t="s">
        <v>4411</v>
      </c>
      <c r="E580" s="91">
        <v>560000</v>
      </c>
      <c r="F580" s="2"/>
      <c r="G580" s="91">
        <v>560000</v>
      </c>
    </row>
    <row r="581" spans="1:10" s="1" customFormat="1" ht="15.75" x14ac:dyDescent="0.25">
      <c r="A581" s="2">
        <v>81</v>
      </c>
      <c r="B581" s="4" t="s">
        <v>4431</v>
      </c>
      <c r="C581" s="89" t="s">
        <v>4452</v>
      </c>
      <c r="D581" s="11" t="s">
        <v>4411</v>
      </c>
      <c r="E581" s="91">
        <v>560000</v>
      </c>
      <c r="F581" s="2"/>
      <c r="G581" s="91">
        <v>560000</v>
      </c>
    </row>
    <row r="582" spans="1:10" s="1" customFormat="1" ht="15.75" x14ac:dyDescent="0.25">
      <c r="A582" s="2">
        <v>82</v>
      </c>
      <c r="B582" s="4" t="s">
        <v>4432</v>
      </c>
      <c r="C582" s="89" t="s">
        <v>4453</v>
      </c>
      <c r="D582" s="11" t="s">
        <v>4411</v>
      </c>
      <c r="E582" s="91">
        <v>560000</v>
      </c>
      <c r="F582" s="2"/>
      <c r="G582" s="91">
        <v>560000</v>
      </c>
    </row>
    <row r="583" spans="1:10" s="1" customFormat="1" ht="15.75" x14ac:dyDescent="0.25">
      <c r="A583" s="2">
        <v>83</v>
      </c>
      <c r="B583" s="4" t="s">
        <v>4433</v>
      </c>
      <c r="C583" s="89" t="s">
        <v>4454</v>
      </c>
      <c r="D583" s="11" t="s">
        <v>4411</v>
      </c>
      <c r="E583" s="91">
        <v>560000</v>
      </c>
      <c r="F583" s="2"/>
      <c r="G583" s="91">
        <v>560000</v>
      </c>
    </row>
    <row r="584" spans="1:10" s="1" customFormat="1" ht="15.75" x14ac:dyDescent="0.25">
      <c r="A584" s="2">
        <v>84</v>
      </c>
      <c r="B584" s="4" t="s">
        <v>4434</v>
      </c>
      <c r="C584" s="89" t="s">
        <v>2904</v>
      </c>
      <c r="D584" s="11" t="s">
        <v>4411</v>
      </c>
      <c r="E584" s="91">
        <v>560000</v>
      </c>
      <c r="F584" s="2"/>
      <c r="G584" s="91">
        <v>560000</v>
      </c>
    </row>
    <row r="585" spans="1:10" s="1" customFormat="1" ht="15.75" x14ac:dyDescent="0.25">
      <c r="A585" s="2">
        <v>85</v>
      </c>
      <c r="B585" s="4" t="s">
        <v>4435</v>
      </c>
      <c r="C585" s="89" t="s">
        <v>4455</v>
      </c>
      <c r="D585" s="11" t="s">
        <v>4411</v>
      </c>
      <c r="E585" s="91">
        <v>560000</v>
      </c>
      <c r="F585" s="2"/>
      <c r="G585" s="91">
        <v>560000</v>
      </c>
    </row>
    <row r="586" spans="1:10" s="1" customFormat="1" ht="15.75" x14ac:dyDescent="0.25">
      <c r="A586" s="2">
        <v>86</v>
      </c>
      <c r="B586" s="4" t="s">
        <v>4436</v>
      </c>
      <c r="C586" s="89" t="s">
        <v>2694</v>
      </c>
      <c r="D586" s="11" t="s">
        <v>4411</v>
      </c>
      <c r="E586" s="91">
        <v>560000</v>
      </c>
      <c r="F586" s="2"/>
      <c r="G586" s="91">
        <v>560000</v>
      </c>
    </row>
    <row r="587" spans="1:10" s="1" customFormat="1" ht="15.75" x14ac:dyDescent="0.25">
      <c r="A587" s="2">
        <v>87</v>
      </c>
      <c r="B587" s="4" t="s">
        <v>4437</v>
      </c>
      <c r="C587" s="89" t="s">
        <v>518</v>
      </c>
      <c r="D587" s="11" t="s">
        <v>4411</v>
      </c>
      <c r="E587" s="91">
        <v>560000</v>
      </c>
      <c r="F587" s="2"/>
      <c r="G587" s="91">
        <v>560000</v>
      </c>
    </row>
    <row r="588" spans="1:10" s="1" customFormat="1" ht="15.75" x14ac:dyDescent="0.25">
      <c r="A588" s="2">
        <v>88</v>
      </c>
      <c r="B588" s="4" t="s">
        <v>4438</v>
      </c>
      <c r="C588" s="89" t="s">
        <v>4476</v>
      </c>
      <c r="D588" s="11" t="s">
        <v>4411</v>
      </c>
      <c r="E588" s="91">
        <v>560000</v>
      </c>
      <c r="F588" s="2"/>
      <c r="G588" s="91">
        <v>560000</v>
      </c>
    </row>
    <row r="589" spans="1:10" s="1" customFormat="1" ht="15.75" x14ac:dyDescent="0.25">
      <c r="A589" s="2">
        <v>89</v>
      </c>
      <c r="B589" s="4" t="s">
        <v>4439</v>
      </c>
      <c r="C589" s="89" t="s">
        <v>4456</v>
      </c>
      <c r="D589" s="11" t="s">
        <v>4411</v>
      </c>
      <c r="E589" s="91">
        <v>560000</v>
      </c>
      <c r="F589" s="2"/>
      <c r="G589" s="91">
        <v>560000</v>
      </c>
    </row>
    <row r="590" spans="1:10" s="1" customFormat="1" ht="15.75" x14ac:dyDescent="0.25">
      <c r="A590" s="2">
        <v>90</v>
      </c>
      <c r="B590" s="4" t="s">
        <v>4440</v>
      </c>
      <c r="C590" s="89" t="s">
        <v>4457</v>
      </c>
      <c r="D590" s="90" t="s">
        <v>4463</v>
      </c>
      <c r="E590" s="91">
        <v>430000</v>
      </c>
      <c r="F590" s="2"/>
      <c r="G590" s="91">
        <v>430000</v>
      </c>
    </row>
    <row r="591" spans="1:10" s="1" customFormat="1" ht="15.75" x14ac:dyDescent="0.25">
      <c r="A591" s="2">
        <v>91</v>
      </c>
      <c r="B591" s="4" t="s">
        <v>4441</v>
      </c>
      <c r="C591" s="89" t="s">
        <v>518</v>
      </c>
      <c r="D591" s="11" t="s">
        <v>4411</v>
      </c>
      <c r="E591" s="91">
        <v>560000</v>
      </c>
      <c r="F591" s="2"/>
      <c r="G591" s="91">
        <v>560000</v>
      </c>
      <c r="J591" s="1">
        <f>560+480</f>
        <v>1040</v>
      </c>
    </row>
    <row r="592" spans="1:10" s="1" customFormat="1" ht="15.75" x14ac:dyDescent="0.25">
      <c r="A592" s="2">
        <v>92</v>
      </c>
      <c r="B592" s="4" t="s">
        <v>4442</v>
      </c>
      <c r="C592" s="89" t="s">
        <v>518</v>
      </c>
      <c r="D592" s="90" t="s">
        <v>4461</v>
      </c>
      <c r="E592" s="91">
        <v>400000</v>
      </c>
      <c r="F592" s="2"/>
      <c r="G592" s="91">
        <v>400000</v>
      </c>
    </row>
    <row r="593" spans="1:10" s="1" customFormat="1" ht="15.75" x14ac:dyDescent="0.25">
      <c r="A593" s="2">
        <v>93</v>
      </c>
      <c r="B593" s="4" t="s">
        <v>4443</v>
      </c>
      <c r="C593" s="89" t="s">
        <v>4458</v>
      </c>
      <c r="D593" s="90" t="s">
        <v>4463</v>
      </c>
      <c r="E593" s="91">
        <v>430000</v>
      </c>
      <c r="F593" s="2"/>
      <c r="G593" s="91">
        <v>430000</v>
      </c>
    </row>
    <row r="594" spans="1:10" s="1" customFormat="1" ht="15.75" x14ac:dyDescent="0.25">
      <c r="A594" s="2">
        <v>94</v>
      </c>
      <c r="B594" s="4" t="s">
        <v>4444</v>
      </c>
      <c r="C594" s="89" t="s">
        <v>4459</v>
      </c>
      <c r="D594" s="11" t="s">
        <v>4411</v>
      </c>
      <c r="E594" s="91">
        <v>560000</v>
      </c>
      <c r="F594" s="2"/>
      <c r="G594" s="91">
        <v>560000</v>
      </c>
    </row>
    <row r="595" spans="1:10" s="1" customFormat="1" ht="15.75" x14ac:dyDescent="0.25">
      <c r="A595" s="2">
        <v>95</v>
      </c>
      <c r="B595" s="4" t="s">
        <v>4445</v>
      </c>
      <c r="C595" s="89" t="s">
        <v>4460</v>
      </c>
      <c r="D595" s="11" t="s">
        <v>4409</v>
      </c>
      <c r="E595" s="91">
        <v>935000</v>
      </c>
      <c r="F595" s="2"/>
      <c r="G595" s="91">
        <v>935000</v>
      </c>
    </row>
    <row r="596" spans="1:10" s="1" customFormat="1" ht="15.75" x14ac:dyDescent="0.25">
      <c r="A596" s="2">
        <v>96</v>
      </c>
      <c r="B596" s="4" t="s">
        <v>4446</v>
      </c>
      <c r="C596" s="17" t="s">
        <v>4462</v>
      </c>
      <c r="D596" s="11" t="s">
        <v>21</v>
      </c>
      <c r="E596" s="16">
        <v>480000</v>
      </c>
      <c r="F596" s="2"/>
      <c r="G596" s="16">
        <v>480000</v>
      </c>
    </row>
    <row r="597" spans="1:10" s="1" customFormat="1" ht="15.75" x14ac:dyDescent="0.25">
      <c r="A597" s="2">
        <v>97</v>
      </c>
      <c r="B597" s="4" t="s">
        <v>4474</v>
      </c>
      <c r="C597" s="17" t="s">
        <v>4475</v>
      </c>
      <c r="D597" s="11" t="s">
        <v>4411</v>
      </c>
      <c r="E597" s="91">
        <v>560000</v>
      </c>
      <c r="F597" s="2"/>
      <c r="G597" s="91">
        <v>560000</v>
      </c>
      <c r="J597" s="1">
        <f>27*150+560*4</f>
        <v>6290</v>
      </c>
    </row>
    <row r="598" spans="1:10" s="1" customFormat="1" ht="15.75" x14ac:dyDescent="0.25">
      <c r="A598" s="116" t="s">
        <v>783</v>
      </c>
      <c r="B598" s="116"/>
      <c r="C598" s="116"/>
      <c r="D598" s="116"/>
      <c r="E598" s="21">
        <f>SUM(E501:E597)</f>
        <v>91835000</v>
      </c>
      <c r="F598" s="6"/>
      <c r="G598" s="25">
        <f>SUM(G507:G597)</f>
        <v>42585000</v>
      </c>
    </row>
    <row r="599" spans="1:10" s="1" customFormat="1" ht="15.75" x14ac:dyDescent="0.25">
      <c r="A599" s="117" t="s">
        <v>4478</v>
      </c>
      <c r="B599" s="118"/>
      <c r="C599" s="118"/>
      <c r="D599" s="118"/>
      <c r="E599" s="118"/>
      <c r="F599" s="119"/>
      <c r="I599" s="1">
        <f>81*2</f>
        <v>162</v>
      </c>
    </row>
    <row r="600" spans="1:10" s="1" customFormat="1" ht="15.75" x14ac:dyDescent="0.25">
      <c r="A600" s="110" t="s">
        <v>3054</v>
      </c>
      <c r="B600" s="110"/>
      <c r="C600" s="110"/>
      <c r="D600" s="110"/>
      <c r="E600" s="110"/>
      <c r="F600" s="110"/>
      <c r="I600" s="1">
        <f>62000+16200+10000</f>
        <v>88200</v>
      </c>
    </row>
    <row r="601" spans="1:10" s="1" customFormat="1" ht="15.75" x14ac:dyDescent="0.25">
      <c r="A601" s="111" t="s">
        <v>785</v>
      </c>
      <c r="B601" s="111"/>
      <c r="C601" s="75" t="s">
        <v>786</v>
      </c>
      <c r="D601" s="75" t="s">
        <v>787</v>
      </c>
      <c r="E601" s="112" t="s">
        <v>788</v>
      </c>
      <c r="F601" s="112"/>
    </row>
    <row r="602" spans="1:10" s="1" customFormat="1" ht="15.75" x14ac:dyDescent="0.25">
      <c r="A602" s="75"/>
      <c r="B602" s="75"/>
      <c r="C602" s="75"/>
      <c r="D602" s="75"/>
      <c r="E602" s="76"/>
      <c r="F602" s="76"/>
    </row>
    <row r="603" spans="1:10" s="1" customFormat="1" ht="15.75" x14ac:dyDescent="0.25">
      <c r="A603" s="75"/>
      <c r="B603" s="75"/>
      <c r="C603" s="75"/>
      <c r="D603" s="75"/>
      <c r="E603" s="76"/>
      <c r="F603" s="76"/>
    </row>
    <row r="604" spans="1:10" s="1" customFormat="1" ht="15.75" x14ac:dyDescent="0.25">
      <c r="A604" s="75"/>
      <c r="B604" s="75"/>
      <c r="C604" s="75"/>
      <c r="D604" s="75"/>
      <c r="E604" s="76"/>
      <c r="F604" s="76"/>
    </row>
    <row r="605" spans="1:10" s="1" customFormat="1" ht="15.75" x14ac:dyDescent="0.25">
      <c r="A605" s="75"/>
      <c r="B605" s="75"/>
      <c r="C605" s="78" t="s">
        <v>789</v>
      </c>
      <c r="D605" s="78" t="s">
        <v>790</v>
      </c>
      <c r="E605" s="112" t="s">
        <v>791</v>
      </c>
      <c r="F605" s="112"/>
    </row>
    <row r="606" spans="1:10" s="1" customFormat="1" ht="15.75" x14ac:dyDescent="0.25">
      <c r="A606" s="78"/>
      <c r="B606" s="78"/>
      <c r="C606" s="78"/>
      <c r="D606" s="78"/>
      <c r="E606" s="112"/>
      <c r="F606" s="112"/>
    </row>
    <row r="607" spans="1:10" s="1" customFormat="1" ht="15.75" x14ac:dyDescent="0.25">
      <c r="A607" s="23" t="s">
        <v>792</v>
      </c>
      <c r="B607" s="23"/>
      <c r="C607" s="12"/>
      <c r="D607" s="78"/>
      <c r="E607" s="76"/>
      <c r="F607" s="76"/>
    </row>
    <row r="608" spans="1:10" s="1" customFormat="1" x14ac:dyDescent="0.25">
      <c r="A608" s="23" t="s">
        <v>4477</v>
      </c>
      <c r="B608" s="23"/>
      <c r="C608" s="23"/>
      <c r="D608" s="13"/>
      <c r="E608" s="14"/>
      <c r="F608" s="8"/>
      <c r="G608" s="1">
        <v>35800</v>
      </c>
    </row>
    <row r="609" spans="1:7" s="1" customFormat="1" ht="15.75" x14ac:dyDescent="0.25">
      <c r="A609" s="49" t="s">
        <v>4473</v>
      </c>
      <c r="B609" s="48"/>
      <c r="C609" s="48"/>
      <c r="G609" s="1">
        <v>400</v>
      </c>
    </row>
    <row r="610" spans="1:7" s="1" customFormat="1" x14ac:dyDescent="0.25">
      <c r="A610" s="22" t="s">
        <v>4464</v>
      </c>
      <c r="G610" s="1">
        <v>1280</v>
      </c>
    </row>
    <row r="611" spans="1:7" s="1" customFormat="1" x14ac:dyDescent="0.25">
      <c r="A611" s="13" t="s">
        <v>4467</v>
      </c>
      <c r="G611" s="1">
        <v>935</v>
      </c>
    </row>
    <row r="612" spans="1:7" s="1" customFormat="1" x14ac:dyDescent="0.25">
      <c r="A612" s="13" t="s">
        <v>4466</v>
      </c>
      <c r="G612" s="1">
        <v>12155</v>
      </c>
    </row>
    <row r="613" spans="1:7" s="1" customFormat="1" x14ac:dyDescent="0.25">
      <c r="A613" s="50" t="s">
        <v>4465</v>
      </c>
      <c r="G613" s="1">
        <v>6545</v>
      </c>
    </row>
    <row r="614" spans="1:7" s="1" customFormat="1" x14ac:dyDescent="0.25">
      <c r="A614" s="50" t="s">
        <v>4472</v>
      </c>
      <c r="G614" s="1">
        <v>34720</v>
      </c>
    </row>
    <row r="615" spans="1:7" s="1" customFormat="1" x14ac:dyDescent="0.25">
      <c r="A615" s="22"/>
      <c r="G615" s="1">
        <f>SUM(G608:G614)</f>
        <v>91835</v>
      </c>
    </row>
    <row r="616" spans="1:7" s="1" customFormat="1" x14ac:dyDescent="0.25">
      <c r="A616" s="22"/>
    </row>
    <row r="617" spans="1:7" s="1" customFormat="1" x14ac:dyDescent="0.25">
      <c r="A617" s="22"/>
    </row>
    <row r="618" spans="1:7" s="1" customFormat="1" x14ac:dyDescent="0.25">
      <c r="A618" s="22"/>
    </row>
    <row r="619" spans="1:7" s="1" customFormat="1" x14ac:dyDescent="0.25">
      <c r="A619" s="22"/>
    </row>
    <row r="620" spans="1:7" s="1" customFormat="1" x14ac:dyDescent="0.25"/>
    <row r="621" spans="1:7" s="1" customFormat="1" x14ac:dyDescent="0.25"/>
    <row r="622" spans="1:7" s="1" customFormat="1" x14ac:dyDescent="0.25"/>
    <row r="623" spans="1:7" s="1" customFormat="1" x14ac:dyDescent="0.25"/>
    <row r="624" spans="1:7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pans="1:8" s="1" customFormat="1" x14ac:dyDescent="0.25"/>
    <row r="658" spans="1:8" s="1" customFormat="1" x14ac:dyDescent="0.25"/>
    <row r="659" spans="1:8" s="1" customFormat="1" ht="15.75" x14ac:dyDescent="0.25">
      <c r="A659" s="113" t="s">
        <v>0</v>
      </c>
      <c r="B659" s="113"/>
      <c r="C659" s="113"/>
      <c r="D659" s="113"/>
      <c r="E659" s="113"/>
      <c r="F659" s="113"/>
    </row>
    <row r="660" spans="1:8" s="1" customFormat="1" ht="15.75" x14ac:dyDescent="0.25">
      <c r="A660" s="114" t="s">
        <v>1</v>
      </c>
      <c r="B660" s="114"/>
      <c r="C660" s="114"/>
      <c r="D660" s="114"/>
      <c r="E660" s="114"/>
      <c r="F660" s="114"/>
    </row>
    <row r="661" spans="1:8" s="1" customFormat="1" ht="15.75" x14ac:dyDescent="0.25">
      <c r="A661" s="72"/>
      <c r="B661" s="72"/>
      <c r="C661" s="72"/>
      <c r="D661" s="72"/>
      <c r="E661" s="72"/>
      <c r="F661" s="72"/>
    </row>
    <row r="662" spans="1:8" s="1" customFormat="1" ht="15.75" x14ac:dyDescent="0.25">
      <c r="A662" s="115" t="s">
        <v>2</v>
      </c>
      <c r="B662" s="115"/>
      <c r="C662" s="115"/>
      <c r="D662" s="115"/>
      <c r="E662" s="115"/>
      <c r="F662" s="115"/>
    </row>
    <row r="663" spans="1:8" s="1" customFormat="1" ht="15.75" x14ac:dyDescent="0.25">
      <c r="A663" s="73"/>
      <c r="B663" s="73"/>
      <c r="C663" s="73"/>
      <c r="D663" s="73"/>
      <c r="E663" s="73"/>
      <c r="F663" s="73"/>
    </row>
    <row r="664" spans="1:8" s="1" customFormat="1" ht="15.75" x14ac:dyDescent="0.25">
      <c r="A664" s="2" t="s">
        <v>3</v>
      </c>
      <c r="B664" s="2" t="s">
        <v>4</v>
      </c>
      <c r="C664" s="3" t="s">
        <v>5</v>
      </c>
      <c r="D664" s="2" t="s">
        <v>6</v>
      </c>
      <c r="E664" s="5" t="s">
        <v>7</v>
      </c>
      <c r="F664" s="2" t="s">
        <v>8</v>
      </c>
    </row>
    <row r="665" spans="1:8" s="1" customFormat="1" ht="15.75" x14ac:dyDescent="0.25">
      <c r="A665" s="2">
        <v>1</v>
      </c>
      <c r="B665" s="4" t="s">
        <v>3055</v>
      </c>
      <c r="C665" s="28" t="s">
        <v>3120</v>
      </c>
      <c r="D665" s="29" t="s">
        <v>21</v>
      </c>
      <c r="E665" s="16">
        <v>480000</v>
      </c>
      <c r="F665" s="2"/>
      <c r="G665" s="16">
        <v>480000</v>
      </c>
    </row>
    <row r="666" spans="1:8" s="1" customFormat="1" ht="15.75" x14ac:dyDescent="0.25">
      <c r="A666" s="2">
        <v>2</v>
      </c>
      <c r="B666" s="4" t="s">
        <v>3056</v>
      </c>
      <c r="C666" s="28" t="s">
        <v>3121</v>
      </c>
      <c r="D666" s="29" t="s">
        <v>21</v>
      </c>
      <c r="E666" s="16">
        <v>480000</v>
      </c>
      <c r="F666" s="2"/>
      <c r="G666" s="16">
        <v>480000</v>
      </c>
    </row>
    <row r="667" spans="1:8" s="1" customFormat="1" ht="15.75" x14ac:dyDescent="0.25">
      <c r="A667" s="2">
        <v>3</v>
      </c>
      <c r="B667" s="4" t="s">
        <v>3057</v>
      </c>
      <c r="C667" s="28" t="s">
        <v>3122</v>
      </c>
      <c r="D667" s="29" t="s">
        <v>21</v>
      </c>
      <c r="E667" s="16">
        <v>480000</v>
      </c>
      <c r="F667" s="2"/>
      <c r="G667" s="16">
        <v>480000</v>
      </c>
      <c r="H667" s="1">
        <f>273*80</f>
        <v>21840</v>
      </c>
    </row>
    <row r="668" spans="1:8" s="1" customFormat="1" ht="15.75" x14ac:dyDescent="0.25">
      <c r="A668" s="2">
        <v>4</v>
      </c>
      <c r="B668" s="4" t="s">
        <v>3058</v>
      </c>
      <c r="C668" s="28" t="s">
        <v>3123</v>
      </c>
      <c r="D668" s="29" t="s">
        <v>21</v>
      </c>
      <c r="E668" s="16">
        <v>480000</v>
      </c>
      <c r="F668" s="2"/>
      <c r="G668" s="16">
        <v>480000</v>
      </c>
    </row>
    <row r="669" spans="1:8" s="1" customFormat="1" ht="15.75" x14ac:dyDescent="0.25">
      <c r="A669" s="2">
        <v>5</v>
      </c>
      <c r="B669" s="4" t="s">
        <v>3059</v>
      </c>
      <c r="C669" s="46" t="s">
        <v>3124</v>
      </c>
      <c r="D669" s="29" t="s">
        <v>21</v>
      </c>
      <c r="E669" s="16">
        <v>480000</v>
      </c>
      <c r="F669" s="2"/>
      <c r="G669" s="16">
        <v>480000</v>
      </c>
    </row>
    <row r="670" spans="1:8" s="1" customFormat="1" ht="15.75" x14ac:dyDescent="0.25">
      <c r="A670" s="2">
        <v>6</v>
      </c>
      <c r="B670" s="4" t="s">
        <v>3060</v>
      </c>
      <c r="C670" s="28" t="s">
        <v>3125</v>
      </c>
      <c r="D670" s="29" t="s">
        <v>3180</v>
      </c>
      <c r="E670" s="16">
        <v>935000</v>
      </c>
      <c r="F670" s="2"/>
      <c r="G670" s="16">
        <v>935000</v>
      </c>
    </row>
    <row r="671" spans="1:8" s="1" customFormat="1" ht="15.75" x14ac:dyDescent="0.25">
      <c r="A671" s="2">
        <v>7</v>
      </c>
      <c r="B671" s="4" t="s">
        <v>3061</v>
      </c>
      <c r="C671" s="28" t="s">
        <v>3126</v>
      </c>
      <c r="D671" s="29" t="s">
        <v>3181</v>
      </c>
      <c r="E671" s="16">
        <v>640000</v>
      </c>
      <c r="F671" s="2"/>
      <c r="H671" s="16">
        <v>640000</v>
      </c>
    </row>
    <row r="672" spans="1:8" s="1" customFormat="1" ht="15.75" x14ac:dyDescent="0.25">
      <c r="A672" s="2">
        <v>8</v>
      </c>
      <c r="B672" s="4" t="s">
        <v>3062</v>
      </c>
      <c r="C672" s="28" t="s">
        <v>3127</v>
      </c>
      <c r="D672" s="29" t="s">
        <v>21</v>
      </c>
      <c r="E672" s="16">
        <v>480000</v>
      </c>
      <c r="F672" s="2"/>
      <c r="H672" s="16">
        <v>480000</v>
      </c>
    </row>
    <row r="673" spans="1:8" s="1" customFormat="1" ht="15.75" x14ac:dyDescent="0.25">
      <c r="A673" s="2">
        <v>9</v>
      </c>
      <c r="B673" s="4" t="s">
        <v>3063</v>
      </c>
      <c r="C673" s="28" t="s">
        <v>3128</v>
      </c>
      <c r="D673" s="29" t="s">
        <v>21</v>
      </c>
      <c r="E673" s="16">
        <v>480000</v>
      </c>
      <c r="F673" s="2"/>
      <c r="H673" s="16">
        <v>480000</v>
      </c>
    </row>
    <row r="674" spans="1:8" s="1" customFormat="1" ht="15.75" x14ac:dyDescent="0.25">
      <c r="A674" s="2">
        <v>10</v>
      </c>
      <c r="B674" s="4" t="s">
        <v>3064</v>
      </c>
      <c r="C674" s="28" t="s">
        <v>3129</v>
      </c>
      <c r="D674" s="29" t="s">
        <v>21</v>
      </c>
      <c r="E674" s="16">
        <v>480000</v>
      </c>
      <c r="F674" s="2"/>
      <c r="H674" s="16">
        <v>480000</v>
      </c>
    </row>
    <row r="675" spans="1:8" s="1" customFormat="1" ht="15.75" x14ac:dyDescent="0.25">
      <c r="A675" s="2">
        <v>11</v>
      </c>
      <c r="B675" s="4" t="s">
        <v>3065</v>
      </c>
      <c r="C675" s="28" t="s">
        <v>3130</v>
      </c>
      <c r="D675" s="29" t="s">
        <v>21</v>
      </c>
      <c r="E675" s="16">
        <v>480000</v>
      </c>
      <c r="F675" s="2"/>
      <c r="G675" s="16">
        <v>480000</v>
      </c>
    </row>
    <row r="676" spans="1:8" s="1" customFormat="1" ht="15.75" x14ac:dyDescent="0.25">
      <c r="A676" s="2">
        <v>12</v>
      </c>
      <c r="B676" s="4" t="s">
        <v>3066</v>
      </c>
      <c r="C676" s="28" t="s">
        <v>3131</v>
      </c>
      <c r="D676" s="29" t="s">
        <v>21</v>
      </c>
      <c r="E676" s="16">
        <v>480000</v>
      </c>
      <c r="F676" s="2"/>
      <c r="G676" s="16">
        <v>480000</v>
      </c>
    </row>
    <row r="677" spans="1:8" s="1" customFormat="1" ht="15.75" x14ac:dyDescent="0.25">
      <c r="A677" s="2">
        <v>13</v>
      </c>
      <c r="B677" s="4" t="s">
        <v>3067</v>
      </c>
      <c r="C677" s="28" t="s">
        <v>3132</v>
      </c>
      <c r="D677" s="29" t="s">
        <v>21</v>
      </c>
      <c r="E677" s="16">
        <v>480000</v>
      </c>
      <c r="F677" s="2"/>
      <c r="H677" s="16">
        <v>480000</v>
      </c>
    </row>
    <row r="678" spans="1:8" s="1" customFormat="1" ht="15.75" x14ac:dyDescent="0.25">
      <c r="A678" s="2">
        <v>14</v>
      </c>
      <c r="B678" s="4" t="s">
        <v>3068</v>
      </c>
      <c r="C678" s="28" t="s">
        <v>3133</v>
      </c>
      <c r="D678" s="29" t="s">
        <v>21</v>
      </c>
      <c r="E678" s="16">
        <v>480000</v>
      </c>
      <c r="F678" s="2"/>
      <c r="H678" s="16">
        <v>480000</v>
      </c>
    </row>
    <row r="679" spans="1:8" s="1" customFormat="1" ht="15.75" x14ac:dyDescent="0.25">
      <c r="A679" s="2">
        <v>15</v>
      </c>
      <c r="B679" s="4" t="s">
        <v>3069</v>
      </c>
      <c r="C679" s="28" t="s">
        <v>3134</v>
      </c>
      <c r="D679" s="29" t="s">
        <v>21</v>
      </c>
      <c r="E679" s="16">
        <v>480000</v>
      </c>
      <c r="F679" s="2"/>
      <c r="H679" s="16">
        <v>480000</v>
      </c>
    </row>
    <row r="680" spans="1:8" s="1" customFormat="1" ht="15.75" x14ac:dyDescent="0.25">
      <c r="A680" s="2">
        <v>16</v>
      </c>
      <c r="B680" s="4" t="s">
        <v>3070</v>
      </c>
      <c r="C680" s="28" t="s">
        <v>3135</v>
      </c>
      <c r="D680" s="29" t="s">
        <v>21</v>
      </c>
      <c r="E680" s="16">
        <v>480000</v>
      </c>
      <c r="F680" s="2"/>
      <c r="H680" s="16">
        <v>480000</v>
      </c>
    </row>
    <row r="681" spans="1:8" s="1" customFormat="1" ht="15.75" x14ac:dyDescent="0.25">
      <c r="A681" s="2">
        <v>17</v>
      </c>
      <c r="B681" s="4" t="s">
        <v>3071</v>
      </c>
      <c r="C681" s="28" t="s">
        <v>3136</v>
      </c>
      <c r="D681" s="29" t="s">
        <v>21</v>
      </c>
      <c r="E681" s="16">
        <v>480000</v>
      </c>
      <c r="F681" s="2"/>
      <c r="H681" s="16">
        <v>480000</v>
      </c>
    </row>
    <row r="682" spans="1:8" s="1" customFormat="1" ht="15.75" x14ac:dyDescent="0.25">
      <c r="A682" s="2">
        <v>18</v>
      </c>
      <c r="B682" s="4" t="s">
        <v>3072</v>
      </c>
      <c r="C682" s="28" t="s">
        <v>3137</v>
      </c>
      <c r="D682" s="29" t="s">
        <v>21</v>
      </c>
      <c r="E682" s="16">
        <v>480000</v>
      </c>
      <c r="F682" s="2"/>
      <c r="H682" s="16">
        <v>480000</v>
      </c>
    </row>
    <row r="683" spans="1:8" s="1" customFormat="1" ht="15.75" x14ac:dyDescent="0.25">
      <c r="A683" s="2">
        <v>19</v>
      </c>
      <c r="B683" s="4" t="s">
        <v>3073</v>
      </c>
      <c r="C683" s="28" t="s">
        <v>3138</v>
      </c>
      <c r="D683" s="29" t="s">
        <v>21</v>
      </c>
      <c r="E683" s="16">
        <v>480000</v>
      </c>
      <c r="F683" s="2"/>
      <c r="H683" s="16">
        <v>480000</v>
      </c>
    </row>
    <row r="684" spans="1:8" s="1" customFormat="1" ht="15.75" x14ac:dyDescent="0.25">
      <c r="A684" s="2">
        <v>20</v>
      </c>
      <c r="B684" s="4" t="s">
        <v>3074</v>
      </c>
      <c r="C684" s="28" t="s">
        <v>3139</v>
      </c>
      <c r="D684" s="29" t="s">
        <v>21</v>
      </c>
      <c r="E684" s="16">
        <v>480000</v>
      </c>
      <c r="F684" s="2"/>
      <c r="H684" s="16">
        <v>480000</v>
      </c>
    </row>
    <row r="685" spans="1:8" s="1" customFormat="1" ht="15.75" x14ac:dyDescent="0.25">
      <c r="A685" s="2">
        <v>21</v>
      </c>
      <c r="B685" s="4" t="s">
        <v>3075</v>
      </c>
      <c r="C685" s="28" t="s">
        <v>3140</v>
      </c>
      <c r="D685" s="29" t="s">
        <v>21</v>
      </c>
      <c r="E685" s="16">
        <v>480000</v>
      </c>
      <c r="F685" s="2"/>
      <c r="H685" s="16">
        <v>480000</v>
      </c>
    </row>
    <row r="686" spans="1:8" s="1" customFormat="1" ht="15.75" x14ac:dyDescent="0.25">
      <c r="A686" s="2">
        <v>22</v>
      </c>
      <c r="B686" s="4" t="s">
        <v>3076</v>
      </c>
      <c r="C686" s="28" t="s">
        <v>3141</v>
      </c>
      <c r="D686" s="29" t="s">
        <v>21</v>
      </c>
      <c r="E686" s="16">
        <v>480000</v>
      </c>
      <c r="F686" s="2"/>
      <c r="H686" s="16">
        <v>480000</v>
      </c>
    </row>
    <row r="687" spans="1:8" s="1" customFormat="1" ht="15.75" x14ac:dyDescent="0.25">
      <c r="A687" s="2">
        <v>23</v>
      </c>
      <c r="B687" s="4" t="s">
        <v>3077</v>
      </c>
      <c r="C687" s="74" t="s">
        <v>3142</v>
      </c>
      <c r="D687" s="29" t="s">
        <v>21</v>
      </c>
      <c r="E687" s="16">
        <v>480000</v>
      </c>
      <c r="F687" s="2"/>
      <c r="H687" s="16">
        <v>480000</v>
      </c>
    </row>
    <row r="688" spans="1:8" s="1" customFormat="1" ht="15.75" x14ac:dyDescent="0.25">
      <c r="A688" s="2">
        <v>24</v>
      </c>
      <c r="B688" s="4" t="s">
        <v>3078</v>
      </c>
      <c r="C688" s="28" t="s">
        <v>3143</v>
      </c>
      <c r="D688" s="29" t="s">
        <v>21</v>
      </c>
      <c r="E688" s="16">
        <v>480000</v>
      </c>
      <c r="F688" s="2"/>
      <c r="H688" s="16">
        <v>480000</v>
      </c>
    </row>
    <row r="689" spans="1:8" s="1" customFormat="1" ht="15.75" x14ac:dyDescent="0.25">
      <c r="A689" s="2">
        <v>25</v>
      </c>
      <c r="B689" s="4" t="s">
        <v>3079</v>
      </c>
      <c r="C689" s="28" t="s">
        <v>3144</v>
      </c>
      <c r="D689" s="29" t="s">
        <v>21</v>
      </c>
      <c r="E689" s="16">
        <v>480000</v>
      </c>
      <c r="F689" s="2"/>
      <c r="H689" s="16">
        <v>480000</v>
      </c>
    </row>
    <row r="690" spans="1:8" s="1" customFormat="1" ht="15.75" x14ac:dyDescent="0.25">
      <c r="A690" s="2">
        <v>26</v>
      </c>
      <c r="B690" s="4" t="s">
        <v>3080</v>
      </c>
      <c r="C690" s="28" t="s">
        <v>3145</v>
      </c>
      <c r="D690" s="29" t="s">
        <v>21</v>
      </c>
      <c r="E690" s="16">
        <v>480000</v>
      </c>
      <c r="F690" s="2"/>
      <c r="H690" s="16">
        <v>480000</v>
      </c>
    </row>
    <row r="691" spans="1:8" s="1" customFormat="1" ht="15.75" x14ac:dyDescent="0.25">
      <c r="A691" s="2">
        <v>27</v>
      </c>
      <c r="B691" s="4" t="s">
        <v>3081</v>
      </c>
      <c r="C691" s="28" t="s">
        <v>3146</v>
      </c>
      <c r="D691" s="29" t="s">
        <v>21</v>
      </c>
      <c r="E691" s="16">
        <v>480000</v>
      </c>
      <c r="F691" s="2"/>
      <c r="H691" s="16">
        <v>480000</v>
      </c>
    </row>
    <row r="692" spans="1:8" s="1" customFormat="1" ht="15.75" x14ac:dyDescent="0.25">
      <c r="A692" s="2">
        <v>28</v>
      </c>
      <c r="B692" s="4" t="s">
        <v>3082</v>
      </c>
      <c r="C692" s="28" t="s">
        <v>3147</v>
      </c>
      <c r="D692" s="29" t="s">
        <v>21</v>
      </c>
      <c r="E692" s="16">
        <v>480000</v>
      </c>
      <c r="F692" s="2"/>
      <c r="H692" s="16">
        <v>480000</v>
      </c>
    </row>
    <row r="693" spans="1:8" s="1" customFormat="1" ht="15.75" x14ac:dyDescent="0.25">
      <c r="A693" s="2">
        <v>29</v>
      </c>
      <c r="B693" s="4" t="s">
        <v>3083</v>
      </c>
      <c r="C693" s="28" t="s">
        <v>3148</v>
      </c>
      <c r="D693" s="29" t="s">
        <v>21</v>
      </c>
      <c r="E693" s="16">
        <v>480000</v>
      </c>
      <c r="F693" s="2"/>
      <c r="H693" s="16">
        <v>480000</v>
      </c>
    </row>
    <row r="694" spans="1:8" s="1" customFormat="1" ht="15.75" x14ac:dyDescent="0.25">
      <c r="A694" s="2">
        <v>30</v>
      </c>
      <c r="B694" s="4" t="s">
        <v>3084</v>
      </c>
      <c r="C694" s="28" t="s">
        <v>3149</v>
      </c>
      <c r="D694" s="29" t="s">
        <v>3181</v>
      </c>
      <c r="E694" s="16">
        <v>640000</v>
      </c>
      <c r="F694" s="2"/>
      <c r="H694" s="16">
        <v>640000</v>
      </c>
    </row>
    <row r="695" spans="1:8" s="1" customFormat="1" ht="15.75" x14ac:dyDescent="0.25">
      <c r="A695" s="2">
        <v>31</v>
      </c>
      <c r="B695" s="4" t="s">
        <v>3085</v>
      </c>
      <c r="C695" s="28" t="s">
        <v>1872</v>
      </c>
      <c r="D695" s="29" t="s">
        <v>21</v>
      </c>
      <c r="E695" s="16">
        <v>480000</v>
      </c>
      <c r="F695" s="2"/>
      <c r="H695" s="16">
        <v>480000</v>
      </c>
    </row>
    <row r="696" spans="1:8" s="1" customFormat="1" ht="15.75" x14ac:dyDescent="0.25">
      <c r="A696" s="2">
        <v>32</v>
      </c>
      <c r="B696" s="4" t="s">
        <v>3086</v>
      </c>
      <c r="C696" s="28" t="s">
        <v>3150</v>
      </c>
      <c r="D696" s="29" t="s">
        <v>21</v>
      </c>
      <c r="E696" s="16">
        <v>480000</v>
      </c>
      <c r="F696" s="2"/>
      <c r="H696" s="16">
        <v>480000</v>
      </c>
    </row>
    <row r="697" spans="1:8" s="1" customFormat="1" ht="15.75" x14ac:dyDescent="0.25">
      <c r="A697" s="2">
        <v>33</v>
      </c>
      <c r="B697" s="4" t="s">
        <v>3087</v>
      </c>
      <c r="C697" s="28" t="s">
        <v>3151</v>
      </c>
      <c r="D697" s="29" t="s">
        <v>3051</v>
      </c>
      <c r="E697" s="16">
        <v>300000</v>
      </c>
      <c r="F697" s="2" t="s">
        <v>2951</v>
      </c>
      <c r="H697" s="16">
        <v>300000</v>
      </c>
    </row>
    <row r="698" spans="1:8" s="1" customFormat="1" ht="15.75" x14ac:dyDescent="0.25">
      <c r="A698" s="2">
        <v>34</v>
      </c>
      <c r="B698" s="4" t="s">
        <v>3088</v>
      </c>
      <c r="C698" s="28" t="s">
        <v>3152</v>
      </c>
      <c r="D698" s="29" t="s">
        <v>21</v>
      </c>
      <c r="E698" s="16">
        <v>480000</v>
      </c>
      <c r="F698" s="2"/>
      <c r="H698" s="16">
        <v>480000</v>
      </c>
    </row>
    <row r="699" spans="1:8" s="1" customFormat="1" ht="15.75" x14ac:dyDescent="0.25">
      <c r="A699" s="2">
        <v>35</v>
      </c>
      <c r="B699" s="4" t="s">
        <v>3089</v>
      </c>
      <c r="C699" s="28" t="s">
        <v>3153</v>
      </c>
      <c r="D699" s="29" t="s">
        <v>21</v>
      </c>
      <c r="E699" s="16">
        <v>480000</v>
      </c>
      <c r="F699" s="2"/>
      <c r="H699" s="16">
        <v>480000</v>
      </c>
    </row>
    <row r="700" spans="1:8" s="1" customFormat="1" ht="15.75" x14ac:dyDescent="0.25">
      <c r="A700" s="2">
        <v>36</v>
      </c>
      <c r="B700" s="4" t="s">
        <v>3090</v>
      </c>
      <c r="C700" s="28" t="s">
        <v>3154</v>
      </c>
      <c r="D700" s="29" t="s">
        <v>3181</v>
      </c>
      <c r="E700" s="16">
        <v>640000</v>
      </c>
      <c r="F700" s="2"/>
      <c r="H700" s="16">
        <v>640000</v>
      </c>
    </row>
    <row r="701" spans="1:8" s="1" customFormat="1" ht="15.75" x14ac:dyDescent="0.25">
      <c r="A701" s="2">
        <v>37</v>
      </c>
      <c r="B701" s="4" t="s">
        <v>3091</v>
      </c>
      <c r="C701" s="28" t="s">
        <v>3155</v>
      </c>
      <c r="D701" s="29" t="s">
        <v>3181</v>
      </c>
      <c r="E701" s="16">
        <v>640000</v>
      </c>
      <c r="F701" s="2"/>
      <c r="H701" s="16">
        <v>640000</v>
      </c>
    </row>
    <row r="702" spans="1:8" s="1" customFormat="1" ht="15.75" x14ac:dyDescent="0.25">
      <c r="A702" s="2">
        <v>38</v>
      </c>
      <c r="B702" s="4" t="s">
        <v>3092</v>
      </c>
      <c r="C702" s="28" t="s">
        <v>3156</v>
      </c>
      <c r="D702" s="29" t="s">
        <v>3181</v>
      </c>
      <c r="E702" s="16">
        <v>640000</v>
      </c>
      <c r="F702" s="2"/>
      <c r="H702" s="16">
        <v>640000</v>
      </c>
    </row>
    <row r="703" spans="1:8" s="1" customFormat="1" ht="15.75" x14ac:dyDescent="0.25">
      <c r="A703" s="2">
        <v>39</v>
      </c>
      <c r="B703" s="4" t="s">
        <v>3093</v>
      </c>
      <c r="C703" s="28" t="s">
        <v>3157</v>
      </c>
      <c r="D703" s="47" t="s">
        <v>3182</v>
      </c>
      <c r="E703" s="16">
        <v>3600000</v>
      </c>
      <c r="F703" s="2"/>
      <c r="H703" s="16">
        <v>3600000</v>
      </c>
    </row>
    <row r="704" spans="1:8" s="1" customFormat="1" ht="15.75" x14ac:dyDescent="0.25">
      <c r="A704" s="2">
        <v>40</v>
      </c>
      <c r="B704" s="4" t="s">
        <v>3094</v>
      </c>
      <c r="C704" s="28" t="s">
        <v>3158</v>
      </c>
      <c r="D704" s="29" t="s">
        <v>21</v>
      </c>
      <c r="E704" s="16">
        <v>480000</v>
      </c>
      <c r="F704" s="2"/>
      <c r="H704" s="16">
        <v>480000</v>
      </c>
    </row>
    <row r="705" spans="1:8" s="1" customFormat="1" ht="15.75" x14ac:dyDescent="0.25">
      <c r="A705" s="2">
        <v>41</v>
      </c>
      <c r="B705" s="4" t="s">
        <v>3095</v>
      </c>
      <c r="C705" s="28" t="s">
        <v>3159</v>
      </c>
      <c r="D705" s="29" t="s">
        <v>21</v>
      </c>
      <c r="E705" s="16">
        <v>480000</v>
      </c>
      <c r="F705" s="2"/>
      <c r="H705" s="16">
        <v>480000</v>
      </c>
    </row>
    <row r="706" spans="1:8" s="1" customFormat="1" ht="15.75" x14ac:dyDescent="0.25">
      <c r="A706" s="2">
        <v>42</v>
      </c>
      <c r="B706" s="4" t="s">
        <v>3096</v>
      </c>
      <c r="C706" s="28" t="s">
        <v>3160</v>
      </c>
      <c r="D706" s="29" t="s">
        <v>21</v>
      </c>
      <c r="E706" s="16">
        <v>480000</v>
      </c>
      <c r="F706" s="2"/>
      <c r="H706" s="16">
        <v>480000</v>
      </c>
    </row>
    <row r="707" spans="1:8" s="1" customFormat="1" ht="15.75" x14ac:dyDescent="0.25">
      <c r="A707" s="2">
        <v>43</v>
      </c>
      <c r="B707" s="4" t="s">
        <v>3097</v>
      </c>
      <c r="C707" s="28" t="s">
        <v>3161</v>
      </c>
      <c r="D707" s="29" t="s">
        <v>21</v>
      </c>
      <c r="E707" s="16">
        <v>480000</v>
      </c>
      <c r="F707" s="2"/>
      <c r="H707" s="16">
        <v>480000</v>
      </c>
    </row>
    <row r="708" spans="1:8" s="1" customFormat="1" ht="15.75" x14ac:dyDescent="0.25">
      <c r="A708" s="2">
        <v>44</v>
      </c>
      <c r="B708" s="4" t="s">
        <v>3098</v>
      </c>
      <c r="C708" s="28" t="s">
        <v>3162</v>
      </c>
      <c r="D708" s="29" t="s">
        <v>3183</v>
      </c>
      <c r="E708" s="16">
        <v>935000</v>
      </c>
      <c r="F708" s="2"/>
      <c r="G708" s="16">
        <v>935000</v>
      </c>
    </row>
    <row r="709" spans="1:8" s="1" customFormat="1" ht="15.75" x14ac:dyDescent="0.25">
      <c r="A709" s="2">
        <v>45</v>
      </c>
      <c r="B709" s="4" t="s">
        <v>3099</v>
      </c>
      <c r="C709" s="28" t="s">
        <v>3163</v>
      </c>
      <c r="D709" s="29" t="s">
        <v>21</v>
      </c>
      <c r="E709" s="16">
        <v>480000</v>
      </c>
      <c r="F709" s="2"/>
      <c r="G709" s="16">
        <v>480000</v>
      </c>
    </row>
    <row r="710" spans="1:8" s="1" customFormat="1" ht="15.75" x14ac:dyDescent="0.25">
      <c r="A710" s="2">
        <v>46</v>
      </c>
      <c r="B710" s="4" t="s">
        <v>3100</v>
      </c>
      <c r="C710" s="28" t="s">
        <v>3164</v>
      </c>
      <c r="D710" s="29" t="s">
        <v>21</v>
      </c>
      <c r="E710" s="16">
        <v>480000</v>
      </c>
      <c r="F710" s="2"/>
      <c r="G710" s="16">
        <v>480000</v>
      </c>
    </row>
    <row r="711" spans="1:8" s="1" customFormat="1" ht="15.75" x14ac:dyDescent="0.25">
      <c r="A711" s="2">
        <v>47</v>
      </c>
      <c r="B711" s="4" t="s">
        <v>3101</v>
      </c>
      <c r="C711" s="28" t="s">
        <v>3165</v>
      </c>
      <c r="D711" s="29" t="s">
        <v>21</v>
      </c>
      <c r="E711" s="16">
        <v>480000</v>
      </c>
      <c r="F711" s="2"/>
      <c r="H711" s="16">
        <v>480000</v>
      </c>
    </row>
    <row r="712" spans="1:8" s="1" customFormat="1" ht="15.75" x14ac:dyDescent="0.25">
      <c r="A712" s="2">
        <v>48</v>
      </c>
      <c r="B712" s="4" t="s">
        <v>3102</v>
      </c>
      <c r="C712" s="28" t="s">
        <v>3166</v>
      </c>
      <c r="D712" s="29" t="s">
        <v>21</v>
      </c>
      <c r="E712" s="16">
        <v>480000</v>
      </c>
      <c r="F712" s="2"/>
      <c r="H712" s="16">
        <v>480000</v>
      </c>
    </row>
    <row r="713" spans="1:8" s="1" customFormat="1" ht="15.75" x14ac:dyDescent="0.25">
      <c r="A713" s="2">
        <v>49</v>
      </c>
      <c r="B713" s="4" t="s">
        <v>3103</v>
      </c>
      <c r="C713" s="28" t="s">
        <v>760</v>
      </c>
      <c r="D713" s="29" t="s">
        <v>21</v>
      </c>
      <c r="E713" s="16">
        <v>480000</v>
      </c>
      <c r="F713" s="2"/>
      <c r="H713" s="16">
        <v>480000</v>
      </c>
    </row>
    <row r="714" spans="1:8" s="1" customFormat="1" ht="15.75" x14ac:dyDescent="0.25">
      <c r="A714" s="2">
        <v>50</v>
      </c>
      <c r="B714" s="4" t="s">
        <v>3104</v>
      </c>
      <c r="C714" s="28" t="s">
        <v>3167</v>
      </c>
      <c r="D714" s="29" t="s">
        <v>21</v>
      </c>
      <c r="E714" s="16">
        <v>480000</v>
      </c>
      <c r="F714" s="2"/>
      <c r="H714" s="16">
        <v>480000</v>
      </c>
    </row>
    <row r="715" spans="1:8" s="1" customFormat="1" ht="15.75" x14ac:dyDescent="0.25">
      <c r="A715" s="2">
        <v>51</v>
      </c>
      <c r="B715" s="4" t="s">
        <v>3105</v>
      </c>
      <c r="C715" s="28" t="s">
        <v>3168</v>
      </c>
      <c r="D715" s="29" t="s">
        <v>21</v>
      </c>
      <c r="E715" s="16">
        <v>480000</v>
      </c>
      <c r="F715" s="2"/>
      <c r="H715" s="16">
        <v>480000</v>
      </c>
    </row>
    <row r="716" spans="1:8" s="1" customFormat="1" ht="15.75" x14ac:dyDescent="0.25">
      <c r="A716" s="2">
        <v>52</v>
      </c>
      <c r="B716" s="4" t="s">
        <v>3106</v>
      </c>
      <c r="C716" s="28" t="s">
        <v>3169</v>
      </c>
      <c r="D716" s="29" t="s">
        <v>21</v>
      </c>
      <c r="E716" s="16">
        <v>480000</v>
      </c>
      <c r="F716" s="2"/>
      <c r="H716" s="16">
        <v>480000</v>
      </c>
    </row>
    <row r="717" spans="1:8" s="1" customFormat="1" ht="15.75" x14ac:dyDescent="0.25">
      <c r="A717" s="2">
        <v>53</v>
      </c>
      <c r="B717" s="4" t="s">
        <v>3107</v>
      </c>
      <c r="C717" s="28" t="s">
        <v>583</v>
      </c>
      <c r="D717" s="29" t="s">
        <v>21</v>
      </c>
      <c r="E717" s="16">
        <v>480000</v>
      </c>
      <c r="F717" s="2"/>
      <c r="H717" s="16">
        <v>480000</v>
      </c>
    </row>
    <row r="718" spans="1:8" s="1" customFormat="1" ht="15.75" x14ac:dyDescent="0.25">
      <c r="A718" s="2">
        <v>54</v>
      </c>
      <c r="B718" s="4" t="s">
        <v>3108</v>
      </c>
      <c r="C718" s="28" t="s">
        <v>3170</v>
      </c>
      <c r="D718" s="29" t="s">
        <v>21</v>
      </c>
      <c r="E718" s="16">
        <v>480000</v>
      </c>
      <c r="F718" s="2"/>
      <c r="H718" s="16">
        <v>480000</v>
      </c>
    </row>
    <row r="719" spans="1:8" s="1" customFormat="1" ht="15.75" x14ac:dyDescent="0.25">
      <c r="A719" s="2">
        <v>55</v>
      </c>
      <c r="B719" s="4" t="s">
        <v>3109</v>
      </c>
      <c r="C719" s="28" t="s">
        <v>3171</v>
      </c>
      <c r="D719" s="29" t="s">
        <v>21</v>
      </c>
      <c r="E719" s="16">
        <v>480000</v>
      </c>
      <c r="F719" s="2"/>
      <c r="G719" s="16">
        <v>480000</v>
      </c>
    </row>
    <row r="720" spans="1:8" s="1" customFormat="1" ht="15.75" x14ac:dyDescent="0.25">
      <c r="A720" s="2">
        <v>56</v>
      </c>
      <c r="B720" s="4" t="s">
        <v>3110</v>
      </c>
      <c r="C720" s="28" t="s">
        <v>3172</v>
      </c>
      <c r="D720" s="29" t="s">
        <v>21</v>
      </c>
      <c r="E720" s="16">
        <v>480000</v>
      </c>
      <c r="F720" s="2"/>
      <c r="G720" s="16">
        <v>480000</v>
      </c>
    </row>
    <row r="721" spans="1:8" s="1" customFormat="1" ht="15.75" x14ac:dyDescent="0.25">
      <c r="A721" s="2">
        <v>57</v>
      </c>
      <c r="B721" s="4" t="s">
        <v>3111</v>
      </c>
      <c r="C721" s="28" t="s">
        <v>3173</v>
      </c>
      <c r="D721" s="29" t="s">
        <v>21</v>
      </c>
      <c r="E721" s="16">
        <v>480000</v>
      </c>
      <c r="F721" s="2"/>
      <c r="G721" s="16">
        <v>480000</v>
      </c>
    </row>
    <row r="722" spans="1:8" s="1" customFormat="1" ht="15.75" x14ac:dyDescent="0.25">
      <c r="A722" s="2">
        <v>58</v>
      </c>
      <c r="B722" s="4" t="s">
        <v>3112</v>
      </c>
      <c r="C722" s="28" t="s">
        <v>3174</v>
      </c>
      <c r="D722" s="29" t="s">
        <v>21</v>
      </c>
      <c r="E722" s="16">
        <v>480000</v>
      </c>
      <c r="F722" s="2"/>
      <c r="G722" s="16">
        <v>480000</v>
      </c>
    </row>
    <row r="723" spans="1:8" s="1" customFormat="1" ht="15.75" x14ac:dyDescent="0.25">
      <c r="A723" s="2">
        <v>59</v>
      </c>
      <c r="B723" s="4" t="s">
        <v>3113</v>
      </c>
      <c r="C723" s="28" t="s">
        <v>3184</v>
      </c>
      <c r="D723" s="29" t="s">
        <v>3051</v>
      </c>
      <c r="E723" s="16">
        <v>450000</v>
      </c>
      <c r="F723" s="2" t="s">
        <v>2024</v>
      </c>
      <c r="G723" s="25"/>
      <c r="H723" s="16">
        <v>450000</v>
      </c>
    </row>
    <row r="724" spans="1:8" s="1" customFormat="1" ht="15.75" x14ac:dyDescent="0.25">
      <c r="A724" s="2">
        <v>60</v>
      </c>
      <c r="B724" s="4" t="s">
        <v>3114</v>
      </c>
      <c r="C724" s="28" t="s">
        <v>1861</v>
      </c>
      <c r="D724" s="29" t="s">
        <v>21</v>
      </c>
      <c r="E724" s="16">
        <v>480000</v>
      </c>
      <c r="F724" s="2"/>
      <c r="H724" s="16">
        <v>480000</v>
      </c>
    </row>
    <row r="725" spans="1:8" s="1" customFormat="1" ht="15.75" x14ac:dyDescent="0.25">
      <c r="A725" s="2">
        <v>61</v>
      </c>
      <c r="B725" s="4" t="s">
        <v>3115</v>
      </c>
      <c r="C725" s="28" t="s">
        <v>3175</v>
      </c>
      <c r="D725" s="29" t="s">
        <v>21</v>
      </c>
      <c r="E725" s="16">
        <v>480000</v>
      </c>
      <c r="F725" s="2"/>
      <c r="H725" s="16">
        <v>480000</v>
      </c>
    </row>
    <row r="726" spans="1:8" s="1" customFormat="1" ht="15.75" x14ac:dyDescent="0.25">
      <c r="A726" s="2">
        <v>62</v>
      </c>
      <c r="B726" s="4" t="s">
        <v>3116</v>
      </c>
      <c r="C726" s="28" t="s">
        <v>3176</v>
      </c>
      <c r="D726" s="29" t="s">
        <v>3181</v>
      </c>
      <c r="E726" s="16">
        <v>640000</v>
      </c>
      <c r="F726" s="2"/>
      <c r="H726" s="16">
        <v>640000</v>
      </c>
    </row>
    <row r="727" spans="1:8" s="1" customFormat="1" ht="15.75" x14ac:dyDescent="0.25">
      <c r="A727" s="2">
        <v>63</v>
      </c>
      <c r="B727" s="4" t="s">
        <v>3117</v>
      </c>
      <c r="C727" s="28" t="s">
        <v>3177</v>
      </c>
      <c r="D727" s="29" t="s">
        <v>3181</v>
      </c>
      <c r="E727" s="16">
        <v>640000</v>
      </c>
      <c r="F727" s="40"/>
      <c r="H727" s="16">
        <v>640000</v>
      </c>
    </row>
    <row r="728" spans="1:8" s="1" customFormat="1" ht="15.75" x14ac:dyDescent="0.25">
      <c r="A728" s="2">
        <v>64</v>
      </c>
      <c r="B728" s="4" t="s">
        <v>3118</v>
      </c>
      <c r="C728" s="28" t="s">
        <v>3178</v>
      </c>
      <c r="D728" s="29" t="s">
        <v>3181</v>
      </c>
      <c r="E728" s="16">
        <v>640000</v>
      </c>
      <c r="F728" s="40"/>
      <c r="H728" s="16">
        <v>640000</v>
      </c>
    </row>
    <row r="729" spans="1:8" s="1" customFormat="1" ht="15.75" x14ac:dyDescent="0.25">
      <c r="A729" s="2">
        <v>65</v>
      </c>
      <c r="B729" s="4" t="s">
        <v>3119</v>
      </c>
      <c r="C729" s="28" t="s">
        <v>3179</v>
      </c>
      <c r="D729" s="29" t="s">
        <v>21</v>
      </c>
      <c r="E729" s="16">
        <v>480000</v>
      </c>
      <c r="F729" s="2"/>
      <c r="H729" s="16">
        <v>480000</v>
      </c>
    </row>
    <row r="730" spans="1:8" s="1" customFormat="1" ht="15.75" x14ac:dyDescent="0.25">
      <c r="A730" s="2">
        <v>66</v>
      </c>
      <c r="B730" s="4" t="s">
        <v>3280</v>
      </c>
      <c r="C730" s="17" t="s">
        <v>3326</v>
      </c>
      <c r="D730" s="29" t="s">
        <v>21</v>
      </c>
      <c r="E730" s="16">
        <v>480000</v>
      </c>
      <c r="F730" s="2"/>
      <c r="G730" s="16">
        <v>480000</v>
      </c>
    </row>
    <row r="731" spans="1:8" s="1" customFormat="1" ht="15.75" x14ac:dyDescent="0.25">
      <c r="A731" s="2">
        <v>67</v>
      </c>
      <c r="B731" s="4" t="s">
        <v>3281</v>
      </c>
      <c r="C731" s="17" t="s">
        <v>3327</v>
      </c>
      <c r="D731" s="29" t="s">
        <v>21</v>
      </c>
      <c r="E731" s="16">
        <v>480000</v>
      </c>
      <c r="F731" s="2"/>
      <c r="G731" s="16">
        <v>480000</v>
      </c>
    </row>
    <row r="732" spans="1:8" s="1" customFormat="1" ht="15.75" x14ac:dyDescent="0.25">
      <c r="A732" s="2">
        <v>68</v>
      </c>
      <c r="B732" s="4" t="s">
        <v>3282</v>
      </c>
      <c r="C732" s="17" t="s">
        <v>3328</v>
      </c>
      <c r="D732" s="29" t="s">
        <v>3051</v>
      </c>
      <c r="E732" s="16">
        <v>3750000</v>
      </c>
      <c r="F732" s="2" t="s">
        <v>3372</v>
      </c>
      <c r="G732" s="16">
        <v>3750000</v>
      </c>
    </row>
    <row r="733" spans="1:8" s="1" customFormat="1" ht="15.75" x14ac:dyDescent="0.25">
      <c r="A733" s="2">
        <v>69</v>
      </c>
      <c r="B733" s="4" t="s">
        <v>3283</v>
      </c>
      <c r="C733" s="17" t="s">
        <v>3329</v>
      </c>
      <c r="D733" s="29" t="s">
        <v>21</v>
      </c>
      <c r="E733" s="16">
        <v>480000</v>
      </c>
      <c r="F733" s="2"/>
      <c r="G733" s="16">
        <v>480000</v>
      </c>
    </row>
    <row r="734" spans="1:8" s="1" customFormat="1" ht="15.75" x14ac:dyDescent="0.25">
      <c r="A734" s="2">
        <v>70</v>
      </c>
      <c r="B734" s="4" t="s">
        <v>3284</v>
      </c>
      <c r="C734" s="17" t="s">
        <v>3330</v>
      </c>
      <c r="D734" s="29" t="s">
        <v>21</v>
      </c>
      <c r="E734" s="16">
        <v>480000</v>
      </c>
      <c r="F734" s="2"/>
      <c r="G734" s="16"/>
      <c r="H734" s="16">
        <v>480000</v>
      </c>
    </row>
    <row r="735" spans="1:8" s="1" customFormat="1" ht="15.75" x14ac:dyDescent="0.25">
      <c r="A735" s="2">
        <v>71</v>
      </c>
      <c r="B735" s="4" t="s">
        <v>3285</v>
      </c>
      <c r="C735" s="17" t="s">
        <v>3331</v>
      </c>
      <c r="D735" s="11" t="s">
        <v>3369</v>
      </c>
      <c r="E735" s="16">
        <v>935000</v>
      </c>
      <c r="F735" s="2"/>
      <c r="G735" s="16"/>
      <c r="H735" s="16">
        <v>935000</v>
      </c>
    </row>
    <row r="736" spans="1:8" s="1" customFormat="1" ht="15.75" x14ac:dyDescent="0.25">
      <c r="A736" s="2">
        <v>72</v>
      </c>
      <c r="B736" s="4" t="s">
        <v>3286</v>
      </c>
      <c r="C736" s="17" t="s">
        <v>3332</v>
      </c>
      <c r="D736" s="29" t="s">
        <v>21</v>
      </c>
      <c r="E736" s="16">
        <v>480000</v>
      </c>
      <c r="F736" s="2"/>
      <c r="G736" s="16">
        <v>480000</v>
      </c>
      <c r="H736" s="16"/>
    </row>
    <row r="737" spans="1:8" s="1" customFormat="1" ht="15.75" x14ac:dyDescent="0.25">
      <c r="A737" s="2">
        <v>73</v>
      </c>
      <c r="B737" s="4" t="s">
        <v>3287</v>
      </c>
      <c r="C737" s="17" t="s">
        <v>3333</v>
      </c>
      <c r="D737" s="29" t="s">
        <v>21</v>
      </c>
      <c r="E737" s="16">
        <v>480000</v>
      </c>
      <c r="F737" s="2"/>
      <c r="G737" s="16">
        <v>480000</v>
      </c>
      <c r="H737" s="16"/>
    </row>
    <row r="738" spans="1:8" s="1" customFormat="1" ht="15.75" x14ac:dyDescent="0.25">
      <c r="A738" s="2">
        <v>74</v>
      </c>
      <c r="B738" s="4" t="s">
        <v>3288</v>
      </c>
      <c r="C738" s="17" t="s">
        <v>3334</v>
      </c>
      <c r="D738" s="29" t="s">
        <v>3181</v>
      </c>
      <c r="E738" s="16">
        <v>640000</v>
      </c>
      <c r="F738" s="2"/>
      <c r="G738" s="16">
        <v>640000</v>
      </c>
      <c r="H738" s="16"/>
    </row>
    <row r="739" spans="1:8" s="1" customFormat="1" ht="15.75" x14ac:dyDescent="0.25">
      <c r="A739" s="2">
        <v>75</v>
      </c>
      <c r="B739" s="4" t="s">
        <v>3289</v>
      </c>
      <c r="C739" s="17" t="s">
        <v>3335</v>
      </c>
      <c r="D739" s="29" t="s">
        <v>21</v>
      </c>
      <c r="E739" s="16">
        <v>480000</v>
      </c>
      <c r="F739" s="2"/>
      <c r="H739" s="16">
        <v>480000</v>
      </c>
    </row>
    <row r="740" spans="1:8" s="1" customFormat="1" ht="15.75" x14ac:dyDescent="0.25">
      <c r="A740" s="2">
        <v>76</v>
      </c>
      <c r="B740" s="4" t="s">
        <v>3290</v>
      </c>
      <c r="C740" s="17" t="s">
        <v>307</v>
      </c>
      <c r="D740" s="29" t="s">
        <v>3181</v>
      </c>
      <c r="E740" s="16">
        <v>640000</v>
      </c>
      <c r="F740" s="2"/>
      <c r="G740" s="16"/>
      <c r="H740" s="16">
        <v>640000</v>
      </c>
    </row>
    <row r="741" spans="1:8" s="1" customFormat="1" ht="15.75" x14ac:dyDescent="0.25">
      <c r="A741" s="2">
        <v>77</v>
      </c>
      <c r="B741" s="4" t="s">
        <v>3291</v>
      </c>
      <c r="C741" s="17" t="s">
        <v>191</v>
      </c>
      <c r="D741" s="29" t="s">
        <v>3181</v>
      </c>
      <c r="E741" s="16">
        <v>640000</v>
      </c>
      <c r="F741" s="2"/>
      <c r="G741" s="16"/>
      <c r="H741" s="16">
        <v>640000</v>
      </c>
    </row>
    <row r="742" spans="1:8" s="1" customFormat="1" ht="15.75" x14ac:dyDescent="0.25">
      <c r="A742" s="2">
        <v>78</v>
      </c>
      <c r="B742" s="4" t="s">
        <v>3292</v>
      </c>
      <c r="C742" s="17" t="s">
        <v>3336</v>
      </c>
      <c r="D742" s="29" t="s">
        <v>21</v>
      </c>
      <c r="E742" s="16">
        <v>480000</v>
      </c>
      <c r="F742" s="2"/>
      <c r="G742" s="16">
        <v>480000</v>
      </c>
      <c r="H742" s="16"/>
    </row>
    <row r="743" spans="1:8" s="1" customFormat="1" ht="15.75" x14ac:dyDescent="0.25">
      <c r="A743" s="2">
        <v>79</v>
      </c>
      <c r="B743" s="4" t="s">
        <v>3293</v>
      </c>
      <c r="C743" s="17" t="s">
        <v>3337</v>
      </c>
      <c r="D743" s="29" t="s">
        <v>21</v>
      </c>
      <c r="E743" s="16">
        <v>480000</v>
      </c>
      <c r="F743" s="2"/>
      <c r="G743" s="16">
        <v>480000</v>
      </c>
      <c r="H743" s="16"/>
    </row>
    <row r="744" spans="1:8" s="1" customFormat="1" ht="15.75" x14ac:dyDescent="0.25">
      <c r="A744" s="2">
        <v>80</v>
      </c>
      <c r="B744" s="4" t="s">
        <v>3294</v>
      </c>
      <c r="C744" s="17" t="s">
        <v>3338</v>
      </c>
      <c r="D744" s="29" t="s">
        <v>21</v>
      </c>
      <c r="E744" s="16">
        <v>480000</v>
      </c>
      <c r="F744" s="2"/>
      <c r="G744" s="16">
        <v>480000</v>
      </c>
      <c r="H744" s="16"/>
    </row>
    <row r="745" spans="1:8" s="1" customFormat="1" ht="15.75" x14ac:dyDescent="0.25">
      <c r="A745" s="2">
        <v>81</v>
      </c>
      <c r="B745" s="4" t="s">
        <v>3295</v>
      </c>
      <c r="C745" s="17" t="s">
        <v>3339</v>
      </c>
      <c r="D745" s="29" t="s">
        <v>21</v>
      </c>
      <c r="E745" s="16">
        <v>480000</v>
      </c>
      <c r="F745" s="2"/>
      <c r="H745" s="16">
        <v>480000</v>
      </c>
    </row>
    <row r="746" spans="1:8" s="1" customFormat="1" ht="15.75" x14ac:dyDescent="0.25">
      <c r="A746" s="2">
        <v>82</v>
      </c>
      <c r="B746" s="4" t="s">
        <v>3296</v>
      </c>
      <c r="C746" s="17" t="s">
        <v>3340</v>
      </c>
      <c r="D746" s="29" t="s">
        <v>21</v>
      </c>
      <c r="E746" s="16">
        <v>480000</v>
      </c>
      <c r="F746" s="2"/>
      <c r="H746" s="16">
        <v>480000</v>
      </c>
    </row>
    <row r="747" spans="1:8" s="1" customFormat="1" ht="15.75" x14ac:dyDescent="0.25">
      <c r="A747" s="2">
        <v>83</v>
      </c>
      <c r="B747" s="4" t="s">
        <v>3297</v>
      </c>
      <c r="C747" s="17" t="s">
        <v>3341</v>
      </c>
      <c r="D747" s="29" t="s">
        <v>21</v>
      </c>
      <c r="E747" s="16">
        <v>480000</v>
      </c>
      <c r="F747" s="2"/>
      <c r="H747" s="16">
        <v>480000</v>
      </c>
    </row>
    <row r="748" spans="1:8" s="1" customFormat="1" ht="15.75" x14ac:dyDescent="0.25">
      <c r="A748" s="2">
        <v>84</v>
      </c>
      <c r="B748" s="4" t="s">
        <v>3298</v>
      </c>
      <c r="C748" s="17" t="s">
        <v>3342</v>
      </c>
      <c r="D748" s="29" t="s">
        <v>21</v>
      </c>
      <c r="E748" s="16">
        <v>480000</v>
      </c>
      <c r="F748" s="2"/>
      <c r="H748" s="16">
        <v>480000</v>
      </c>
    </row>
    <row r="749" spans="1:8" s="1" customFormat="1" ht="15.75" x14ac:dyDescent="0.25">
      <c r="A749" s="2">
        <v>85</v>
      </c>
      <c r="B749" s="4" t="s">
        <v>3299</v>
      </c>
      <c r="C749" s="17" t="s">
        <v>3343</v>
      </c>
      <c r="D749" s="29" t="s">
        <v>21</v>
      </c>
      <c r="E749" s="16">
        <v>480000</v>
      </c>
      <c r="F749" s="2"/>
      <c r="H749" s="16">
        <v>480000</v>
      </c>
    </row>
    <row r="750" spans="1:8" s="1" customFormat="1" ht="15.75" x14ac:dyDescent="0.25">
      <c r="A750" s="2">
        <v>86</v>
      </c>
      <c r="B750" s="4" t="s">
        <v>3300</v>
      </c>
      <c r="C750" s="17" t="s">
        <v>3344</v>
      </c>
      <c r="D750" s="29" t="s">
        <v>21</v>
      </c>
      <c r="E750" s="16">
        <v>480000</v>
      </c>
      <c r="F750" s="2"/>
      <c r="H750" s="16">
        <v>480000</v>
      </c>
    </row>
    <row r="751" spans="1:8" s="1" customFormat="1" ht="15.75" x14ac:dyDescent="0.25">
      <c r="A751" s="2">
        <v>87</v>
      </c>
      <c r="B751" s="4" t="s">
        <v>3301</v>
      </c>
      <c r="C751" s="17" t="s">
        <v>3345</v>
      </c>
      <c r="D751" s="29" t="s">
        <v>21</v>
      </c>
      <c r="E751" s="16">
        <v>480000</v>
      </c>
      <c r="F751" s="2"/>
      <c r="H751" s="16">
        <v>480000</v>
      </c>
    </row>
    <row r="752" spans="1:8" s="1" customFormat="1" ht="15.75" x14ac:dyDescent="0.25">
      <c r="A752" s="2">
        <v>88</v>
      </c>
      <c r="B752" s="4" t="s">
        <v>3302</v>
      </c>
      <c r="C752" s="17" t="s">
        <v>3346</v>
      </c>
      <c r="D752" s="29" t="s">
        <v>21</v>
      </c>
      <c r="E752" s="16">
        <v>480000</v>
      </c>
      <c r="F752" s="2"/>
      <c r="H752" s="16">
        <v>480000</v>
      </c>
    </row>
    <row r="753" spans="1:10" s="1" customFormat="1" ht="15.75" x14ac:dyDescent="0.25">
      <c r="A753" s="2">
        <v>89</v>
      </c>
      <c r="B753" s="4" t="s">
        <v>3303</v>
      </c>
      <c r="C753" s="17" t="s">
        <v>3347</v>
      </c>
      <c r="D753" s="29" t="s">
        <v>21</v>
      </c>
      <c r="E753" s="16">
        <v>480000</v>
      </c>
      <c r="F753" s="2"/>
      <c r="H753" s="16">
        <v>480000</v>
      </c>
    </row>
    <row r="754" spans="1:10" s="1" customFormat="1" ht="15.75" x14ac:dyDescent="0.25">
      <c r="A754" s="2">
        <v>90</v>
      </c>
      <c r="B754" s="4" t="s">
        <v>3304</v>
      </c>
      <c r="C754" s="17" t="s">
        <v>3348</v>
      </c>
      <c r="D754" s="29" t="s">
        <v>21</v>
      </c>
      <c r="E754" s="16">
        <v>480000</v>
      </c>
      <c r="F754" s="2"/>
      <c r="H754" s="16">
        <v>480000</v>
      </c>
    </row>
    <row r="755" spans="1:10" s="1" customFormat="1" ht="15.75" x14ac:dyDescent="0.25">
      <c r="A755" s="2">
        <v>91</v>
      </c>
      <c r="B755" s="4" t="s">
        <v>3305</v>
      </c>
      <c r="C755" s="17" t="s">
        <v>3349</v>
      </c>
      <c r="D755" s="29" t="s">
        <v>21</v>
      </c>
      <c r="E755" s="16">
        <v>480000</v>
      </c>
      <c r="F755" s="2"/>
      <c r="H755" s="16">
        <v>480000</v>
      </c>
    </row>
    <row r="756" spans="1:10" s="1" customFormat="1" ht="15.75" x14ac:dyDescent="0.25">
      <c r="A756" s="2">
        <v>92</v>
      </c>
      <c r="B756" s="4" t="s">
        <v>3306</v>
      </c>
      <c r="C756" s="17" t="s">
        <v>3350</v>
      </c>
      <c r="D756" s="29" t="s">
        <v>21</v>
      </c>
      <c r="E756" s="16">
        <v>480000</v>
      </c>
      <c r="F756" s="2"/>
      <c r="H756" s="16">
        <v>480000</v>
      </c>
    </row>
    <row r="757" spans="1:10" s="1" customFormat="1" ht="15.75" x14ac:dyDescent="0.25">
      <c r="A757" s="2">
        <v>93</v>
      </c>
      <c r="B757" s="4" t="s">
        <v>3307</v>
      </c>
      <c r="C757" s="17" t="s">
        <v>273</v>
      </c>
      <c r="D757" s="29" t="s">
        <v>21</v>
      </c>
      <c r="E757" s="16">
        <v>480000</v>
      </c>
      <c r="F757" s="2"/>
      <c r="H757" s="16">
        <v>480000</v>
      </c>
    </row>
    <row r="758" spans="1:10" s="1" customFormat="1" ht="15.75" x14ac:dyDescent="0.25">
      <c r="A758" s="2">
        <v>94</v>
      </c>
      <c r="B758" s="4" t="s">
        <v>3308</v>
      </c>
      <c r="C758" s="17" t="s">
        <v>3351</v>
      </c>
      <c r="D758" s="29" t="s">
        <v>21</v>
      </c>
      <c r="E758" s="16">
        <v>480000</v>
      </c>
      <c r="F758" s="2"/>
      <c r="H758" s="16">
        <v>480000</v>
      </c>
    </row>
    <row r="759" spans="1:10" s="1" customFormat="1" ht="15.75" x14ac:dyDescent="0.25">
      <c r="A759" s="2">
        <v>95</v>
      </c>
      <c r="B759" s="4" t="s">
        <v>3309</v>
      </c>
      <c r="C759" s="17" t="s">
        <v>3352</v>
      </c>
      <c r="D759" s="29" t="s">
        <v>21</v>
      </c>
      <c r="E759" s="16">
        <v>480000</v>
      </c>
      <c r="F759" s="2"/>
      <c r="G759" s="16">
        <v>480000</v>
      </c>
      <c r="H759" s="16"/>
    </row>
    <row r="760" spans="1:10" s="1" customFormat="1" ht="15.75" x14ac:dyDescent="0.25">
      <c r="A760" s="2">
        <v>96</v>
      </c>
      <c r="B760" s="4" t="s">
        <v>3310</v>
      </c>
      <c r="C760" s="17" t="s">
        <v>3353</v>
      </c>
      <c r="D760" s="29" t="s">
        <v>21</v>
      </c>
      <c r="E760" s="16">
        <v>480000</v>
      </c>
      <c r="F760" s="2"/>
      <c r="G760" s="16">
        <v>480000</v>
      </c>
      <c r="H760" s="16"/>
    </row>
    <row r="761" spans="1:10" s="1" customFormat="1" ht="15.75" x14ac:dyDescent="0.25">
      <c r="A761" s="2">
        <v>97</v>
      </c>
      <c r="B761" s="4" t="s">
        <v>3311</v>
      </c>
      <c r="C761" s="17" t="s">
        <v>3354</v>
      </c>
      <c r="D761" s="29" t="s">
        <v>21</v>
      </c>
      <c r="E761" s="16">
        <v>480000</v>
      </c>
      <c r="F761" s="2"/>
      <c r="H761" s="16">
        <v>480000</v>
      </c>
    </row>
    <row r="762" spans="1:10" s="1" customFormat="1" ht="15.75" x14ac:dyDescent="0.25">
      <c r="A762" s="2">
        <v>98</v>
      </c>
      <c r="B762" s="4" t="s">
        <v>3312</v>
      </c>
      <c r="C762" s="17" t="s">
        <v>3355</v>
      </c>
      <c r="D762" s="11" t="s">
        <v>3180</v>
      </c>
      <c r="E762" s="16">
        <v>935000</v>
      </c>
      <c r="F762" s="2"/>
      <c r="H762" s="16">
        <v>935000</v>
      </c>
    </row>
    <row r="763" spans="1:10" s="1" customFormat="1" ht="15.75" x14ac:dyDescent="0.25">
      <c r="A763" s="2">
        <v>99</v>
      </c>
      <c r="B763" s="4" t="s">
        <v>3313</v>
      </c>
      <c r="C763" s="17" t="s">
        <v>3356</v>
      </c>
      <c r="D763" s="29" t="s">
        <v>21</v>
      </c>
      <c r="E763" s="16">
        <v>480000</v>
      </c>
      <c r="F763" s="2"/>
      <c r="H763" s="16">
        <v>480000</v>
      </c>
    </row>
    <row r="764" spans="1:10" s="1" customFormat="1" ht="15.75" x14ac:dyDescent="0.25">
      <c r="A764" s="2">
        <v>100</v>
      </c>
      <c r="B764" s="4" t="s">
        <v>3314</v>
      </c>
      <c r="C764" s="17" t="s">
        <v>3357</v>
      </c>
      <c r="D764" s="29" t="s">
        <v>3183</v>
      </c>
      <c r="E764" s="16">
        <v>935000</v>
      </c>
      <c r="F764" s="2"/>
      <c r="H764" s="16">
        <v>935000</v>
      </c>
    </row>
    <row r="765" spans="1:10" s="1" customFormat="1" ht="15.75" x14ac:dyDescent="0.25">
      <c r="A765" s="2">
        <v>101</v>
      </c>
      <c r="B765" s="4" t="s">
        <v>3315</v>
      </c>
      <c r="C765" s="17" t="s">
        <v>3358</v>
      </c>
      <c r="D765" s="29" t="s">
        <v>21</v>
      </c>
      <c r="E765" s="16">
        <v>480000</v>
      </c>
      <c r="F765" s="2"/>
      <c r="H765" s="16">
        <v>480000</v>
      </c>
      <c r="J765" s="1">
        <f>41*80</f>
        <v>3280</v>
      </c>
    </row>
    <row r="766" spans="1:10" s="1" customFormat="1" ht="15.75" x14ac:dyDescent="0.25">
      <c r="A766" s="2">
        <v>102</v>
      </c>
      <c r="B766" s="4" t="s">
        <v>3316</v>
      </c>
      <c r="C766" s="17" t="s">
        <v>3359</v>
      </c>
      <c r="D766" s="29" t="s">
        <v>21</v>
      </c>
      <c r="E766" s="16">
        <v>480000</v>
      </c>
      <c r="F766" s="2"/>
      <c r="H766" s="16">
        <v>480000</v>
      </c>
      <c r="J766" s="1">
        <f>767+555</f>
        <v>1322</v>
      </c>
    </row>
    <row r="767" spans="1:10" s="1" customFormat="1" ht="15.75" x14ac:dyDescent="0.25">
      <c r="A767" s="2">
        <v>103</v>
      </c>
      <c r="B767" s="4" t="s">
        <v>3317</v>
      </c>
      <c r="C767" s="17" t="s">
        <v>3360</v>
      </c>
      <c r="D767" s="29" t="s">
        <v>21</v>
      </c>
      <c r="E767" s="16">
        <v>480000</v>
      </c>
      <c r="F767" s="2"/>
      <c r="G767" s="16">
        <v>480000</v>
      </c>
      <c r="H767" s="16"/>
    </row>
    <row r="768" spans="1:10" s="1" customFormat="1" ht="15.75" x14ac:dyDescent="0.25">
      <c r="A768" s="2">
        <v>104</v>
      </c>
      <c r="B768" s="4" t="s">
        <v>3318</v>
      </c>
      <c r="C768" s="17" t="s">
        <v>3361</v>
      </c>
      <c r="D768" s="29" t="s">
        <v>21</v>
      </c>
      <c r="E768" s="16">
        <v>480000</v>
      </c>
      <c r="F768" s="2"/>
      <c r="G768" s="16">
        <v>480000</v>
      </c>
      <c r="H768" s="16"/>
    </row>
    <row r="769" spans="1:16" s="1" customFormat="1" ht="15.75" x14ac:dyDescent="0.25">
      <c r="A769" s="2">
        <v>105</v>
      </c>
      <c r="B769" s="4" t="s">
        <v>3319</v>
      </c>
      <c r="C769" s="17" t="s">
        <v>3362</v>
      </c>
      <c r="D769" s="29" t="s">
        <v>21</v>
      </c>
      <c r="E769" s="16">
        <v>480000</v>
      </c>
      <c r="F769" s="2"/>
      <c r="G769" s="16">
        <v>480000</v>
      </c>
      <c r="H769" s="16"/>
      <c r="J769" s="1">
        <f>16*80</f>
        <v>1280</v>
      </c>
    </row>
    <row r="770" spans="1:16" s="1" customFormat="1" ht="15.75" x14ac:dyDescent="0.25">
      <c r="A770" s="2">
        <v>106</v>
      </c>
      <c r="B770" s="4" t="s">
        <v>3320</v>
      </c>
      <c r="C770" s="17" t="s">
        <v>3363</v>
      </c>
      <c r="D770" s="29" t="s">
        <v>21</v>
      </c>
      <c r="E770" s="16">
        <v>480000</v>
      </c>
      <c r="F770" s="2"/>
      <c r="H770" s="16">
        <v>480000</v>
      </c>
    </row>
    <row r="771" spans="1:16" s="1" customFormat="1" ht="15.75" x14ac:dyDescent="0.25">
      <c r="A771" s="2">
        <v>107</v>
      </c>
      <c r="B771" s="4" t="s">
        <v>3321</v>
      </c>
      <c r="C771" s="17" t="s">
        <v>3364</v>
      </c>
      <c r="D771" s="29" t="s">
        <v>21</v>
      </c>
      <c r="E771" s="16">
        <v>480000</v>
      </c>
      <c r="F771" s="2"/>
      <c r="H771" s="16">
        <v>480000</v>
      </c>
    </row>
    <row r="772" spans="1:16" s="1" customFormat="1" ht="15.75" x14ac:dyDescent="0.25">
      <c r="A772" s="2">
        <v>108</v>
      </c>
      <c r="B772" s="4" t="s">
        <v>3322</v>
      </c>
      <c r="C772" s="17" t="s">
        <v>3365</v>
      </c>
      <c r="D772" s="29" t="s">
        <v>3051</v>
      </c>
      <c r="E772" s="16">
        <v>15000000</v>
      </c>
      <c r="F772" s="2" t="s">
        <v>3373</v>
      </c>
      <c r="G772" s="16">
        <v>15000000</v>
      </c>
      <c r="H772" s="16"/>
    </row>
    <row r="773" spans="1:16" s="1" customFormat="1" ht="15.75" x14ac:dyDescent="0.25">
      <c r="A773" s="2">
        <v>109</v>
      </c>
      <c r="B773" s="4" t="s">
        <v>3323</v>
      </c>
      <c r="C773" s="17" t="s">
        <v>3366</v>
      </c>
      <c r="D773" s="29" t="s">
        <v>3051</v>
      </c>
      <c r="E773" s="16">
        <v>15000000</v>
      </c>
      <c r="F773" s="2" t="s">
        <v>3373</v>
      </c>
      <c r="G773" s="16">
        <v>15000000</v>
      </c>
    </row>
    <row r="774" spans="1:16" s="1" customFormat="1" ht="15.75" x14ac:dyDescent="0.25">
      <c r="A774" s="2">
        <v>110</v>
      </c>
      <c r="B774" s="4" t="s">
        <v>3324</v>
      </c>
      <c r="C774" s="17" t="s">
        <v>3367</v>
      </c>
      <c r="D774" s="29" t="s">
        <v>3051</v>
      </c>
      <c r="E774" s="16">
        <v>15000000</v>
      </c>
      <c r="F774" s="2" t="s">
        <v>3373</v>
      </c>
      <c r="G774" s="16">
        <v>15000000</v>
      </c>
    </row>
    <row r="775" spans="1:16" s="1" customFormat="1" ht="15.75" x14ac:dyDescent="0.25">
      <c r="A775" s="2">
        <v>111</v>
      </c>
      <c r="B775" s="4" t="s">
        <v>3325</v>
      </c>
      <c r="C775" s="17" t="s">
        <v>3368</v>
      </c>
      <c r="D775" s="11" t="s">
        <v>3375</v>
      </c>
      <c r="E775" s="16">
        <v>10480000</v>
      </c>
      <c r="F775" s="2" t="s">
        <v>3374</v>
      </c>
      <c r="G775" s="16">
        <v>10480000</v>
      </c>
    </row>
    <row r="776" spans="1:16" s="1" customFormat="1" ht="15.75" x14ac:dyDescent="0.25">
      <c r="A776" s="2">
        <v>112</v>
      </c>
      <c r="B776" s="4" t="s">
        <v>3377</v>
      </c>
      <c r="C776" s="28" t="s">
        <v>3380</v>
      </c>
      <c r="D776" s="29" t="s">
        <v>3383</v>
      </c>
      <c r="E776" s="16">
        <v>5040000</v>
      </c>
      <c r="F776" s="2"/>
      <c r="G776" s="16">
        <v>5040000</v>
      </c>
      <c r="H776" s="16"/>
    </row>
    <row r="777" spans="1:16" s="1" customFormat="1" ht="15.75" x14ac:dyDescent="0.25">
      <c r="A777" s="2">
        <v>113</v>
      </c>
      <c r="B777" s="4" t="s">
        <v>3378</v>
      </c>
      <c r="C777" s="28" t="s">
        <v>3381</v>
      </c>
      <c r="D777" s="29" t="s">
        <v>3383</v>
      </c>
      <c r="E777" s="16">
        <v>5040000</v>
      </c>
      <c r="F777" s="2"/>
      <c r="G777" s="16">
        <v>5040000</v>
      </c>
      <c r="H777" s="16"/>
    </row>
    <row r="778" spans="1:16" s="1" customFormat="1" ht="15.75" x14ac:dyDescent="0.25">
      <c r="A778" s="2">
        <v>114</v>
      </c>
      <c r="B778" s="4" t="s">
        <v>3379</v>
      </c>
      <c r="C778" s="28" t="s">
        <v>3382</v>
      </c>
      <c r="D778" s="29" t="s">
        <v>21</v>
      </c>
      <c r="E778" s="16">
        <v>480000</v>
      </c>
      <c r="F778" s="2"/>
      <c r="G778" s="16">
        <v>480000</v>
      </c>
      <c r="H778" s="16"/>
    </row>
    <row r="779" spans="1:16" s="1" customFormat="1" ht="15.75" x14ac:dyDescent="0.25">
      <c r="A779" s="2">
        <v>115</v>
      </c>
      <c r="B779" s="4" t="s">
        <v>3820</v>
      </c>
      <c r="C779" s="28" t="s">
        <v>3829</v>
      </c>
      <c r="D779" s="29" t="s">
        <v>21</v>
      </c>
      <c r="E779" s="16">
        <v>480000</v>
      </c>
      <c r="F779" s="2"/>
      <c r="H779" s="16">
        <v>480000</v>
      </c>
    </row>
    <row r="780" spans="1:16" s="1" customFormat="1" ht="15.75" x14ac:dyDescent="0.25">
      <c r="A780" s="2">
        <v>116</v>
      </c>
      <c r="B780" s="4" t="s">
        <v>3821</v>
      </c>
      <c r="C780" s="28" t="s">
        <v>3830</v>
      </c>
      <c r="D780" s="29" t="s">
        <v>21</v>
      </c>
      <c r="E780" s="16">
        <v>480000</v>
      </c>
      <c r="F780" s="2"/>
      <c r="H780" s="16">
        <v>480000</v>
      </c>
    </row>
    <row r="781" spans="1:16" s="1" customFormat="1" ht="15.75" x14ac:dyDescent="0.25">
      <c r="A781" s="2">
        <v>117</v>
      </c>
      <c r="B781" s="4" t="s">
        <v>3822</v>
      </c>
      <c r="C781" s="28" t="s">
        <v>3831</v>
      </c>
      <c r="D781" s="29" t="s">
        <v>3183</v>
      </c>
      <c r="E781" s="16">
        <v>935000</v>
      </c>
      <c r="F781" s="2"/>
      <c r="H781" s="16">
        <v>935000</v>
      </c>
    </row>
    <row r="782" spans="1:16" s="1" customFormat="1" ht="15.75" x14ac:dyDescent="0.25">
      <c r="A782" s="2">
        <v>118</v>
      </c>
      <c r="B782" s="4" t="s">
        <v>3823</v>
      </c>
      <c r="C782" s="28" t="s">
        <v>3832</v>
      </c>
      <c r="D782" s="29" t="s">
        <v>3183</v>
      </c>
      <c r="E782" s="16">
        <v>935000</v>
      </c>
      <c r="F782" s="2"/>
      <c r="H782" s="16">
        <v>935000</v>
      </c>
    </row>
    <row r="783" spans="1:16" s="1" customFormat="1" ht="15.75" x14ac:dyDescent="0.25">
      <c r="A783" s="2">
        <v>119</v>
      </c>
      <c r="B783" s="4" t="s">
        <v>3824</v>
      </c>
      <c r="C783" s="28" t="s">
        <v>3833</v>
      </c>
      <c r="D783" s="29" t="s">
        <v>21</v>
      </c>
      <c r="E783" s="16">
        <v>480000</v>
      </c>
      <c r="F783" s="2"/>
      <c r="H783" s="16">
        <v>480000</v>
      </c>
    </row>
    <row r="784" spans="1:16" s="1" customFormat="1" ht="18" customHeight="1" x14ac:dyDescent="0.25">
      <c r="A784" s="2">
        <v>120</v>
      </c>
      <c r="B784" s="4" t="s">
        <v>3825</v>
      </c>
      <c r="C784" s="28" t="s">
        <v>3834</v>
      </c>
      <c r="D784" s="29" t="s">
        <v>3183</v>
      </c>
      <c r="E784" s="16">
        <v>935000</v>
      </c>
      <c r="F784" s="2"/>
      <c r="H784" s="16">
        <v>935000</v>
      </c>
      <c r="P784" s="1">
        <f>37+41+37+36+35+22</f>
        <v>208</v>
      </c>
    </row>
    <row r="785" spans="1:16" s="1" customFormat="1" ht="15.75" x14ac:dyDescent="0.25">
      <c r="A785" s="2">
        <v>121</v>
      </c>
      <c r="B785" s="4" t="s">
        <v>3826</v>
      </c>
      <c r="C785" s="28" t="s">
        <v>3835</v>
      </c>
      <c r="D785" s="29" t="s">
        <v>21</v>
      </c>
      <c r="E785" s="16">
        <v>480000</v>
      </c>
      <c r="F785" s="2"/>
      <c r="H785" s="16">
        <v>480000</v>
      </c>
      <c r="P785" s="1">
        <f>208+28</f>
        <v>236</v>
      </c>
    </row>
    <row r="786" spans="1:16" s="1" customFormat="1" ht="15.75" x14ac:dyDescent="0.25">
      <c r="A786" s="2">
        <v>122</v>
      </c>
      <c r="B786" s="4" t="s">
        <v>3827</v>
      </c>
      <c r="C786" s="28" t="s">
        <v>3836</v>
      </c>
      <c r="D786" s="29" t="s">
        <v>21</v>
      </c>
      <c r="E786" s="16">
        <v>480000</v>
      </c>
      <c r="F786" s="2"/>
      <c r="H786" s="16">
        <v>480000</v>
      </c>
      <c r="I786" s="1">
        <f>935*2</f>
        <v>1870</v>
      </c>
    </row>
    <row r="787" spans="1:16" s="1" customFormat="1" ht="15.75" x14ac:dyDescent="0.25">
      <c r="A787" s="2">
        <v>123</v>
      </c>
      <c r="B787" s="4" t="s">
        <v>3828</v>
      </c>
      <c r="C787" s="28" t="s">
        <v>3837</v>
      </c>
      <c r="D787" s="29" t="s">
        <v>21</v>
      </c>
      <c r="E787" s="16">
        <v>480000</v>
      </c>
      <c r="F787" s="2"/>
      <c r="G787" s="16">
        <v>480000</v>
      </c>
      <c r="H787" s="16"/>
    </row>
    <row r="788" spans="1:16" s="1" customFormat="1" ht="15.75" x14ac:dyDescent="0.25">
      <c r="A788" s="2">
        <v>124</v>
      </c>
      <c r="B788" s="4" t="s">
        <v>3852</v>
      </c>
      <c r="C788" s="28" t="s">
        <v>3838</v>
      </c>
      <c r="D788" s="29" t="s">
        <v>3183</v>
      </c>
      <c r="E788" s="16">
        <v>935000</v>
      </c>
      <c r="F788" s="2"/>
      <c r="G788" s="16">
        <v>935000</v>
      </c>
      <c r="H788" s="16"/>
    </row>
    <row r="789" spans="1:16" s="1" customFormat="1" ht="15.75" x14ac:dyDescent="0.25">
      <c r="A789" s="2">
        <v>125</v>
      </c>
      <c r="B789" s="4" t="s">
        <v>3853</v>
      </c>
      <c r="C789" s="28" t="s">
        <v>2798</v>
      </c>
      <c r="D789" s="29" t="s">
        <v>21</v>
      </c>
      <c r="E789" s="16">
        <v>480000</v>
      </c>
      <c r="F789" s="2"/>
      <c r="H789" s="16">
        <v>480000</v>
      </c>
    </row>
    <row r="790" spans="1:16" s="1" customFormat="1" ht="15.75" x14ac:dyDescent="0.25">
      <c r="A790" s="2">
        <v>126</v>
      </c>
      <c r="B790" s="4" t="s">
        <v>3854</v>
      </c>
      <c r="C790" s="28" t="s">
        <v>3839</v>
      </c>
      <c r="D790" s="29" t="s">
        <v>21</v>
      </c>
      <c r="E790" s="16">
        <v>480000</v>
      </c>
      <c r="F790" s="2"/>
      <c r="G790" s="16">
        <v>480000</v>
      </c>
      <c r="H790" s="16"/>
    </row>
    <row r="791" spans="1:16" s="1" customFormat="1" ht="15.75" x14ac:dyDescent="0.25">
      <c r="A791" s="2">
        <v>127</v>
      </c>
      <c r="B791" s="4" t="s">
        <v>3855</v>
      </c>
      <c r="C791" s="28" t="s">
        <v>3840</v>
      </c>
      <c r="D791" s="29" t="s">
        <v>3183</v>
      </c>
      <c r="E791" s="16">
        <v>935000</v>
      </c>
      <c r="F791" s="2"/>
      <c r="G791" s="16"/>
      <c r="H791" s="16">
        <v>935000</v>
      </c>
    </row>
    <row r="792" spans="1:16" s="1" customFormat="1" ht="15.75" x14ac:dyDescent="0.25">
      <c r="A792" s="2">
        <v>128</v>
      </c>
      <c r="B792" s="4" t="s">
        <v>3856</v>
      </c>
      <c r="C792" s="28" t="s">
        <v>3841</v>
      </c>
      <c r="D792" s="29" t="s">
        <v>21</v>
      </c>
      <c r="E792" s="16">
        <v>480000</v>
      </c>
      <c r="F792" s="2"/>
      <c r="G792" s="16"/>
      <c r="H792" s="16">
        <v>480000</v>
      </c>
    </row>
    <row r="793" spans="1:16" s="1" customFormat="1" ht="15.75" x14ac:dyDescent="0.25">
      <c r="A793" s="2">
        <v>129</v>
      </c>
      <c r="B793" s="4" t="s">
        <v>3857</v>
      </c>
      <c r="C793" s="28" t="s">
        <v>3842</v>
      </c>
      <c r="D793" s="29" t="s">
        <v>21</v>
      </c>
      <c r="E793" s="16">
        <v>480000</v>
      </c>
      <c r="F793" s="2"/>
      <c r="H793" s="16">
        <v>480000</v>
      </c>
    </row>
    <row r="794" spans="1:16" s="1" customFormat="1" ht="15.75" x14ac:dyDescent="0.25">
      <c r="A794" s="2">
        <v>130</v>
      </c>
      <c r="B794" s="4" t="s">
        <v>3858</v>
      </c>
      <c r="C794" s="28" t="s">
        <v>3843</v>
      </c>
      <c r="D794" s="29" t="s">
        <v>21</v>
      </c>
      <c r="E794" s="16">
        <v>480000</v>
      </c>
      <c r="F794" s="2"/>
      <c r="H794" s="16">
        <v>480000</v>
      </c>
    </row>
    <row r="795" spans="1:16" s="1" customFormat="1" ht="15.75" x14ac:dyDescent="0.25">
      <c r="A795" s="2">
        <v>131</v>
      </c>
      <c r="B795" s="4" t="s">
        <v>3859</v>
      </c>
      <c r="C795" s="28" t="s">
        <v>2953</v>
      </c>
      <c r="D795" s="29" t="s">
        <v>21</v>
      </c>
      <c r="E795" s="16">
        <v>480000</v>
      </c>
      <c r="F795" s="2"/>
      <c r="H795" s="16">
        <v>480000</v>
      </c>
      <c r="J795" s="1">
        <f>25*15</f>
        <v>375</v>
      </c>
    </row>
    <row r="796" spans="1:16" s="1" customFormat="1" ht="15.75" x14ac:dyDescent="0.25">
      <c r="A796" s="2">
        <v>132</v>
      </c>
      <c r="B796" s="4" t="s">
        <v>3860</v>
      </c>
      <c r="C796" s="28" t="s">
        <v>3844</v>
      </c>
      <c r="D796" s="29" t="s">
        <v>21</v>
      </c>
      <c r="E796" s="16">
        <v>480000</v>
      </c>
      <c r="F796" s="2"/>
      <c r="G796" s="16">
        <v>480000</v>
      </c>
      <c r="H796" s="16"/>
    </row>
    <row r="797" spans="1:16" s="1" customFormat="1" ht="15.75" x14ac:dyDescent="0.25">
      <c r="A797" s="2">
        <v>133</v>
      </c>
      <c r="B797" s="4" t="s">
        <v>3861</v>
      </c>
      <c r="C797" s="28" t="s">
        <v>3845</v>
      </c>
      <c r="D797" s="29" t="s">
        <v>3181</v>
      </c>
      <c r="E797" s="16">
        <v>640000</v>
      </c>
      <c r="F797" s="2"/>
      <c r="G797" s="16">
        <v>640000</v>
      </c>
      <c r="H797" s="16"/>
    </row>
    <row r="798" spans="1:16" s="1" customFormat="1" ht="15.75" x14ac:dyDescent="0.25">
      <c r="A798" s="2">
        <v>134</v>
      </c>
      <c r="B798" s="4" t="s">
        <v>3862</v>
      </c>
      <c r="C798" s="28" t="s">
        <v>3846</v>
      </c>
      <c r="D798" s="29" t="s">
        <v>3051</v>
      </c>
      <c r="E798" s="16">
        <v>13200000</v>
      </c>
      <c r="F798" s="2" t="s">
        <v>3871</v>
      </c>
      <c r="H798" s="16">
        <v>13200000</v>
      </c>
    </row>
    <row r="799" spans="1:16" s="1" customFormat="1" ht="15.75" x14ac:dyDescent="0.25">
      <c r="A799" s="2">
        <v>135</v>
      </c>
      <c r="B799" s="4" t="s">
        <v>3863</v>
      </c>
      <c r="C799" s="28" t="s">
        <v>3847</v>
      </c>
      <c r="D799" s="29" t="s">
        <v>3051</v>
      </c>
      <c r="E799" s="16">
        <v>13200000</v>
      </c>
      <c r="F799" s="2" t="s">
        <v>3871</v>
      </c>
      <c r="G799" s="16"/>
      <c r="H799" s="16">
        <v>13200000</v>
      </c>
    </row>
    <row r="800" spans="1:16" s="1" customFormat="1" ht="15.75" x14ac:dyDescent="0.25">
      <c r="A800" s="2">
        <v>136</v>
      </c>
      <c r="B800" s="4" t="s">
        <v>3864</v>
      </c>
      <c r="C800" s="28" t="s">
        <v>3848</v>
      </c>
      <c r="D800" s="29" t="s">
        <v>3051</v>
      </c>
      <c r="E800" s="16">
        <v>12750000</v>
      </c>
      <c r="F800" s="2" t="s">
        <v>3870</v>
      </c>
      <c r="G800" s="16"/>
      <c r="H800" s="16">
        <v>12750000</v>
      </c>
      <c r="J800" s="1">
        <f>11*80</f>
        <v>880</v>
      </c>
    </row>
    <row r="801" spans="1:11" s="1" customFormat="1" ht="15.75" x14ac:dyDescent="0.25">
      <c r="A801" s="2">
        <v>137</v>
      </c>
      <c r="B801" s="4" t="s">
        <v>3865</v>
      </c>
      <c r="C801" s="28" t="s">
        <v>3849</v>
      </c>
      <c r="D801" s="29" t="s">
        <v>21</v>
      </c>
      <c r="E801" s="16">
        <v>480000</v>
      </c>
      <c r="F801" s="2"/>
      <c r="G801" s="16"/>
      <c r="H801" s="16">
        <v>480000</v>
      </c>
    </row>
    <row r="802" spans="1:11" s="1" customFormat="1" ht="15.75" x14ac:dyDescent="0.25">
      <c r="A802" s="2">
        <v>138</v>
      </c>
      <c r="B802" s="4" t="s">
        <v>3866</v>
      </c>
      <c r="C802" s="28" t="s">
        <v>3329</v>
      </c>
      <c r="D802" s="29" t="s">
        <v>21</v>
      </c>
      <c r="E802" s="16">
        <v>480000</v>
      </c>
      <c r="F802" s="2"/>
      <c r="H802" s="16">
        <v>480000</v>
      </c>
    </row>
    <row r="803" spans="1:11" s="1" customFormat="1" ht="15.75" x14ac:dyDescent="0.25">
      <c r="A803" s="2">
        <v>139</v>
      </c>
      <c r="B803" s="4" t="s">
        <v>3867</v>
      </c>
      <c r="C803" s="28" t="s">
        <v>3850</v>
      </c>
      <c r="D803" s="29" t="s">
        <v>3183</v>
      </c>
      <c r="E803" s="16">
        <v>935000</v>
      </c>
      <c r="F803" s="2"/>
      <c r="H803" s="16">
        <v>935000</v>
      </c>
      <c r="J803" s="1">
        <f>183+127</f>
        <v>310</v>
      </c>
    </row>
    <row r="804" spans="1:11" s="1" customFormat="1" ht="15.75" x14ac:dyDescent="0.25">
      <c r="A804" s="2">
        <v>140</v>
      </c>
      <c r="B804" s="4" t="s">
        <v>3868</v>
      </c>
      <c r="C804" s="28" t="s">
        <v>3851</v>
      </c>
      <c r="D804" s="29" t="s">
        <v>3051</v>
      </c>
      <c r="E804" s="16">
        <v>9600000</v>
      </c>
      <c r="F804" s="2" t="s">
        <v>3869</v>
      </c>
      <c r="G804" s="16">
        <v>9600000</v>
      </c>
      <c r="H804" s="16"/>
    </row>
    <row r="805" spans="1:11" s="1" customFormat="1" ht="15.75" x14ac:dyDescent="0.25">
      <c r="A805" s="2">
        <v>141</v>
      </c>
      <c r="B805" s="4" t="s">
        <v>3872</v>
      </c>
      <c r="C805" s="17" t="s">
        <v>3873</v>
      </c>
      <c r="D805" s="29" t="s">
        <v>3181</v>
      </c>
      <c r="E805" s="16">
        <v>640000</v>
      </c>
      <c r="F805" s="2"/>
      <c r="G805" s="16">
        <v>640000</v>
      </c>
      <c r="H805" s="25">
        <f>SUM(H671:H803)</f>
        <v>92420000</v>
      </c>
    </row>
    <row r="806" spans="1:11" s="1" customFormat="1" ht="15.75" x14ac:dyDescent="0.25">
      <c r="A806" s="2">
        <v>142</v>
      </c>
      <c r="B806" s="4" t="s">
        <v>3877</v>
      </c>
      <c r="C806" s="17" t="s">
        <v>3880</v>
      </c>
      <c r="D806" s="29" t="s">
        <v>21</v>
      </c>
      <c r="E806" s="16">
        <v>480000</v>
      </c>
      <c r="F806" s="2"/>
      <c r="G806" s="16">
        <v>480000</v>
      </c>
    </row>
    <row r="807" spans="1:11" s="1" customFormat="1" ht="15.75" x14ac:dyDescent="0.25">
      <c r="A807" s="2">
        <v>143</v>
      </c>
      <c r="B807" s="4" t="s">
        <v>3878</v>
      </c>
      <c r="C807" s="17" t="s">
        <v>3881</v>
      </c>
      <c r="D807" s="29" t="s">
        <v>21</v>
      </c>
      <c r="E807" s="16">
        <v>480000</v>
      </c>
      <c r="F807" s="2"/>
      <c r="G807" s="16">
        <v>480000</v>
      </c>
      <c r="K807" s="1">
        <v>13200</v>
      </c>
    </row>
    <row r="808" spans="1:11" s="1" customFormat="1" ht="15.75" x14ac:dyDescent="0.25">
      <c r="A808" s="2">
        <v>144</v>
      </c>
      <c r="B808" s="4" t="s">
        <v>3879</v>
      </c>
      <c r="C808" s="28" t="s">
        <v>3882</v>
      </c>
      <c r="D808" s="29" t="s">
        <v>3883</v>
      </c>
      <c r="E808" s="16">
        <v>480000</v>
      </c>
      <c r="F808" s="2"/>
      <c r="G808" s="16">
        <v>480000</v>
      </c>
      <c r="H808" s="16"/>
      <c r="K808" s="1">
        <v>13200</v>
      </c>
    </row>
    <row r="809" spans="1:11" s="1" customFormat="1" ht="15.75" x14ac:dyDescent="0.25">
      <c r="A809" s="116" t="s">
        <v>783</v>
      </c>
      <c r="B809" s="116"/>
      <c r="C809" s="116"/>
      <c r="D809" s="116"/>
      <c r="E809" s="21">
        <f>SUM(E665:E808)</f>
        <v>191895000</v>
      </c>
      <c r="F809" s="6"/>
      <c r="G809" s="25">
        <f>SUM(G665:G808)</f>
        <v>99475000</v>
      </c>
      <c r="H809" s="25"/>
    </row>
    <row r="810" spans="1:11" s="1" customFormat="1" ht="15.75" x14ac:dyDescent="0.25">
      <c r="A810" s="117" t="s">
        <v>3885</v>
      </c>
      <c r="B810" s="118"/>
      <c r="C810" s="118"/>
      <c r="D810" s="118"/>
      <c r="E810" s="118"/>
      <c r="F810" s="119"/>
    </row>
    <row r="811" spans="1:11" s="1" customFormat="1" ht="15.75" x14ac:dyDescent="0.25">
      <c r="A811" s="110" t="s">
        <v>3054</v>
      </c>
      <c r="B811" s="110"/>
      <c r="C811" s="110"/>
      <c r="D811" s="110"/>
      <c r="E811" s="110"/>
      <c r="F811" s="110"/>
      <c r="G811" s="1">
        <f>130000000/50</f>
        <v>2600000</v>
      </c>
      <c r="J811" s="25">
        <f>G809+H805</f>
        <v>191895000</v>
      </c>
    </row>
    <row r="812" spans="1:11" s="1" customFormat="1" ht="15.75" x14ac:dyDescent="0.25">
      <c r="A812" s="111" t="s">
        <v>785</v>
      </c>
      <c r="B812" s="111"/>
      <c r="C812" s="45" t="s">
        <v>786</v>
      </c>
      <c r="D812" s="45" t="s">
        <v>787</v>
      </c>
      <c r="E812" s="112" t="s">
        <v>788</v>
      </c>
      <c r="F812" s="112"/>
    </row>
    <row r="813" spans="1:11" s="1" customFormat="1" ht="15.75" x14ac:dyDescent="0.25">
      <c r="A813" s="45"/>
      <c r="B813" s="45"/>
      <c r="C813" s="45"/>
      <c r="D813" s="45"/>
      <c r="E813" s="44"/>
      <c r="F813" s="44"/>
    </row>
    <row r="814" spans="1:11" s="1" customFormat="1" ht="15.75" x14ac:dyDescent="0.25">
      <c r="A814" s="45"/>
      <c r="B814" s="45"/>
      <c r="C814" s="45"/>
      <c r="D814" s="45"/>
      <c r="E814" s="44"/>
      <c r="F814" s="44"/>
    </row>
    <row r="815" spans="1:11" s="1" customFormat="1" ht="15.75" x14ac:dyDescent="0.25">
      <c r="A815" s="45"/>
      <c r="B815" s="45"/>
      <c r="C815" s="45"/>
      <c r="D815" s="45"/>
      <c r="E815" s="44"/>
      <c r="F815" s="44"/>
    </row>
    <row r="816" spans="1:11" s="1" customFormat="1" ht="15.75" x14ac:dyDescent="0.25">
      <c r="A816" s="45"/>
      <c r="B816" s="45"/>
      <c r="C816" s="9" t="s">
        <v>789</v>
      </c>
      <c r="D816" s="9" t="s">
        <v>790</v>
      </c>
      <c r="E816" s="112" t="s">
        <v>791</v>
      </c>
      <c r="F816" s="112"/>
    </row>
    <row r="817" spans="1:10" s="1" customFormat="1" ht="15.75" x14ac:dyDescent="0.25">
      <c r="A817" s="9"/>
      <c r="B817" s="9"/>
      <c r="C817" s="9"/>
      <c r="D817" s="9"/>
      <c r="E817" s="112"/>
      <c r="F817" s="112"/>
      <c r="J817" s="1">
        <f>49440+480*3</f>
        <v>50880</v>
      </c>
    </row>
    <row r="818" spans="1:10" s="1" customFormat="1" ht="15.75" x14ac:dyDescent="0.25">
      <c r="A818" s="23" t="s">
        <v>792</v>
      </c>
      <c r="B818" s="23"/>
      <c r="C818" s="12"/>
      <c r="D818" s="9"/>
      <c r="E818" s="44"/>
      <c r="F818" s="44"/>
    </row>
    <row r="819" spans="1:10" s="1" customFormat="1" x14ac:dyDescent="0.25">
      <c r="A819" s="23" t="s">
        <v>3884</v>
      </c>
      <c r="B819" s="23"/>
      <c r="C819" s="23"/>
      <c r="D819" s="13"/>
      <c r="E819" s="14"/>
      <c r="F819" s="8"/>
      <c r="J819" s="1">
        <f>480*3+49440</f>
        <v>50880</v>
      </c>
    </row>
    <row r="820" spans="1:10" s="1" customFormat="1" ht="15.75" x14ac:dyDescent="0.25">
      <c r="A820" s="49" t="s">
        <v>3384</v>
      </c>
      <c r="B820" s="48"/>
      <c r="C820" s="48"/>
    </row>
    <row r="821" spans="1:10" s="1" customFormat="1" x14ac:dyDescent="0.25">
      <c r="A821" s="22" t="s">
        <v>3876</v>
      </c>
    </row>
    <row r="822" spans="1:10" s="1" customFormat="1" x14ac:dyDescent="0.25">
      <c r="A822" s="22" t="s">
        <v>3874</v>
      </c>
    </row>
    <row r="823" spans="1:10" s="1" customFormat="1" x14ac:dyDescent="0.25">
      <c r="A823" s="13" t="s">
        <v>3370</v>
      </c>
    </row>
    <row r="824" spans="1:10" s="1" customFormat="1" x14ac:dyDescent="0.25">
      <c r="A824" s="13" t="s">
        <v>3875</v>
      </c>
    </row>
    <row r="825" spans="1:10" s="1" customFormat="1" x14ac:dyDescent="0.25">
      <c r="A825" s="50" t="s">
        <v>3371</v>
      </c>
    </row>
    <row r="826" spans="1:10" s="1" customFormat="1" x14ac:dyDescent="0.25">
      <c r="A826" s="50" t="s">
        <v>3376</v>
      </c>
    </row>
    <row r="827" spans="1:10" s="1" customFormat="1" x14ac:dyDescent="0.25">
      <c r="A827" s="22"/>
    </row>
    <row r="828" spans="1:10" s="1" customFormat="1" x14ac:dyDescent="0.25">
      <c r="A828" s="22"/>
    </row>
    <row r="829" spans="1:10" s="1" customFormat="1" x14ac:dyDescent="0.25">
      <c r="A829" s="22"/>
    </row>
    <row r="830" spans="1:10" s="1" customFormat="1" x14ac:dyDescent="0.25">
      <c r="A830" s="22"/>
    </row>
    <row r="831" spans="1:10" s="1" customFormat="1" x14ac:dyDescent="0.25">
      <c r="A831" s="22"/>
    </row>
    <row r="832" spans="1:10" s="1" customFormat="1" x14ac:dyDescent="0.25">
      <c r="A832" s="22"/>
    </row>
    <row r="833" spans="1:1" s="1" customFormat="1" x14ac:dyDescent="0.25">
      <c r="A833" s="22"/>
    </row>
    <row r="834" spans="1:1" s="1" customFormat="1" x14ac:dyDescent="0.25">
      <c r="A834" s="22"/>
    </row>
    <row r="835" spans="1:1" s="1" customFormat="1" x14ac:dyDescent="0.25">
      <c r="A835" s="22"/>
    </row>
    <row r="836" spans="1:1" s="1" customFormat="1" x14ac:dyDescent="0.25">
      <c r="A836" s="22"/>
    </row>
    <row r="837" spans="1:1" s="1" customFormat="1" x14ac:dyDescent="0.25">
      <c r="A837" s="22"/>
    </row>
    <row r="838" spans="1:1" s="1" customFormat="1" x14ac:dyDescent="0.25">
      <c r="A838" s="22"/>
    </row>
    <row r="839" spans="1:1" s="1" customFormat="1" x14ac:dyDescent="0.25">
      <c r="A839" s="22"/>
    </row>
    <row r="840" spans="1:1" s="1" customFormat="1" x14ac:dyDescent="0.25">
      <c r="A840" s="22"/>
    </row>
    <row r="841" spans="1:1" s="1" customFormat="1" x14ac:dyDescent="0.25">
      <c r="A841" s="22"/>
    </row>
    <row r="842" spans="1:1" s="1" customFormat="1" x14ac:dyDescent="0.25">
      <c r="A842" s="22"/>
    </row>
    <row r="843" spans="1:1" s="1" customFormat="1" x14ac:dyDescent="0.25">
      <c r="A843" s="22"/>
    </row>
    <row r="844" spans="1:1" s="1" customFormat="1" x14ac:dyDescent="0.25">
      <c r="A844" s="22"/>
    </row>
    <row r="845" spans="1:1" s="1" customFormat="1" x14ac:dyDescent="0.25">
      <c r="A845" s="22"/>
    </row>
    <row r="846" spans="1:1" s="1" customFormat="1" x14ac:dyDescent="0.25">
      <c r="A846" s="22"/>
    </row>
    <row r="847" spans="1:1" s="1" customFormat="1" x14ac:dyDescent="0.25">
      <c r="A847" s="22"/>
    </row>
    <row r="848" spans="1:1" s="1" customFormat="1" x14ac:dyDescent="0.25">
      <c r="A848" s="22"/>
    </row>
    <row r="849" spans="1:1" s="1" customFormat="1" x14ac:dyDescent="0.25">
      <c r="A849" s="22"/>
    </row>
    <row r="850" spans="1:1" s="1" customFormat="1" x14ac:dyDescent="0.25">
      <c r="A850" s="22"/>
    </row>
    <row r="851" spans="1:1" s="1" customFormat="1" x14ac:dyDescent="0.25">
      <c r="A851" s="22"/>
    </row>
    <row r="852" spans="1:1" s="1" customFormat="1" x14ac:dyDescent="0.25">
      <c r="A852" s="22"/>
    </row>
    <row r="853" spans="1:1" s="1" customFormat="1" x14ac:dyDescent="0.25">
      <c r="A853" s="22"/>
    </row>
    <row r="854" spans="1:1" s="1" customFormat="1" x14ac:dyDescent="0.25">
      <c r="A854" s="22"/>
    </row>
    <row r="855" spans="1:1" s="1" customFormat="1" x14ac:dyDescent="0.25">
      <c r="A855" s="22"/>
    </row>
    <row r="856" spans="1:1" s="1" customFormat="1" x14ac:dyDescent="0.25">
      <c r="A856" s="22"/>
    </row>
    <row r="857" spans="1:1" s="1" customFormat="1" x14ac:dyDescent="0.25">
      <c r="A857" s="22"/>
    </row>
    <row r="858" spans="1:1" s="1" customFormat="1" x14ac:dyDescent="0.25">
      <c r="A858" s="22"/>
    </row>
    <row r="859" spans="1:1" s="1" customFormat="1" x14ac:dyDescent="0.25">
      <c r="A859" s="22"/>
    </row>
    <row r="860" spans="1:1" s="1" customFormat="1" x14ac:dyDescent="0.25">
      <c r="A860" s="22"/>
    </row>
    <row r="861" spans="1:1" s="1" customFormat="1" x14ac:dyDescent="0.25">
      <c r="A861" s="22"/>
    </row>
    <row r="862" spans="1:1" s="1" customFormat="1" x14ac:dyDescent="0.25">
      <c r="A862" s="22"/>
    </row>
    <row r="863" spans="1:1" s="1" customFormat="1" x14ac:dyDescent="0.25">
      <c r="A863" s="22"/>
    </row>
    <row r="864" spans="1:1" s="1" customFormat="1" x14ac:dyDescent="0.25">
      <c r="A864" s="22"/>
    </row>
    <row r="865" spans="1:7" s="1" customFormat="1" x14ac:dyDescent="0.25">
      <c r="A865" s="22"/>
    </row>
    <row r="866" spans="1:7" s="1" customFormat="1" x14ac:dyDescent="0.25">
      <c r="A866" s="22"/>
    </row>
    <row r="867" spans="1:7" s="1" customFormat="1" x14ac:dyDescent="0.25">
      <c r="A867" s="22"/>
    </row>
    <row r="868" spans="1:7" s="1" customFormat="1" x14ac:dyDescent="0.25">
      <c r="A868" s="22"/>
    </row>
    <row r="869" spans="1:7" s="1" customFormat="1" x14ac:dyDescent="0.25">
      <c r="A869" s="22"/>
    </row>
    <row r="870" spans="1:7" s="1" customFormat="1" x14ac:dyDescent="0.25">
      <c r="A870" s="22"/>
    </row>
    <row r="871" spans="1:7" s="1" customFormat="1" x14ac:dyDescent="0.25"/>
    <row r="872" spans="1:7" s="1" customFormat="1" x14ac:dyDescent="0.25"/>
    <row r="873" spans="1:7" s="1" customFormat="1" x14ac:dyDescent="0.25"/>
    <row r="874" spans="1:7" s="1" customFormat="1" ht="15.75" x14ac:dyDescent="0.25">
      <c r="A874" s="113" t="s">
        <v>0</v>
      </c>
      <c r="B874" s="113"/>
      <c r="C874" s="113"/>
      <c r="D874" s="113"/>
      <c r="E874" s="113"/>
      <c r="F874" s="113"/>
    </row>
    <row r="875" spans="1:7" s="1" customFormat="1" ht="15.75" x14ac:dyDescent="0.25">
      <c r="A875" s="114" t="s">
        <v>1</v>
      </c>
      <c r="B875" s="114"/>
      <c r="C875" s="114"/>
      <c r="D875" s="114"/>
      <c r="E875" s="114"/>
      <c r="F875" s="114"/>
    </row>
    <row r="876" spans="1:7" s="1" customFormat="1" ht="15.75" x14ac:dyDescent="0.25">
      <c r="A876" s="120" t="s">
        <v>2</v>
      </c>
      <c r="B876" s="120"/>
      <c r="C876" s="120"/>
      <c r="D876" s="120"/>
      <c r="E876" s="120"/>
      <c r="F876" s="120"/>
    </row>
    <row r="877" spans="1:7" s="1" customFormat="1" ht="15.75" x14ac:dyDescent="0.25">
      <c r="A877" s="2" t="s">
        <v>3</v>
      </c>
      <c r="B877" s="2" t="s">
        <v>4</v>
      </c>
      <c r="C877" s="3" t="s">
        <v>5</v>
      </c>
      <c r="D877" s="2" t="s">
        <v>6</v>
      </c>
      <c r="E877" s="5" t="s">
        <v>7</v>
      </c>
      <c r="F877" s="2" t="s">
        <v>8</v>
      </c>
    </row>
    <row r="878" spans="1:7" s="1" customFormat="1" ht="15.75" x14ac:dyDescent="0.25">
      <c r="A878" s="2">
        <v>1</v>
      </c>
      <c r="B878" s="4" t="s">
        <v>3004</v>
      </c>
      <c r="C878" s="39" t="s">
        <v>3017</v>
      </c>
      <c r="D878" s="11" t="s">
        <v>3047</v>
      </c>
      <c r="E878" s="16">
        <v>480000</v>
      </c>
      <c r="F878" s="2"/>
      <c r="G878" s="16">
        <v>480000</v>
      </c>
    </row>
    <row r="879" spans="1:7" s="1" customFormat="1" ht="15.75" x14ac:dyDescent="0.25">
      <c r="A879" s="2">
        <v>2</v>
      </c>
      <c r="B879" s="4" t="s">
        <v>3005</v>
      </c>
      <c r="C879" s="39" t="s">
        <v>3018</v>
      </c>
      <c r="D879" s="11" t="s">
        <v>3047</v>
      </c>
      <c r="E879" s="16">
        <v>480000</v>
      </c>
      <c r="F879" s="2"/>
      <c r="G879" s="16">
        <v>480000</v>
      </c>
    </row>
    <row r="880" spans="1:7" s="1" customFormat="1" ht="15.75" x14ac:dyDescent="0.25">
      <c r="A880" s="2">
        <v>3</v>
      </c>
      <c r="B880" s="4" t="s">
        <v>3006</v>
      </c>
      <c r="C880" s="39" t="s">
        <v>3019</v>
      </c>
      <c r="D880" s="11" t="s">
        <v>3047</v>
      </c>
      <c r="E880" s="16">
        <v>480000</v>
      </c>
      <c r="F880" s="2"/>
      <c r="G880" s="16">
        <v>480000</v>
      </c>
    </row>
    <row r="881" spans="1:9" s="1" customFormat="1" ht="15.75" x14ac:dyDescent="0.25">
      <c r="A881" s="2">
        <v>4</v>
      </c>
      <c r="B881" s="4" t="s">
        <v>3007</v>
      </c>
      <c r="C881" s="39" t="s">
        <v>3020</v>
      </c>
      <c r="D881" s="11" t="s">
        <v>3047</v>
      </c>
      <c r="E881" s="16">
        <v>480000</v>
      </c>
      <c r="F881" s="2"/>
      <c r="G881" s="16">
        <v>480000</v>
      </c>
    </row>
    <row r="882" spans="1:9" s="1" customFormat="1" ht="15.75" x14ac:dyDescent="0.25">
      <c r="A882" s="2">
        <v>5</v>
      </c>
      <c r="B882" s="4" t="s">
        <v>3008</v>
      </c>
      <c r="C882" s="39" t="s">
        <v>3021</v>
      </c>
      <c r="D882" s="11" t="s">
        <v>3047</v>
      </c>
      <c r="E882" s="16">
        <v>480000</v>
      </c>
      <c r="F882" s="2"/>
      <c r="G882" s="16">
        <v>480000</v>
      </c>
    </row>
    <row r="883" spans="1:9" s="1" customFormat="1" ht="15.75" x14ac:dyDescent="0.25">
      <c r="A883" s="2">
        <v>6</v>
      </c>
      <c r="B883" s="4" t="s">
        <v>3009</v>
      </c>
      <c r="C883" s="39" t="s">
        <v>3022</v>
      </c>
      <c r="D883" s="11" t="s">
        <v>3047</v>
      </c>
      <c r="E883" s="16">
        <v>480000</v>
      </c>
      <c r="F883" s="2"/>
      <c r="G883" s="16">
        <v>480000</v>
      </c>
    </row>
    <row r="884" spans="1:9" s="1" customFormat="1" ht="15.75" x14ac:dyDescent="0.25">
      <c r="A884" s="2">
        <v>7</v>
      </c>
      <c r="B884" s="4" t="s">
        <v>3010</v>
      </c>
      <c r="C884" s="39" t="s">
        <v>3023</v>
      </c>
      <c r="D884" s="11" t="s">
        <v>3047</v>
      </c>
      <c r="E884" s="16">
        <v>480000</v>
      </c>
      <c r="F884" s="2"/>
      <c r="G884" s="16">
        <v>480000</v>
      </c>
    </row>
    <row r="885" spans="1:9" s="1" customFormat="1" ht="15.75" x14ac:dyDescent="0.25">
      <c r="A885" s="2">
        <v>8</v>
      </c>
      <c r="B885" s="4" t="s">
        <v>3011</v>
      </c>
      <c r="C885" s="39" t="s">
        <v>3024</v>
      </c>
      <c r="D885" s="11" t="s">
        <v>34</v>
      </c>
      <c r="E885" s="16">
        <v>560000</v>
      </c>
      <c r="F885" s="2"/>
      <c r="G885" s="16">
        <v>560000</v>
      </c>
    </row>
    <row r="886" spans="1:9" s="1" customFormat="1" ht="15.75" x14ac:dyDescent="0.25">
      <c r="A886" s="2">
        <v>9</v>
      </c>
      <c r="B886" s="4" t="s">
        <v>3012</v>
      </c>
      <c r="C886" s="39" t="s">
        <v>3025</v>
      </c>
      <c r="D886" s="11" t="s">
        <v>34</v>
      </c>
      <c r="E886" s="16">
        <v>560000</v>
      </c>
      <c r="F886" s="2"/>
      <c r="G886" s="16">
        <v>560000</v>
      </c>
    </row>
    <row r="887" spans="1:9" s="1" customFormat="1" ht="15.75" x14ac:dyDescent="0.25">
      <c r="A887" s="2">
        <v>10</v>
      </c>
      <c r="B887" s="4" t="s">
        <v>3013</v>
      </c>
      <c r="C887" s="39" t="s">
        <v>3026</v>
      </c>
      <c r="D887" s="11" t="s">
        <v>34</v>
      </c>
      <c r="E887" s="16">
        <v>560000</v>
      </c>
      <c r="F887" s="2"/>
      <c r="G887" s="16">
        <v>560000</v>
      </c>
    </row>
    <row r="888" spans="1:9" s="1" customFormat="1" ht="15.75" x14ac:dyDescent="0.25">
      <c r="A888" s="2">
        <v>11</v>
      </c>
      <c r="B888" s="4" t="s">
        <v>3014</v>
      </c>
      <c r="C888" s="39" t="s">
        <v>3027</v>
      </c>
      <c r="D888" s="11" t="s">
        <v>3047</v>
      </c>
      <c r="E888" s="16">
        <v>480000</v>
      </c>
      <c r="F888" s="2"/>
      <c r="H888" s="16">
        <v>480000</v>
      </c>
      <c r="I888" s="1">
        <f>8480-480-480+21900</f>
        <v>29420</v>
      </c>
    </row>
    <row r="889" spans="1:9" s="1" customFormat="1" ht="15.75" x14ac:dyDescent="0.25">
      <c r="A889" s="2">
        <v>12</v>
      </c>
      <c r="B889" s="4" t="s">
        <v>3015</v>
      </c>
      <c r="C889" s="39" t="s">
        <v>3028</v>
      </c>
      <c r="D889" s="11" t="s">
        <v>3047</v>
      </c>
      <c r="E889" s="16">
        <v>480000</v>
      </c>
      <c r="F889" s="2"/>
      <c r="H889" s="16">
        <v>480000</v>
      </c>
    </row>
    <row r="890" spans="1:9" s="1" customFormat="1" ht="15.75" x14ac:dyDescent="0.25">
      <c r="A890" s="2">
        <v>13</v>
      </c>
      <c r="B890" s="4" t="s">
        <v>3016</v>
      </c>
      <c r="C890" s="17" t="s">
        <v>3029</v>
      </c>
      <c r="D890" s="11" t="s">
        <v>3031</v>
      </c>
      <c r="E890" s="16">
        <v>2000000</v>
      </c>
      <c r="F890" s="2"/>
      <c r="G890" s="16">
        <v>2000000</v>
      </c>
    </row>
    <row r="891" spans="1:9" s="1" customFormat="1" ht="15.75" x14ac:dyDescent="0.25">
      <c r="A891" s="2">
        <v>14</v>
      </c>
      <c r="B891" s="4" t="s">
        <v>3032</v>
      </c>
      <c r="C891" s="17" t="s">
        <v>3030</v>
      </c>
      <c r="D891" s="11" t="s">
        <v>3047</v>
      </c>
      <c r="E891" s="16">
        <v>480000</v>
      </c>
      <c r="F891" s="2"/>
      <c r="G891" s="16">
        <v>480000</v>
      </c>
    </row>
    <row r="892" spans="1:9" s="1" customFormat="1" ht="15.75" x14ac:dyDescent="0.25">
      <c r="A892" s="2">
        <v>15</v>
      </c>
      <c r="B892" s="4" t="s">
        <v>3039</v>
      </c>
      <c r="C892" s="17" t="s">
        <v>3033</v>
      </c>
      <c r="D892" s="11" t="s">
        <v>3047</v>
      </c>
      <c r="E892" s="16">
        <v>480000</v>
      </c>
      <c r="F892" s="2"/>
      <c r="G892" s="16">
        <v>480000</v>
      </c>
    </row>
    <row r="893" spans="1:9" s="1" customFormat="1" ht="15.75" x14ac:dyDescent="0.25">
      <c r="A893" s="2">
        <v>16</v>
      </c>
      <c r="B893" s="4" t="s">
        <v>3040</v>
      </c>
      <c r="C893" s="17" t="s">
        <v>3034</v>
      </c>
      <c r="D893" s="11" t="s">
        <v>3047</v>
      </c>
      <c r="E893" s="16">
        <v>480000</v>
      </c>
      <c r="F893" s="2"/>
      <c r="G893" s="16">
        <v>480000</v>
      </c>
    </row>
    <row r="894" spans="1:9" s="1" customFormat="1" ht="15.75" x14ac:dyDescent="0.25">
      <c r="A894" s="2">
        <v>17</v>
      </c>
      <c r="B894" s="4" t="s">
        <v>3041</v>
      </c>
      <c r="C894" s="17" t="s">
        <v>3035</v>
      </c>
      <c r="D894" s="11" t="s">
        <v>3051</v>
      </c>
      <c r="E894" s="16">
        <v>1650000</v>
      </c>
      <c r="F894" s="2" t="s">
        <v>3045</v>
      </c>
      <c r="G894" s="25">
        <f>SUM(G878:G893)</f>
        <v>8480000</v>
      </c>
      <c r="H894" s="16">
        <v>1650000</v>
      </c>
    </row>
    <row r="895" spans="1:9" s="1" customFormat="1" ht="15.75" x14ac:dyDescent="0.25">
      <c r="A895" s="2">
        <v>18</v>
      </c>
      <c r="B895" s="4" t="s">
        <v>3042</v>
      </c>
      <c r="C895" s="17" t="s">
        <v>3036</v>
      </c>
      <c r="D895" s="11" t="s">
        <v>3047</v>
      </c>
      <c r="E895" s="16">
        <v>480000</v>
      </c>
      <c r="F895" s="2"/>
      <c r="H895" s="16">
        <v>480000</v>
      </c>
    </row>
    <row r="896" spans="1:9" s="1" customFormat="1" ht="21" x14ac:dyDescent="0.25">
      <c r="A896" s="2">
        <v>19</v>
      </c>
      <c r="B896" s="4" t="s">
        <v>3043</v>
      </c>
      <c r="C896" s="17" t="s">
        <v>3037</v>
      </c>
      <c r="D896" s="41" t="s">
        <v>3046</v>
      </c>
      <c r="E896" s="16">
        <v>1000000</v>
      </c>
      <c r="F896" s="40" t="s">
        <v>3052</v>
      </c>
      <c r="H896" s="16">
        <v>1000000</v>
      </c>
    </row>
    <row r="897" spans="1:8" s="1" customFormat="1" ht="15.75" x14ac:dyDescent="0.25">
      <c r="A897" s="2">
        <v>20</v>
      </c>
      <c r="B897" s="4" t="s">
        <v>3044</v>
      </c>
      <c r="C897" s="17" t="s">
        <v>3038</v>
      </c>
      <c r="D897" s="11" t="s">
        <v>3047</v>
      </c>
      <c r="E897" s="16">
        <v>480000</v>
      </c>
      <c r="F897" s="2"/>
      <c r="H897" s="16">
        <v>480000</v>
      </c>
    </row>
    <row r="898" spans="1:8" s="1" customFormat="1" ht="15.75" x14ac:dyDescent="0.25">
      <c r="A898" s="116" t="s">
        <v>783</v>
      </c>
      <c r="B898" s="116"/>
      <c r="C898" s="116"/>
      <c r="D898" s="116"/>
      <c r="E898" s="21">
        <f>SUM(E878:E897)</f>
        <v>13050000</v>
      </c>
      <c r="F898" s="6"/>
      <c r="H898" s="25">
        <f>SUM(H888:H897)</f>
        <v>4570000</v>
      </c>
    </row>
    <row r="899" spans="1:8" s="1" customFormat="1" ht="15.75" x14ac:dyDescent="0.25">
      <c r="A899" s="117" t="s">
        <v>3053</v>
      </c>
      <c r="B899" s="118"/>
      <c r="C899" s="118"/>
      <c r="D899" s="118"/>
      <c r="E899" s="118"/>
      <c r="F899" s="119"/>
    </row>
    <row r="900" spans="1:8" s="1" customFormat="1" ht="15.75" x14ac:dyDescent="0.25">
      <c r="A900" s="110" t="s">
        <v>3054</v>
      </c>
      <c r="B900" s="110"/>
      <c r="C900" s="110"/>
      <c r="D900" s="110"/>
      <c r="E900" s="110"/>
      <c r="F900" s="110"/>
    </row>
    <row r="901" spans="1:8" s="1" customFormat="1" ht="15.75" x14ac:dyDescent="0.25">
      <c r="A901" s="111" t="s">
        <v>785</v>
      </c>
      <c r="B901" s="111"/>
      <c r="C901" s="37" t="s">
        <v>786</v>
      </c>
      <c r="D901" s="37" t="s">
        <v>787</v>
      </c>
      <c r="E901" s="112" t="s">
        <v>788</v>
      </c>
      <c r="F901" s="112"/>
    </row>
    <row r="902" spans="1:8" s="1" customFormat="1" ht="15.75" x14ac:dyDescent="0.25">
      <c r="A902" s="37"/>
      <c r="B902" s="37"/>
      <c r="C902" s="37"/>
      <c r="D902" s="37"/>
      <c r="E902" s="38"/>
      <c r="F902" s="38"/>
    </row>
    <row r="903" spans="1:8" s="1" customFormat="1" ht="15.75" x14ac:dyDescent="0.25">
      <c r="A903" s="37"/>
      <c r="B903" s="37"/>
      <c r="C903" s="37"/>
      <c r="D903" s="37"/>
      <c r="E903" s="38"/>
      <c r="F903" s="38"/>
    </row>
    <row r="904" spans="1:8" s="1" customFormat="1" ht="15.75" x14ac:dyDescent="0.25">
      <c r="A904" s="37"/>
      <c r="B904" s="37"/>
      <c r="C904" s="37"/>
      <c r="D904" s="37"/>
      <c r="E904" s="38"/>
      <c r="F904" s="38"/>
    </row>
    <row r="905" spans="1:8" s="1" customFormat="1" ht="15.75" x14ac:dyDescent="0.25">
      <c r="A905" s="37"/>
      <c r="B905" s="37"/>
      <c r="C905" s="9" t="s">
        <v>789</v>
      </c>
      <c r="D905" s="9" t="s">
        <v>790</v>
      </c>
      <c r="E905" s="112" t="s">
        <v>791</v>
      </c>
      <c r="F905" s="112"/>
    </row>
    <row r="906" spans="1:8" s="1" customFormat="1" ht="15.75" x14ac:dyDescent="0.25">
      <c r="A906" s="9"/>
      <c r="B906" s="9"/>
      <c r="C906" s="9"/>
      <c r="D906" s="9"/>
      <c r="E906" s="112"/>
      <c r="F906" s="112"/>
    </row>
    <row r="907" spans="1:8" s="1" customFormat="1" ht="15.75" x14ac:dyDescent="0.25">
      <c r="A907" s="23" t="s">
        <v>792</v>
      </c>
      <c r="B907" s="23"/>
      <c r="C907" s="12"/>
      <c r="D907" s="9"/>
      <c r="E907" s="38"/>
      <c r="F907" s="38"/>
    </row>
    <row r="908" spans="1:8" s="1" customFormat="1" x14ac:dyDescent="0.25">
      <c r="A908" s="23" t="s">
        <v>3049</v>
      </c>
      <c r="B908" s="23"/>
      <c r="C908" s="23"/>
      <c r="D908" s="13"/>
      <c r="E908" s="14"/>
      <c r="F908" s="8"/>
      <c r="H908" s="1">
        <f>8400+3000+1650</f>
        <v>13050</v>
      </c>
    </row>
    <row r="909" spans="1:8" s="1" customFormat="1" x14ac:dyDescent="0.25">
      <c r="A909" s="32" t="s">
        <v>3048</v>
      </c>
    </row>
    <row r="910" spans="1:8" s="1" customFormat="1" x14ac:dyDescent="0.25">
      <c r="A910" s="22" t="s">
        <v>3050</v>
      </c>
    </row>
    <row r="911" spans="1:8" s="1" customFormat="1" x14ac:dyDescent="0.25"/>
    <row r="912" spans="1:8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pans="1:7" s="1" customFormat="1" x14ac:dyDescent="0.25"/>
    <row r="930" spans="1:7" s="1" customFormat="1" x14ac:dyDescent="0.25"/>
    <row r="931" spans="1:7" s="1" customFormat="1" x14ac:dyDescent="0.25"/>
    <row r="932" spans="1:7" s="1" customFormat="1" x14ac:dyDescent="0.25"/>
    <row r="933" spans="1:7" s="1" customFormat="1" x14ac:dyDescent="0.25"/>
    <row r="934" spans="1:7" s="1" customFormat="1" ht="15.75" x14ac:dyDescent="0.25">
      <c r="A934" s="113" t="s">
        <v>0</v>
      </c>
      <c r="B934" s="113"/>
      <c r="C934" s="113"/>
      <c r="D934" s="113"/>
      <c r="E934" s="113"/>
      <c r="F934" s="113"/>
    </row>
    <row r="935" spans="1:7" s="1" customFormat="1" ht="15.75" x14ac:dyDescent="0.25">
      <c r="A935" s="114" t="s">
        <v>1</v>
      </c>
      <c r="B935" s="114"/>
      <c r="C935" s="114"/>
      <c r="D935" s="114"/>
      <c r="E935" s="114"/>
      <c r="F935" s="114"/>
    </row>
    <row r="936" spans="1:7" s="1" customFormat="1" ht="15.75" x14ac:dyDescent="0.25">
      <c r="A936" s="120" t="s">
        <v>2</v>
      </c>
      <c r="B936" s="120"/>
      <c r="C936" s="120"/>
      <c r="D936" s="120"/>
      <c r="E936" s="120"/>
      <c r="F936" s="120"/>
    </row>
    <row r="937" spans="1:7" s="1" customFormat="1" ht="15.75" x14ac:dyDescent="0.25">
      <c r="A937" s="2" t="s">
        <v>3</v>
      </c>
      <c r="B937" s="2" t="s">
        <v>4</v>
      </c>
      <c r="C937" s="3" t="s">
        <v>5</v>
      </c>
      <c r="D937" s="2" t="s">
        <v>6</v>
      </c>
      <c r="E937" s="5" t="s">
        <v>7</v>
      </c>
      <c r="F937" s="2" t="s">
        <v>8</v>
      </c>
    </row>
    <row r="938" spans="1:7" s="1" customFormat="1" ht="15.75" x14ac:dyDescent="0.25">
      <c r="A938" s="2">
        <v>1</v>
      </c>
      <c r="B938" s="4" t="s">
        <v>2035</v>
      </c>
      <c r="C938" s="17" t="s">
        <v>2541</v>
      </c>
      <c r="D938" s="11" t="s">
        <v>34</v>
      </c>
      <c r="E938" s="16">
        <v>560000</v>
      </c>
      <c r="F938" s="2"/>
      <c r="G938" s="16">
        <v>560000</v>
      </c>
    </row>
    <row r="939" spans="1:7" s="1" customFormat="1" ht="15.75" x14ac:dyDescent="0.25">
      <c r="A939" s="2">
        <v>2</v>
      </c>
      <c r="B939" s="4" t="s">
        <v>2036</v>
      </c>
      <c r="C939" s="17" t="s">
        <v>2541</v>
      </c>
      <c r="D939" s="11" t="s">
        <v>11</v>
      </c>
      <c r="E939" s="16">
        <v>400000</v>
      </c>
      <c r="F939" s="2"/>
      <c r="G939" s="16">
        <v>400000</v>
      </c>
    </row>
    <row r="940" spans="1:7" s="1" customFormat="1" ht="15.75" x14ac:dyDescent="0.25">
      <c r="A940" s="2">
        <v>3</v>
      </c>
      <c r="B940" s="4" t="s">
        <v>2037</v>
      </c>
      <c r="C940" s="17" t="s">
        <v>2542</v>
      </c>
      <c r="D940" s="11" t="s">
        <v>11</v>
      </c>
      <c r="E940" s="16">
        <v>400000</v>
      </c>
      <c r="F940" s="2"/>
      <c r="G940" s="16">
        <v>400000</v>
      </c>
    </row>
    <row r="941" spans="1:7" s="1" customFormat="1" ht="15.75" x14ac:dyDescent="0.25">
      <c r="A941" s="2">
        <v>4</v>
      </c>
      <c r="B941" s="4" t="s">
        <v>2038</v>
      </c>
      <c r="C941" s="17" t="s">
        <v>2543</v>
      </c>
      <c r="D941" s="11" t="s">
        <v>11</v>
      </c>
      <c r="E941" s="16">
        <v>400000</v>
      </c>
      <c r="F941" s="2"/>
      <c r="G941" s="16">
        <v>400000</v>
      </c>
    </row>
    <row r="942" spans="1:7" s="1" customFormat="1" ht="15.75" x14ac:dyDescent="0.25">
      <c r="A942" s="2">
        <v>5</v>
      </c>
      <c r="B942" s="4" t="s">
        <v>2039</v>
      </c>
      <c r="C942" s="17" t="s">
        <v>2544</v>
      </c>
      <c r="D942" s="11" t="s">
        <v>11</v>
      </c>
      <c r="E942" s="16">
        <v>400000</v>
      </c>
      <c r="F942" s="2"/>
      <c r="G942" s="16">
        <v>400000</v>
      </c>
    </row>
    <row r="943" spans="1:7" s="1" customFormat="1" ht="15.75" x14ac:dyDescent="0.25">
      <c r="A943" s="2">
        <v>6</v>
      </c>
      <c r="B943" s="4" t="s">
        <v>2040</v>
      </c>
      <c r="C943" s="17" t="s">
        <v>2545</v>
      </c>
      <c r="D943" s="11" t="s">
        <v>14</v>
      </c>
      <c r="E943" s="16">
        <v>370000</v>
      </c>
      <c r="F943" s="2"/>
      <c r="G943" s="16">
        <v>370000</v>
      </c>
    </row>
    <row r="944" spans="1:7" s="1" customFormat="1" ht="15.75" x14ac:dyDescent="0.25">
      <c r="A944" s="2">
        <v>7</v>
      </c>
      <c r="B944" s="4" t="s">
        <v>2041</v>
      </c>
      <c r="C944" s="17" t="s">
        <v>2546</v>
      </c>
      <c r="D944" s="11" t="s">
        <v>11</v>
      </c>
      <c r="E944" s="16">
        <v>400000</v>
      </c>
      <c r="F944" s="2"/>
      <c r="G944" s="16">
        <v>400000</v>
      </c>
    </row>
    <row r="945" spans="1:7" s="1" customFormat="1" ht="15.75" x14ac:dyDescent="0.25">
      <c r="A945" s="2">
        <v>8</v>
      </c>
      <c r="B945" s="4" t="s">
        <v>2042</v>
      </c>
      <c r="C945" s="17" t="s">
        <v>2547</v>
      </c>
      <c r="D945" s="11" t="s">
        <v>11</v>
      </c>
      <c r="E945" s="16">
        <v>400000</v>
      </c>
      <c r="F945" s="2"/>
      <c r="G945" s="16">
        <v>400000</v>
      </c>
    </row>
    <row r="946" spans="1:7" s="1" customFormat="1" ht="15.75" x14ac:dyDescent="0.25">
      <c r="A946" s="2">
        <v>9</v>
      </c>
      <c r="B946" s="4" t="s">
        <v>2043</v>
      </c>
      <c r="C946" s="17" t="s">
        <v>2548</v>
      </c>
      <c r="D946" s="11" t="s">
        <v>14</v>
      </c>
      <c r="E946" s="16">
        <v>370000</v>
      </c>
      <c r="F946" s="2"/>
      <c r="G946" s="16">
        <v>370000</v>
      </c>
    </row>
    <row r="947" spans="1:7" s="1" customFormat="1" ht="15.75" x14ac:dyDescent="0.25">
      <c r="A947" s="2">
        <v>10</v>
      </c>
      <c r="B947" s="4" t="s">
        <v>2044</v>
      </c>
      <c r="C947" s="17" t="s">
        <v>2549</v>
      </c>
      <c r="D947" s="11" t="s">
        <v>14</v>
      </c>
      <c r="E947" s="16">
        <v>370000</v>
      </c>
      <c r="F947" s="2"/>
      <c r="G947" s="16">
        <v>370000</v>
      </c>
    </row>
    <row r="948" spans="1:7" s="1" customFormat="1" ht="15.75" x14ac:dyDescent="0.25">
      <c r="A948" s="2">
        <v>11</v>
      </c>
      <c r="B948" s="4" t="s">
        <v>2045</v>
      </c>
      <c r="C948" s="17" t="s">
        <v>1463</v>
      </c>
      <c r="D948" s="11" t="s">
        <v>11</v>
      </c>
      <c r="E948" s="16">
        <v>400000</v>
      </c>
      <c r="F948" s="2"/>
      <c r="G948" s="16">
        <v>400000</v>
      </c>
    </row>
    <row r="949" spans="1:7" s="1" customFormat="1" ht="15.75" x14ac:dyDescent="0.25">
      <c r="A949" s="2">
        <v>12</v>
      </c>
      <c r="B949" s="4" t="s">
        <v>2046</v>
      </c>
      <c r="C949" s="17" t="s">
        <v>1861</v>
      </c>
      <c r="D949" s="11" t="s">
        <v>11</v>
      </c>
      <c r="E949" s="16">
        <v>400000</v>
      </c>
      <c r="F949" s="2"/>
      <c r="G949" s="16">
        <v>400000</v>
      </c>
    </row>
    <row r="950" spans="1:7" s="1" customFormat="1" ht="15.75" x14ac:dyDescent="0.25">
      <c r="A950" s="2">
        <v>13</v>
      </c>
      <c r="B950" s="4" t="s">
        <v>2047</v>
      </c>
      <c r="C950" s="17" t="s">
        <v>2550</v>
      </c>
      <c r="D950" s="11" t="s">
        <v>11</v>
      </c>
      <c r="E950" s="16">
        <v>400000</v>
      </c>
      <c r="F950" s="2"/>
      <c r="G950" s="16">
        <v>400000</v>
      </c>
    </row>
    <row r="951" spans="1:7" s="1" customFormat="1" ht="15.75" x14ac:dyDescent="0.25">
      <c r="A951" s="2">
        <v>14</v>
      </c>
      <c r="B951" s="4" t="s">
        <v>2048</v>
      </c>
      <c r="C951" s="17" t="s">
        <v>2551</v>
      </c>
      <c r="D951" s="11" t="s">
        <v>11</v>
      </c>
      <c r="E951" s="16">
        <v>400000</v>
      </c>
      <c r="F951" s="2"/>
      <c r="G951" s="16">
        <v>400000</v>
      </c>
    </row>
    <row r="952" spans="1:7" s="1" customFormat="1" ht="15.75" x14ac:dyDescent="0.25">
      <c r="A952" s="2">
        <v>15</v>
      </c>
      <c r="B952" s="4" t="s">
        <v>2049</v>
      </c>
      <c r="C952" s="17" t="s">
        <v>2552</v>
      </c>
      <c r="D952" s="11" t="s">
        <v>2016</v>
      </c>
      <c r="E952" s="16">
        <v>400000</v>
      </c>
      <c r="F952" s="2"/>
      <c r="G952" s="16">
        <v>400000</v>
      </c>
    </row>
    <row r="953" spans="1:7" s="1" customFormat="1" ht="15.75" x14ac:dyDescent="0.25">
      <c r="A953" s="2">
        <v>16</v>
      </c>
      <c r="B953" s="4" t="s">
        <v>2050</v>
      </c>
      <c r="C953" s="17" t="s">
        <v>533</v>
      </c>
      <c r="D953" s="11" t="s">
        <v>11</v>
      </c>
      <c r="E953" s="16">
        <v>400000</v>
      </c>
      <c r="F953" s="2"/>
      <c r="G953" s="16">
        <v>400000</v>
      </c>
    </row>
    <row r="954" spans="1:7" s="1" customFormat="1" ht="15.75" x14ac:dyDescent="0.25">
      <c r="A954" s="2">
        <v>17</v>
      </c>
      <c r="B954" s="4" t="s">
        <v>2051</v>
      </c>
      <c r="C954" s="17" t="s">
        <v>2553</v>
      </c>
      <c r="D954" s="11" t="s">
        <v>34</v>
      </c>
      <c r="E954" s="16">
        <v>560000</v>
      </c>
      <c r="F954" s="2"/>
      <c r="G954" s="16">
        <v>560000</v>
      </c>
    </row>
    <row r="955" spans="1:7" s="1" customFormat="1" ht="15.75" x14ac:dyDescent="0.25">
      <c r="A955" s="2">
        <v>18</v>
      </c>
      <c r="B955" s="4" t="s">
        <v>2052</v>
      </c>
      <c r="C955" s="17" t="s">
        <v>2553</v>
      </c>
      <c r="D955" s="11" t="s">
        <v>11</v>
      </c>
      <c r="E955" s="16">
        <v>400000</v>
      </c>
      <c r="F955" s="2"/>
      <c r="G955" s="16">
        <v>400000</v>
      </c>
    </row>
    <row r="956" spans="1:7" s="1" customFormat="1" ht="15.75" x14ac:dyDescent="0.25">
      <c r="A956" s="2">
        <v>19</v>
      </c>
      <c r="B956" s="4" t="s">
        <v>2053</v>
      </c>
      <c r="C956" s="17" t="s">
        <v>2554</v>
      </c>
      <c r="D956" s="11" t="s">
        <v>11</v>
      </c>
      <c r="E956" s="16">
        <v>400000</v>
      </c>
      <c r="F956" s="2"/>
      <c r="G956" s="16">
        <v>400000</v>
      </c>
    </row>
    <row r="957" spans="1:7" s="1" customFormat="1" ht="15.75" x14ac:dyDescent="0.25">
      <c r="A957" s="2">
        <v>20</v>
      </c>
      <c r="B957" s="4" t="s">
        <v>2054</v>
      </c>
      <c r="C957" s="17" t="s">
        <v>2555</v>
      </c>
      <c r="D957" s="11" t="s">
        <v>11</v>
      </c>
      <c r="E957" s="16">
        <v>400000</v>
      </c>
      <c r="F957" s="2"/>
      <c r="G957" s="16">
        <v>400000</v>
      </c>
    </row>
    <row r="958" spans="1:7" s="1" customFormat="1" ht="15.75" x14ac:dyDescent="0.25">
      <c r="A958" s="2">
        <v>21</v>
      </c>
      <c r="B958" s="4" t="s">
        <v>2055</v>
      </c>
      <c r="C958" s="17" t="s">
        <v>2556</v>
      </c>
      <c r="D958" s="11" t="s">
        <v>11</v>
      </c>
      <c r="E958" s="16">
        <v>400000</v>
      </c>
      <c r="F958" s="2"/>
      <c r="G958" s="16">
        <v>400000</v>
      </c>
    </row>
    <row r="959" spans="1:7" s="1" customFormat="1" ht="15.75" x14ac:dyDescent="0.25">
      <c r="A959" s="2">
        <v>22</v>
      </c>
      <c r="B959" s="4" t="s">
        <v>2056</v>
      </c>
      <c r="C959" s="17" t="s">
        <v>2557</v>
      </c>
      <c r="D959" s="11" t="s">
        <v>34</v>
      </c>
      <c r="E959" s="16">
        <v>560000</v>
      </c>
      <c r="F959" s="2"/>
      <c r="G959" s="16">
        <v>560000</v>
      </c>
    </row>
    <row r="960" spans="1:7" s="1" customFormat="1" ht="15.75" x14ac:dyDescent="0.25">
      <c r="A960" s="2">
        <v>23</v>
      </c>
      <c r="B960" s="4" t="s">
        <v>2057</v>
      </c>
      <c r="C960" s="17" t="s">
        <v>2557</v>
      </c>
      <c r="D960" s="11" t="s">
        <v>11</v>
      </c>
      <c r="E960" s="16">
        <v>400000</v>
      </c>
      <c r="F960" s="2"/>
      <c r="G960" s="16">
        <v>400000</v>
      </c>
    </row>
    <row r="961" spans="1:10" s="1" customFormat="1" ht="15.75" x14ac:dyDescent="0.25">
      <c r="A961" s="2">
        <v>24</v>
      </c>
      <c r="B961" s="4" t="s">
        <v>2058</v>
      </c>
      <c r="C961" s="17" t="s">
        <v>2558</v>
      </c>
      <c r="D961" s="11" t="s">
        <v>11</v>
      </c>
      <c r="E961" s="16">
        <v>400000</v>
      </c>
      <c r="F961" s="2"/>
      <c r="G961" s="16">
        <v>400000</v>
      </c>
    </row>
    <row r="962" spans="1:10" s="1" customFormat="1" ht="15.75" x14ac:dyDescent="0.25">
      <c r="A962" s="2">
        <v>25</v>
      </c>
      <c r="B962" s="4" t="s">
        <v>2059</v>
      </c>
      <c r="C962" s="17" t="s">
        <v>2558</v>
      </c>
      <c r="D962" s="11" t="s">
        <v>34</v>
      </c>
      <c r="E962" s="16">
        <v>560000</v>
      </c>
      <c r="F962" s="2"/>
      <c r="G962" s="16">
        <v>560000</v>
      </c>
    </row>
    <row r="963" spans="1:10" s="1" customFormat="1" ht="15.75" x14ac:dyDescent="0.25">
      <c r="A963" s="2">
        <v>26</v>
      </c>
      <c r="B963" s="4" t="s">
        <v>2060</v>
      </c>
      <c r="C963" s="17" t="s">
        <v>2559</v>
      </c>
      <c r="D963" s="11" t="s">
        <v>11</v>
      </c>
      <c r="E963" s="16">
        <v>400000</v>
      </c>
      <c r="F963" s="2"/>
      <c r="G963" s="16">
        <v>400000</v>
      </c>
    </row>
    <row r="964" spans="1:10" s="1" customFormat="1" ht="15.75" x14ac:dyDescent="0.25">
      <c r="A964" s="2">
        <v>27</v>
      </c>
      <c r="B964" s="4" t="s">
        <v>2061</v>
      </c>
      <c r="C964" s="17" t="s">
        <v>2560</v>
      </c>
      <c r="D964" s="11" t="s">
        <v>11</v>
      </c>
      <c r="E964" s="16">
        <v>400000</v>
      </c>
      <c r="F964" s="2"/>
      <c r="G964" s="16">
        <v>400000</v>
      </c>
      <c r="J964" s="1">
        <f>640+150</f>
        <v>790</v>
      </c>
    </row>
    <row r="965" spans="1:10" s="1" customFormat="1" ht="15.75" x14ac:dyDescent="0.25">
      <c r="A965" s="2">
        <v>28</v>
      </c>
      <c r="B965" s="4" t="s">
        <v>2062</v>
      </c>
      <c r="C965" s="17" t="s">
        <v>2561</v>
      </c>
      <c r="D965" s="11" t="s">
        <v>11</v>
      </c>
      <c r="E965" s="16">
        <v>400000</v>
      </c>
      <c r="F965" s="2"/>
      <c r="G965" s="16">
        <v>400000</v>
      </c>
    </row>
    <row r="966" spans="1:10" s="1" customFormat="1" ht="15.75" x14ac:dyDescent="0.25">
      <c r="A966" s="2">
        <v>29</v>
      </c>
      <c r="B966" s="4" t="s">
        <v>2063</v>
      </c>
      <c r="C966" s="17" t="s">
        <v>2562</v>
      </c>
      <c r="D966" s="11" t="s">
        <v>11</v>
      </c>
      <c r="E966" s="16">
        <v>400000</v>
      </c>
      <c r="F966" s="2"/>
      <c r="G966" s="16">
        <v>400000</v>
      </c>
    </row>
    <row r="967" spans="1:10" s="1" customFormat="1" ht="15.75" x14ac:dyDescent="0.25">
      <c r="A967" s="2">
        <v>30</v>
      </c>
      <c r="B967" s="4" t="s">
        <v>2064</v>
      </c>
      <c r="C967" s="17" t="s">
        <v>2563</v>
      </c>
      <c r="D967" s="11" t="s">
        <v>11</v>
      </c>
      <c r="E967" s="16">
        <v>400000</v>
      </c>
      <c r="F967" s="2"/>
      <c r="G967" s="16">
        <v>400000</v>
      </c>
    </row>
    <row r="968" spans="1:10" s="1" customFormat="1" ht="15.75" x14ac:dyDescent="0.25">
      <c r="A968" s="2">
        <v>31</v>
      </c>
      <c r="B968" s="4" t="s">
        <v>2065</v>
      </c>
      <c r="C968" s="17" t="s">
        <v>2564</v>
      </c>
      <c r="D968" s="11" t="s">
        <v>11</v>
      </c>
      <c r="E968" s="16">
        <v>400000</v>
      </c>
      <c r="F968" s="2"/>
      <c r="G968" s="16">
        <v>400000</v>
      </c>
    </row>
    <row r="969" spans="1:10" s="1" customFormat="1" ht="15.75" x14ac:dyDescent="0.25">
      <c r="A969" s="2">
        <v>32</v>
      </c>
      <c r="B969" s="4" t="s">
        <v>2066</v>
      </c>
      <c r="C969" s="17" t="s">
        <v>2565</v>
      </c>
      <c r="D969" s="11" t="s">
        <v>14</v>
      </c>
      <c r="E969" s="16">
        <v>370000</v>
      </c>
      <c r="F969" s="2"/>
      <c r="G969" s="16">
        <v>370000</v>
      </c>
    </row>
    <row r="970" spans="1:10" s="1" customFormat="1" ht="15.75" x14ac:dyDescent="0.25">
      <c r="A970" s="2">
        <v>33</v>
      </c>
      <c r="B970" s="4" t="s">
        <v>2067</v>
      </c>
      <c r="C970" s="17" t="s">
        <v>2566</v>
      </c>
      <c r="D970" s="11" t="s">
        <v>11</v>
      </c>
      <c r="E970" s="16">
        <v>400000</v>
      </c>
      <c r="F970" s="2"/>
      <c r="G970" s="16">
        <v>400000</v>
      </c>
    </row>
    <row r="971" spans="1:10" s="1" customFormat="1" ht="15.75" x14ac:dyDescent="0.25">
      <c r="A971" s="2">
        <v>34</v>
      </c>
      <c r="B971" s="4" t="s">
        <v>2068</v>
      </c>
      <c r="C971" s="17" t="s">
        <v>2567</v>
      </c>
      <c r="D971" s="11" t="s">
        <v>11</v>
      </c>
      <c r="E971" s="16">
        <v>400000</v>
      </c>
      <c r="F971" s="2"/>
      <c r="G971" s="16">
        <v>400000</v>
      </c>
    </row>
    <row r="972" spans="1:10" s="1" customFormat="1" ht="15.75" x14ac:dyDescent="0.25">
      <c r="A972" s="2">
        <v>35</v>
      </c>
      <c r="B972" s="4" t="s">
        <v>2069</v>
      </c>
      <c r="C972" s="17" t="s">
        <v>2568</v>
      </c>
      <c r="D972" s="11" t="s">
        <v>11</v>
      </c>
      <c r="E972" s="16">
        <v>400000</v>
      </c>
      <c r="F972" s="2"/>
      <c r="G972" s="16">
        <v>400000</v>
      </c>
    </row>
    <row r="973" spans="1:10" s="1" customFormat="1" ht="15.75" x14ac:dyDescent="0.25">
      <c r="A973" s="2">
        <v>36</v>
      </c>
      <c r="B973" s="4" t="s">
        <v>2070</v>
      </c>
      <c r="C973" s="17" t="s">
        <v>2569</v>
      </c>
      <c r="D973" s="11" t="s">
        <v>11</v>
      </c>
      <c r="E973" s="16">
        <v>400000</v>
      </c>
      <c r="F973" s="2"/>
      <c r="G973" s="16">
        <v>400000</v>
      </c>
    </row>
    <row r="974" spans="1:10" s="1" customFormat="1" ht="15.75" x14ac:dyDescent="0.25">
      <c r="A974" s="2">
        <v>37</v>
      </c>
      <c r="B974" s="4" t="s">
        <v>2071</v>
      </c>
      <c r="C974" s="17" t="s">
        <v>2570</v>
      </c>
      <c r="D974" s="11" t="s">
        <v>11</v>
      </c>
      <c r="E974" s="16">
        <v>400000</v>
      </c>
      <c r="F974" s="2"/>
      <c r="G974" s="16">
        <v>400000</v>
      </c>
    </row>
    <row r="975" spans="1:10" s="1" customFormat="1" ht="15.75" x14ac:dyDescent="0.25">
      <c r="A975" s="2">
        <v>38</v>
      </c>
      <c r="B975" s="4" t="s">
        <v>2072</v>
      </c>
      <c r="C975" s="17" t="s">
        <v>2571</v>
      </c>
      <c r="D975" s="11" t="s">
        <v>11</v>
      </c>
      <c r="E975" s="16">
        <v>400000</v>
      </c>
      <c r="F975" s="2"/>
      <c r="G975" s="16">
        <v>400000</v>
      </c>
    </row>
    <row r="976" spans="1:10" s="1" customFormat="1" ht="15.75" x14ac:dyDescent="0.25">
      <c r="A976" s="2">
        <v>39</v>
      </c>
      <c r="B976" s="4" t="s">
        <v>2073</v>
      </c>
      <c r="C976" s="17" t="s">
        <v>2572</v>
      </c>
      <c r="D976" s="11" t="s">
        <v>11</v>
      </c>
      <c r="E976" s="16">
        <v>400000</v>
      </c>
      <c r="F976" s="2"/>
      <c r="G976" s="16">
        <v>400000</v>
      </c>
    </row>
    <row r="977" spans="1:7" s="1" customFormat="1" ht="15.75" x14ac:dyDescent="0.25">
      <c r="A977" s="2">
        <v>40</v>
      </c>
      <c r="B977" s="4" t="s">
        <v>2074</v>
      </c>
      <c r="C977" s="17" t="s">
        <v>2573</v>
      </c>
      <c r="D977" s="11" t="s">
        <v>11</v>
      </c>
      <c r="E977" s="16">
        <v>400000</v>
      </c>
      <c r="F977" s="2"/>
      <c r="G977" s="16">
        <v>400000</v>
      </c>
    </row>
    <row r="978" spans="1:7" s="1" customFormat="1" ht="15.75" x14ac:dyDescent="0.25">
      <c r="A978" s="2">
        <v>41</v>
      </c>
      <c r="B978" s="4" t="s">
        <v>2075</v>
      </c>
      <c r="C978" s="17" t="s">
        <v>2574</v>
      </c>
      <c r="D978" s="11" t="s">
        <v>11</v>
      </c>
      <c r="E978" s="16">
        <v>400000</v>
      </c>
      <c r="F978" s="2"/>
      <c r="G978" s="16">
        <v>400000</v>
      </c>
    </row>
    <row r="979" spans="1:7" s="1" customFormat="1" ht="15.75" x14ac:dyDescent="0.25">
      <c r="A979" s="2">
        <v>42</v>
      </c>
      <c r="B979" s="4" t="s">
        <v>2076</v>
      </c>
      <c r="C979" s="17" t="s">
        <v>2575</v>
      </c>
      <c r="D979" s="11" t="s">
        <v>11</v>
      </c>
      <c r="E979" s="16">
        <v>400000</v>
      </c>
      <c r="F979" s="2"/>
      <c r="G979" s="16">
        <v>400000</v>
      </c>
    </row>
    <row r="980" spans="1:7" s="1" customFormat="1" ht="15.75" x14ac:dyDescent="0.25">
      <c r="A980" s="2">
        <v>43</v>
      </c>
      <c r="B980" s="4" t="s">
        <v>2077</v>
      </c>
      <c r="C980" s="17" t="s">
        <v>2576</v>
      </c>
      <c r="D980" s="11" t="s">
        <v>11</v>
      </c>
      <c r="E980" s="16">
        <v>400000</v>
      </c>
      <c r="F980" s="2"/>
      <c r="G980" s="16">
        <v>400000</v>
      </c>
    </row>
    <row r="981" spans="1:7" s="1" customFormat="1" ht="15.75" x14ac:dyDescent="0.25">
      <c r="A981" s="2">
        <v>44</v>
      </c>
      <c r="B981" s="4" t="s">
        <v>2078</v>
      </c>
      <c r="C981" s="17" t="s">
        <v>2577</v>
      </c>
      <c r="D981" s="11" t="s">
        <v>34</v>
      </c>
      <c r="E981" s="16">
        <v>560000</v>
      </c>
      <c r="F981" s="2"/>
      <c r="G981" s="16">
        <v>560000</v>
      </c>
    </row>
    <row r="982" spans="1:7" s="1" customFormat="1" ht="15.75" x14ac:dyDescent="0.25">
      <c r="A982" s="2">
        <v>45</v>
      </c>
      <c r="B982" s="4" t="s">
        <v>2079</v>
      </c>
      <c r="C982" s="17" t="s">
        <v>2577</v>
      </c>
      <c r="D982" s="11" t="s">
        <v>11</v>
      </c>
      <c r="E982" s="16">
        <v>400000</v>
      </c>
      <c r="F982" s="2"/>
      <c r="G982" s="16">
        <v>400000</v>
      </c>
    </row>
    <row r="983" spans="1:7" s="1" customFormat="1" ht="15.75" x14ac:dyDescent="0.25">
      <c r="A983" s="2">
        <v>46</v>
      </c>
      <c r="B983" s="4" t="s">
        <v>2080</v>
      </c>
      <c r="C983" s="17" t="s">
        <v>2578</v>
      </c>
      <c r="D983" s="11" t="s">
        <v>11</v>
      </c>
      <c r="E983" s="16">
        <v>400000</v>
      </c>
      <c r="F983" s="2"/>
      <c r="G983" s="16">
        <v>400000</v>
      </c>
    </row>
    <row r="984" spans="1:7" s="1" customFormat="1" ht="15.75" x14ac:dyDescent="0.25">
      <c r="A984" s="2">
        <v>47</v>
      </c>
      <c r="B984" s="4" t="s">
        <v>2081</v>
      </c>
      <c r="C984" s="17" t="s">
        <v>2579</v>
      </c>
      <c r="D984" s="11" t="s">
        <v>11</v>
      </c>
      <c r="E984" s="16">
        <v>400000</v>
      </c>
      <c r="F984" s="2"/>
      <c r="G984" s="16">
        <v>400000</v>
      </c>
    </row>
    <row r="985" spans="1:7" s="1" customFormat="1" ht="15.75" x14ac:dyDescent="0.25">
      <c r="A985" s="2">
        <v>48</v>
      </c>
      <c r="B985" s="4" t="s">
        <v>2082</v>
      </c>
      <c r="C985" s="17" t="s">
        <v>2580</v>
      </c>
      <c r="D985" s="11" t="s">
        <v>34</v>
      </c>
      <c r="E985" s="16">
        <v>560000</v>
      </c>
      <c r="F985" s="2"/>
      <c r="G985" s="16">
        <v>560000</v>
      </c>
    </row>
    <row r="986" spans="1:7" s="1" customFormat="1" ht="15.75" x14ac:dyDescent="0.25">
      <c r="A986" s="2">
        <v>49</v>
      </c>
      <c r="B986" s="4" t="s">
        <v>2083</v>
      </c>
      <c r="C986" s="17" t="s">
        <v>2580</v>
      </c>
      <c r="D986" s="11" t="s">
        <v>11</v>
      </c>
      <c r="E986" s="16">
        <v>400000</v>
      </c>
      <c r="F986" s="2"/>
      <c r="G986" s="16">
        <v>400000</v>
      </c>
    </row>
    <row r="987" spans="1:7" s="1" customFormat="1" ht="15.75" x14ac:dyDescent="0.25">
      <c r="A987" s="2">
        <v>50</v>
      </c>
      <c r="B987" s="4" t="s">
        <v>2084</v>
      </c>
      <c r="C987" s="17" t="s">
        <v>2581</v>
      </c>
      <c r="D987" s="11" t="s">
        <v>11</v>
      </c>
      <c r="E987" s="16">
        <v>400000</v>
      </c>
      <c r="F987" s="2"/>
      <c r="G987" s="16">
        <v>400000</v>
      </c>
    </row>
    <row r="988" spans="1:7" s="1" customFormat="1" ht="15.75" x14ac:dyDescent="0.25">
      <c r="A988" s="2">
        <v>51</v>
      </c>
      <c r="B988" s="4" t="s">
        <v>2085</v>
      </c>
      <c r="C988" s="17" t="s">
        <v>2582</v>
      </c>
      <c r="D988" s="11" t="s">
        <v>11</v>
      </c>
      <c r="E988" s="16">
        <v>400000</v>
      </c>
      <c r="F988" s="2"/>
      <c r="G988" s="16">
        <v>400000</v>
      </c>
    </row>
    <row r="989" spans="1:7" s="1" customFormat="1" ht="15.75" x14ac:dyDescent="0.25">
      <c r="A989" s="2">
        <v>52</v>
      </c>
      <c r="B989" s="4" t="s">
        <v>2086</v>
      </c>
      <c r="C989" s="17" t="s">
        <v>2583</v>
      </c>
      <c r="D989" s="11" t="s">
        <v>11</v>
      </c>
      <c r="E989" s="16">
        <v>400000</v>
      </c>
      <c r="F989" s="2"/>
      <c r="G989" s="16">
        <v>400000</v>
      </c>
    </row>
    <row r="990" spans="1:7" s="1" customFormat="1" ht="15.75" x14ac:dyDescent="0.25">
      <c r="A990" s="2">
        <v>53</v>
      </c>
      <c r="B990" s="4" t="s">
        <v>2087</v>
      </c>
      <c r="C990" s="17" t="s">
        <v>2584</v>
      </c>
      <c r="D990" s="11" t="s">
        <v>11</v>
      </c>
      <c r="E990" s="16">
        <v>400000</v>
      </c>
      <c r="F990" s="2"/>
      <c r="G990" s="16">
        <v>400000</v>
      </c>
    </row>
    <row r="991" spans="1:7" s="1" customFormat="1" ht="15.75" x14ac:dyDescent="0.25">
      <c r="A991" s="2">
        <v>54</v>
      </c>
      <c r="B991" s="4" t="s">
        <v>2088</v>
      </c>
      <c r="C991" s="17" t="s">
        <v>2585</v>
      </c>
      <c r="D991" s="11" t="s">
        <v>11</v>
      </c>
      <c r="E991" s="16">
        <v>400000</v>
      </c>
      <c r="F991" s="2"/>
      <c r="G991" s="16">
        <v>400000</v>
      </c>
    </row>
    <row r="992" spans="1:7" s="1" customFormat="1" ht="15.75" x14ac:dyDescent="0.25">
      <c r="A992" s="2">
        <v>55</v>
      </c>
      <c r="B992" s="4" t="s">
        <v>2089</v>
      </c>
      <c r="C992" s="17" t="s">
        <v>2586</v>
      </c>
      <c r="D992" s="11" t="s">
        <v>11</v>
      </c>
      <c r="E992" s="16">
        <v>400000</v>
      </c>
      <c r="F992" s="2"/>
      <c r="G992" s="16">
        <v>400000</v>
      </c>
    </row>
    <row r="993" spans="1:7" s="1" customFormat="1" ht="15.75" x14ac:dyDescent="0.25">
      <c r="A993" s="2">
        <v>56</v>
      </c>
      <c r="B993" s="4" t="s">
        <v>2090</v>
      </c>
      <c r="C993" s="17" t="s">
        <v>2587</v>
      </c>
      <c r="D993" s="11" t="s">
        <v>34</v>
      </c>
      <c r="E993" s="16">
        <v>560000</v>
      </c>
      <c r="F993" s="2"/>
      <c r="G993" s="16">
        <v>560000</v>
      </c>
    </row>
    <row r="994" spans="1:7" s="1" customFormat="1" ht="15.75" x14ac:dyDescent="0.25">
      <c r="A994" s="2">
        <v>57</v>
      </c>
      <c r="B994" s="4" t="s">
        <v>2091</v>
      </c>
      <c r="C994" s="17" t="s">
        <v>2587</v>
      </c>
      <c r="D994" s="11" t="s">
        <v>11</v>
      </c>
      <c r="E994" s="16">
        <v>400000</v>
      </c>
      <c r="F994" s="2"/>
      <c r="G994" s="16">
        <v>400000</v>
      </c>
    </row>
    <row r="995" spans="1:7" s="1" customFormat="1" ht="15.75" x14ac:dyDescent="0.25">
      <c r="A995" s="2">
        <v>58</v>
      </c>
      <c r="B995" s="4" t="s">
        <v>2092</v>
      </c>
      <c r="C995" s="17" t="s">
        <v>2588</v>
      </c>
      <c r="D995" s="11" t="s">
        <v>14</v>
      </c>
      <c r="E995" s="16">
        <v>370000</v>
      </c>
      <c r="F995" s="2"/>
      <c r="G995" s="16">
        <v>370000</v>
      </c>
    </row>
    <row r="996" spans="1:7" s="1" customFormat="1" ht="15.75" x14ac:dyDescent="0.25">
      <c r="A996" s="2">
        <v>59</v>
      </c>
      <c r="B996" s="4" t="s">
        <v>2093</v>
      </c>
      <c r="C996" s="17" t="s">
        <v>2589</v>
      </c>
      <c r="D996" s="11" t="s">
        <v>11</v>
      </c>
      <c r="E996" s="16">
        <v>400000</v>
      </c>
      <c r="F996" s="2"/>
      <c r="G996" s="16">
        <v>400000</v>
      </c>
    </row>
    <row r="997" spans="1:7" s="1" customFormat="1" ht="15.75" x14ac:dyDescent="0.25">
      <c r="A997" s="2">
        <v>60</v>
      </c>
      <c r="B997" s="4" t="s">
        <v>2094</v>
      </c>
      <c r="C997" s="17" t="s">
        <v>2590</v>
      </c>
      <c r="D997" s="11" t="s">
        <v>14</v>
      </c>
      <c r="E997" s="16">
        <v>370000</v>
      </c>
      <c r="F997" s="2"/>
      <c r="G997" s="16">
        <v>370000</v>
      </c>
    </row>
    <row r="998" spans="1:7" s="1" customFormat="1" ht="25.5" x14ac:dyDescent="0.25">
      <c r="A998" s="2">
        <v>61</v>
      </c>
      <c r="B998" s="4" t="s">
        <v>2095</v>
      </c>
      <c r="C998" s="17" t="s">
        <v>2591</v>
      </c>
      <c r="D998" s="11" t="s">
        <v>14</v>
      </c>
      <c r="E998" s="16">
        <v>370000</v>
      </c>
      <c r="F998" s="2"/>
      <c r="G998" s="16">
        <v>370000</v>
      </c>
    </row>
    <row r="999" spans="1:7" s="1" customFormat="1" ht="15.75" x14ac:dyDescent="0.25">
      <c r="A999" s="2">
        <v>62</v>
      </c>
      <c r="B999" s="4" t="s">
        <v>2096</v>
      </c>
      <c r="C999" s="17" t="s">
        <v>2592</v>
      </c>
      <c r="D999" s="11" t="s">
        <v>11</v>
      </c>
      <c r="E999" s="16">
        <v>400000</v>
      </c>
      <c r="F999" s="2"/>
      <c r="G999" s="16">
        <v>400000</v>
      </c>
    </row>
    <row r="1000" spans="1:7" s="1" customFormat="1" ht="15.75" x14ac:dyDescent="0.25">
      <c r="A1000" s="2">
        <v>63</v>
      </c>
      <c r="B1000" s="4" t="s">
        <v>2097</v>
      </c>
      <c r="C1000" s="17" t="s">
        <v>2593</v>
      </c>
      <c r="D1000" s="11" t="s">
        <v>11</v>
      </c>
      <c r="E1000" s="16">
        <v>400000</v>
      </c>
      <c r="F1000" s="2"/>
      <c r="G1000" s="16">
        <v>400000</v>
      </c>
    </row>
    <row r="1001" spans="1:7" s="1" customFormat="1" ht="15.75" x14ac:dyDescent="0.25">
      <c r="A1001" s="2">
        <v>64</v>
      </c>
      <c r="B1001" s="4" t="s">
        <v>2098</v>
      </c>
      <c r="C1001" s="17" t="s">
        <v>2594</v>
      </c>
      <c r="D1001" s="11" t="s">
        <v>11</v>
      </c>
      <c r="E1001" s="16">
        <v>400000</v>
      </c>
      <c r="F1001" s="2"/>
      <c r="G1001" s="16">
        <v>400000</v>
      </c>
    </row>
    <row r="1002" spans="1:7" s="1" customFormat="1" ht="15.75" x14ac:dyDescent="0.25">
      <c r="A1002" s="2">
        <v>65</v>
      </c>
      <c r="B1002" s="4" t="s">
        <v>2099</v>
      </c>
      <c r="C1002" s="17" t="s">
        <v>2595</v>
      </c>
      <c r="D1002" s="11" t="s">
        <v>11</v>
      </c>
      <c r="E1002" s="16">
        <v>400000</v>
      </c>
      <c r="F1002" s="2"/>
      <c r="G1002" s="16">
        <v>400000</v>
      </c>
    </row>
    <row r="1003" spans="1:7" s="1" customFormat="1" ht="15.75" x14ac:dyDescent="0.25">
      <c r="A1003" s="2">
        <v>66</v>
      </c>
      <c r="B1003" s="4" t="s">
        <v>2100</v>
      </c>
      <c r="C1003" s="17" t="s">
        <v>2596</v>
      </c>
      <c r="D1003" s="11" t="s">
        <v>11</v>
      </c>
      <c r="E1003" s="16">
        <v>400000</v>
      </c>
      <c r="F1003" s="2"/>
      <c r="G1003" s="16">
        <v>400000</v>
      </c>
    </row>
    <row r="1004" spans="1:7" s="1" customFormat="1" ht="15.75" x14ac:dyDescent="0.25">
      <c r="A1004" s="2">
        <v>67</v>
      </c>
      <c r="B1004" s="4" t="s">
        <v>2101</v>
      </c>
      <c r="C1004" s="17" t="s">
        <v>2597</v>
      </c>
      <c r="D1004" s="11" t="s">
        <v>11</v>
      </c>
      <c r="E1004" s="16">
        <v>400000</v>
      </c>
      <c r="F1004" s="2"/>
      <c r="G1004" s="16">
        <v>400000</v>
      </c>
    </row>
    <row r="1005" spans="1:7" s="1" customFormat="1" ht="15.75" x14ac:dyDescent="0.25">
      <c r="A1005" s="2">
        <v>68</v>
      </c>
      <c r="B1005" s="4" t="s">
        <v>2102</v>
      </c>
      <c r="C1005" s="17" t="s">
        <v>2598</v>
      </c>
      <c r="D1005" s="11" t="s">
        <v>11</v>
      </c>
      <c r="E1005" s="16">
        <v>400000</v>
      </c>
      <c r="F1005" s="2"/>
      <c r="G1005" s="16">
        <v>400000</v>
      </c>
    </row>
    <row r="1006" spans="1:7" s="1" customFormat="1" ht="15.75" x14ac:dyDescent="0.25">
      <c r="A1006" s="2">
        <v>69</v>
      </c>
      <c r="B1006" s="4" t="s">
        <v>2103</v>
      </c>
      <c r="C1006" s="17" t="s">
        <v>2599</v>
      </c>
      <c r="D1006" s="11" t="s">
        <v>11</v>
      </c>
      <c r="E1006" s="16">
        <v>400000</v>
      </c>
      <c r="F1006" s="2"/>
      <c r="G1006" s="16">
        <v>400000</v>
      </c>
    </row>
    <row r="1007" spans="1:7" s="1" customFormat="1" ht="15.75" x14ac:dyDescent="0.25">
      <c r="A1007" s="2">
        <v>70</v>
      </c>
      <c r="B1007" s="4" t="s">
        <v>2104</v>
      </c>
      <c r="C1007" s="17" t="s">
        <v>2600</v>
      </c>
      <c r="D1007" s="11" t="s">
        <v>11</v>
      </c>
      <c r="E1007" s="16">
        <v>400000</v>
      </c>
      <c r="F1007" s="2"/>
      <c r="G1007" s="16">
        <v>400000</v>
      </c>
    </row>
    <row r="1008" spans="1:7" s="1" customFormat="1" ht="15.75" x14ac:dyDescent="0.25">
      <c r="A1008" s="2">
        <v>71</v>
      </c>
      <c r="B1008" s="4" t="s">
        <v>2105</v>
      </c>
      <c r="C1008" s="17" t="s">
        <v>2601</v>
      </c>
      <c r="D1008" s="11" t="s">
        <v>11</v>
      </c>
      <c r="E1008" s="16">
        <v>400000</v>
      </c>
      <c r="F1008" s="2"/>
      <c r="G1008" s="16">
        <v>400000</v>
      </c>
    </row>
    <row r="1009" spans="1:7" s="1" customFormat="1" ht="15.75" x14ac:dyDescent="0.25">
      <c r="A1009" s="2">
        <v>72</v>
      </c>
      <c r="B1009" s="4" t="s">
        <v>2106</v>
      </c>
      <c r="C1009" s="17" t="s">
        <v>2602</v>
      </c>
      <c r="D1009" s="11" t="s">
        <v>11</v>
      </c>
      <c r="E1009" s="16">
        <v>400000</v>
      </c>
      <c r="F1009" s="2"/>
      <c r="G1009" s="16">
        <v>400000</v>
      </c>
    </row>
    <row r="1010" spans="1:7" s="1" customFormat="1" ht="15.75" x14ac:dyDescent="0.25">
      <c r="A1010" s="2">
        <v>73</v>
      </c>
      <c r="B1010" s="4" t="s">
        <v>2107</v>
      </c>
      <c r="C1010" s="17" t="s">
        <v>2603</v>
      </c>
      <c r="D1010" s="11" t="s">
        <v>11</v>
      </c>
      <c r="E1010" s="16">
        <v>400000</v>
      </c>
      <c r="F1010" s="2"/>
      <c r="G1010" s="16">
        <v>400000</v>
      </c>
    </row>
    <row r="1011" spans="1:7" s="1" customFormat="1" ht="15.75" x14ac:dyDescent="0.25">
      <c r="A1011" s="2">
        <v>74</v>
      </c>
      <c r="B1011" s="4" t="s">
        <v>2108</v>
      </c>
      <c r="C1011" s="17" t="s">
        <v>2604</v>
      </c>
      <c r="D1011" s="11" t="s">
        <v>11</v>
      </c>
      <c r="E1011" s="16">
        <v>400000</v>
      </c>
      <c r="F1011" s="2"/>
      <c r="G1011" s="16">
        <v>400000</v>
      </c>
    </row>
    <row r="1012" spans="1:7" s="1" customFormat="1" ht="15.75" x14ac:dyDescent="0.25">
      <c r="A1012" s="2">
        <v>75</v>
      </c>
      <c r="B1012" s="4" t="s">
        <v>2109</v>
      </c>
      <c r="C1012" s="17" t="s">
        <v>2605</v>
      </c>
      <c r="D1012" s="11" t="s">
        <v>11</v>
      </c>
      <c r="E1012" s="16">
        <v>400000</v>
      </c>
      <c r="F1012" s="2"/>
      <c r="G1012" s="16">
        <v>400000</v>
      </c>
    </row>
    <row r="1013" spans="1:7" s="1" customFormat="1" ht="15.75" x14ac:dyDescent="0.25">
      <c r="A1013" s="2">
        <v>76</v>
      </c>
      <c r="B1013" s="4" t="s">
        <v>2110</v>
      </c>
      <c r="C1013" s="17" t="s">
        <v>2606</v>
      </c>
      <c r="D1013" s="11" t="s">
        <v>14</v>
      </c>
      <c r="E1013" s="16">
        <v>370000</v>
      </c>
      <c r="F1013" s="2"/>
      <c r="G1013" s="16">
        <v>370000</v>
      </c>
    </row>
    <row r="1014" spans="1:7" s="1" customFormat="1" ht="15.75" x14ac:dyDescent="0.25">
      <c r="A1014" s="2">
        <v>77</v>
      </c>
      <c r="B1014" s="4" t="s">
        <v>2111</v>
      </c>
      <c r="C1014" s="17" t="s">
        <v>2607</v>
      </c>
      <c r="D1014" s="11" t="s">
        <v>14</v>
      </c>
      <c r="E1014" s="16">
        <v>370000</v>
      </c>
      <c r="F1014" s="2"/>
      <c r="G1014" s="16">
        <v>370000</v>
      </c>
    </row>
    <row r="1015" spans="1:7" s="1" customFormat="1" ht="15.75" x14ac:dyDescent="0.25">
      <c r="A1015" s="2">
        <v>78</v>
      </c>
      <c r="B1015" s="4" t="s">
        <v>2112</v>
      </c>
      <c r="C1015" s="17" t="s">
        <v>2608</v>
      </c>
      <c r="D1015" s="11" t="s">
        <v>11</v>
      </c>
      <c r="E1015" s="16">
        <v>400000</v>
      </c>
      <c r="F1015" s="2"/>
      <c r="G1015" s="16">
        <v>400000</v>
      </c>
    </row>
    <row r="1016" spans="1:7" s="1" customFormat="1" ht="15.75" x14ac:dyDescent="0.25">
      <c r="A1016" s="2">
        <v>79</v>
      </c>
      <c r="B1016" s="4" t="s">
        <v>2113</v>
      </c>
      <c r="C1016" s="17" t="s">
        <v>2609</v>
      </c>
      <c r="D1016" s="11" t="s">
        <v>11</v>
      </c>
      <c r="E1016" s="16">
        <v>400000</v>
      </c>
      <c r="F1016" s="2"/>
      <c r="G1016" s="16">
        <v>400000</v>
      </c>
    </row>
    <row r="1017" spans="1:7" s="1" customFormat="1" ht="15.75" x14ac:dyDescent="0.25">
      <c r="A1017" s="2">
        <v>80</v>
      </c>
      <c r="B1017" s="4" t="s">
        <v>2114</v>
      </c>
      <c r="C1017" s="17" t="s">
        <v>2610</v>
      </c>
      <c r="D1017" s="11" t="s">
        <v>11</v>
      </c>
      <c r="E1017" s="16">
        <v>400000</v>
      </c>
      <c r="F1017" s="2"/>
      <c r="G1017" s="16">
        <v>400000</v>
      </c>
    </row>
    <row r="1018" spans="1:7" s="1" customFormat="1" ht="15.75" x14ac:dyDescent="0.25">
      <c r="A1018" s="2">
        <v>81</v>
      </c>
      <c r="B1018" s="4" t="s">
        <v>2115</v>
      </c>
      <c r="C1018" s="17" t="s">
        <v>2611</v>
      </c>
      <c r="D1018" s="11" t="s">
        <v>34</v>
      </c>
      <c r="E1018" s="16">
        <v>560000</v>
      </c>
      <c r="F1018" s="2"/>
      <c r="G1018" s="16">
        <v>560000</v>
      </c>
    </row>
    <row r="1019" spans="1:7" s="1" customFormat="1" ht="15.75" x14ac:dyDescent="0.25">
      <c r="A1019" s="2">
        <v>82</v>
      </c>
      <c r="B1019" s="4" t="s">
        <v>2116</v>
      </c>
      <c r="C1019" s="17" t="s">
        <v>2611</v>
      </c>
      <c r="D1019" s="11" t="s">
        <v>11</v>
      </c>
      <c r="E1019" s="16">
        <v>400000</v>
      </c>
      <c r="F1019" s="2"/>
      <c r="G1019" s="16">
        <v>400000</v>
      </c>
    </row>
    <row r="1020" spans="1:7" s="1" customFormat="1" ht="15.75" x14ac:dyDescent="0.25">
      <c r="A1020" s="2">
        <v>83</v>
      </c>
      <c r="B1020" s="4" t="s">
        <v>2117</v>
      </c>
      <c r="C1020" s="17" t="s">
        <v>2612</v>
      </c>
      <c r="D1020" s="11" t="s">
        <v>11</v>
      </c>
      <c r="E1020" s="16">
        <v>400000</v>
      </c>
      <c r="F1020" s="2"/>
      <c r="G1020" s="16">
        <v>400000</v>
      </c>
    </row>
    <row r="1021" spans="1:7" s="1" customFormat="1" ht="15.75" x14ac:dyDescent="0.25">
      <c r="A1021" s="2">
        <v>84</v>
      </c>
      <c r="B1021" s="4" t="s">
        <v>2118</v>
      </c>
      <c r="C1021" s="17" t="s">
        <v>2613</v>
      </c>
      <c r="D1021" s="11" t="s">
        <v>14</v>
      </c>
      <c r="E1021" s="16">
        <v>370000</v>
      </c>
      <c r="F1021" s="2"/>
      <c r="G1021" s="16">
        <v>370000</v>
      </c>
    </row>
    <row r="1022" spans="1:7" s="1" customFormat="1" ht="15.75" x14ac:dyDescent="0.25">
      <c r="A1022" s="2">
        <v>85</v>
      </c>
      <c r="B1022" s="4" t="s">
        <v>2119</v>
      </c>
      <c r="C1022" s="17" t="s">
        <v>2614</v>
      </c>
      <c r="D1022" s="11" t="s">
        <v>14</v>
      </c>
      <c r="E1022" s="16">
        <v>370000</v>
      </c>
      <c r="F1022" s="2"/>
      <c r="G1022" s="16">
        <v>370000</v>
      </c>
    </row>
    <row r="1023" spans="1:7" s="1" customFormat="1" ht="15.75" x14ac:dyDescent="0.25">
      <c r="A1023" s="2">
        <v>86</v>
      </c>
      <c r="B1023" s="4" t="s">
        <v>2120</v>
      </c>
      <c r="C1023" s="17" t="s">
        <v>2615</v>
      </c>
      <c r="D1023" s="11" t="s">
        <v>14</v>
      </c>
      <c r="E1023" s="16">
        <v>370000</v>
      </c>
      <c r="F1023" s="2"/>
      <c r="G1023" s="16">
        <v>370000</v>
      </c>
    </row>
    <row r="1024" spans="1:7" s="1" customFormat="1" ht="15.75" x14ac:dyDescent="0.25">
      <c r="A1024" s="2">
        <v>87</v>
      </c>
      <c r="B1024" s="4" t="s">
        <v>2121</v>
      </c>
      <c r="C1024" s="17" t="s">
        <v>2616</v>
      </c>
      <c r="D1024" s="11" t="s">
        <v>14</v>
      </c>
      <c r="E1024" s="16">
        <v>370000</v>
      </c>
      <c r="F1024" s="2"/>
      <c r="G1024" s="16">
        <v>370000</v>
      </c>
    </row>
    <row r="1025" spans="1:7" s="1" customFormat="1" ht="15.75" x14ac:dyDescent="0.25">
      <c r="A1025" s="2">
        <v>88</v>
      </c>
      <c r="B1025" s="4" t="s">
        <v>2122</v>
      </c>
      <c r="C1025" s="17" t="s">
        <v>2617</v>
      </c>
      <c r="D1025" s="11" t="s">
        <v>14</v>
      </c>
      <c r="E1025" s="16">
        <v>370000</v>
      </c>
      <c r="F1025" s="2"/>
      <c r="G1025" s="16">
        <v>370000</v>
      </c>
    </row>
    <row r="1026" spans="1:7" s="1" customFormat="1" ht="15.75" x14ac:dyDescent="0.25">
      <c r="A1026" s="2">
        <v>89</v>
      </c>
      <c r="B1026" s="4" t="s">
        <v>2123</v>
      </c>
      <c r="C1026" s="17" t="s">
        <v>2618</v>
      </c>
      <c r="D1026" s="11" t="s">
        <v>11</v>
      </c>
      <c r="E1026" s="16">
        <v>400000</v>
      </c>
      <c r="F1026" s="2"/>
      <c r="G1026" s="16">
        <v>400000</v>
      </c>
    </row>
    <row r="1027" spans="1:7" s="1" customFormat="1" ht="15.75" x14ac:dyDescent="0.25">
      <c r="A1027" s="2">
        <v>90</v>
      </c>
      <c r="B1027" s="4" t="s">
        <v>2124</v>
      </c>
      <c r="C1027" s="17" t="s">
        <v>2619</v>
      </c>
      <c r="D1027" s="11" t="s">
        <v>14</v>
      </c>
      <c r="E1027" s="16">
        <v>370000</v>
      </c>
      <c r="F1027" s="2"/>
      <c r="G1027" s="16">
        <v>370000</v>
      </c>
    </row>
    <row r="1028" spans="1:7" s="1" customFormat="1" ht="15.75" x14ac:dyDescent="0.25">
      <c r="A1028" s="2">
        <v>91</v>
      </c>
      <c r="B1028" s="4" t="s">
        <v>2125</v>
      </c>
      <c r="C1028" s="17" t="s">
        <v>2620</v>
      </c>
      <c r="D1028" s="11" t="s">
        <v>21</v>
      </c>
      <c r="E1028" s="16">
        <v>480000</v>
      </c>
      <c r="F1028" s="2"/>
      <c r="G1028" s="16">
        <v>480000</v>
      </c>
    </row>
    <row r="1029" spans="1:7" s="1" customFormat="1" ht="15.75" x14ac:dyDescent="0.25">
      <c r="A1029" s="2">
        <v>92</v>
      </c>
      <c r="B1029" s="4" t="s">
        <v>2126</v>
      </c>
      <c r="C1029" s="17" t="s">
        <v>392</v>
      </c>
      <c r="D1029" s="11" t="s">
        <v>21</v>
      </c>
      <c r="E1029" s="16">
        <v>480000</v>
      </c>
      <c r="F1029" s="2"/>
      <c r="G1029" s="16">
        <v>480000</v>
      </c>
    </row>
    <row r="1030" spans="1:7" s="1" customFormat="1" ht="15.75" x14ac:dyDescent="0.25">
      <c r="A1030" s="2">
        <v>93</v>
      </c>
      <c r="B1030" s="4" t="s">
        <v>2127</v>
      </c>
      <c r="C1030" s="17" t="s">
        <v>2621</v>
      </c>
      <c r="D1030" s="11" t="s">
        <v>14</v>
      </c>
      <c r="E1030" s="16">
        <v>370000</v>
      </c>
      <c r="F1030" s="2"/>
      <c r="G1030" s="16">
        <v>370000</v>
      </c>
    </row>
    <row r="1031" spans="1:7" s="1" customFormat="1" ht="15.75" x14ac:dyDescent="0.25">
      <c r="A1031" s="2">
        <v>94</v>
      </c>
      <c r="B1031" s="4" t="s">
        <v>2128</v>
      </c>
      <c r="C1031" s="17" t="s">
        <v>2622</v>
      </c>
      <c r="D1031" s="11" t="s">
        <v>11</v>
      </c>
      <c r="E1031" s="16">
        <v>400000</v>
      </c>
      <c r="F1031" s="2"/>
      <c r="G1031" s="16">
        <v>400000</v>
      </c>
    </row>
    <row r="1032" spans="1:7" s="1" customFormat="1" ht="15.75" x14ac:dyDescent="0.25">
      <c r="A1032" s="2">
        <v>95</v>
      </c>
      <c r="B1032" s="4" t="s">
        <v>2129</v>
      </c>
      <c r="C1032" s="17" t="s">
        <v>2623</v>
      </c>
      <c r="D1032" s="11" t="s">
        <v>11</v>
      </c>
      <c r="E1032" s="16">
        <v>400000</v>
      </c>
      <c r="F1032" s="2"/>
      <c r="G1032" s="16">
        <v>400000</v>
      </c>
    </row>
    <row r="1033" spans="1:7" s="1" customFormat="1" ht="15.75" x14ac:dyDescent="0.25">
      <c r="A1033" s="2">
        <v>96</v>
      </c>
      <c r="B1033" s="4" t="s">
        <v>2130</v>
      </c>
      <c r="C1033" s="17" t="s">
        <v>2624</v>
      </c>
      <c r="D1033" s="11" t="s">
        <v>11</v>
      </c>
      <c r="E1033" s="16">
        <v>400000</v>
      </c>
      <c r="F1033" s="2"/>
      <c r="G1033" s="16">
        <v>400000</v>
      </c>
    </row>
    <row r="1034" spans="1:7" s="1" customFormat="1" ht="15.75" x14ac:dyDescent="0.25">
      <c r="A1034" s="2">
        <v>97</v>
      </c>
      <c r="B1034" s="4" t="s">
        <v>2131</v>
      </c>
      <c r="C1034" s="17" t="s">
        <v>2625</v>
      </c>
      <c r="D1034" s="11" t="s">
        <v>11</v>
      </c>
      <c r="E1034" s="16">
        <v>400000</v>
      </c>
      <c r="F1034" s="2"/>
      <c r="G1034" s="16">
        <v>400000</v>
      </c>
    </row>
    <row r="1035" spans="1:7" s="1" customFormat="1" ht="15.75" x14ac:dyDescent="0.25">
      <c r="A1035" s="2">
        <v>98</v>
      </c>
      <c r="B1035" s="4" t="s">
        <v>2132</v>
      </c>
      <c r="C1035" s="17" t="s">
        <v>2626</v>
      </c>
      <c r="D1035" s="11" t="s">
        <v>11</v>
      </c>
      <c r="E1035" s="16">
        <v>400000</v>
      </c>
      <c r="F1035" s="2"/>
      <c r="G1035" s="16">
        <v>400000</v>
      </c>
    </row>
    <row r="1036" spans="1:7" s="1" customFormat="1" ht="15.75" x14ac:dyDescent="0.25">
      <c r="A1036" s="2">
        <v>99</v>
      </c>
      <c r="B1036" s="4" t="s">
        <v>2133</v>
      </c>
      <c r="C1036" s="17" t="s">
        <v>2627</v>
      </c>
      <c r="D1036" s="11" t="s">
        <v>21</v>
      </c>
      <c r="E1036" s="16">
        <v>480000</v>
      </c>
      <c r="F1036" s="2"/>
      <c r="G1036" s="16">
        <v>480000</v>
      </c>
    </row>
    <row r="1037" spans="1:7" s="1" customFormat="1" ht="15.75" x14ac:dyDescent="0.25">
      <c r="A1037" s="2">
        <v>100</v>
      </c>
      <c r="B1037" s="4" t="s">
        <v>2134</v>
      </c>
      <c r="C1037" s="17" t="s">
        <v>2628</v>
      </c>
      <c r="D1037" s="11" t="s">
        <v>21</v>
      </c>
      <c r="E1037" s="16">
        <v>480000</v>
      </c>
      <c r="F1037" s="2"/>
      <c r="G1037" s="16">
        <v>480000</v>
      </c>
    </row>
    <row r="1038" spans="1:7" s="1" customFormat="1" ht="15.75" x14ac:dyDescent="0.25">
      <c r="A1038" s="2">
        <v>101</v>
      </c>
      <c r="B1038" s="4" t="s">
        <v>2135</v>
      </c>
      <c r="C1038" s="17" t="s">
        <v>2629</v>
      </c>
      <c r="D1038" s="11" t="s">
        <v>11</v>
      </c>
      <c r="E1038" s="16">
        <v>400000</v>
      </c>
      <c r="F1038" s="2"/>
      <c r="G1038" s="16">
        <v>400000</v>
      </c>
    </row>
    <row r="1039" spans="1:7" s="1" customFormat="1" ht="15.75" x14ac:dyDescent="0.25">
      <c r="A1039" s="2">
        <v>102</v>
      </c>
      <c r="B1039" s="4" t="s">
        <v>2136</v>
      </c>
      <c r="C1039" s="17" t="s">
        <v>2630</v>
      </c>
      <c r="D1039" s="11" t="s">
        <v>14</v>
      </c>
      <c r="E1039" s="16">
        <v>370000</v>
      </c>
      <c r="F1039" s="2"/>
      <c r="G1039" s="16">
        <v>370000</v>
      </c>
    </row>
    <row r="1040" spans="1:7" s="1" customFormat="1" ht="15.75" x14ac:dyDescent="0.25">
      <c r="A1040" s="2">
        <v>103</v>
      </c>
      <c r="B1040" s="4" t="s">
        <v>2137</v>
      </c>
      <c r="C1040" s="17" t="s">
        <v>2631</v>
      </c>
      <c r="D1040" s="11" t="s">
        <v>14</v>
      </c>
      <c r="E1040" s="16">
        <v>370000</v>
      </c>
      <c r="F1040" s="2"/>
      <c r="G1040" s="16">
        <v>370000</v>
      </c>
    </row>
    <row r="1041" spans="1:8" s="1" customFormat="1" ht="15.75" x14ac:dyDescent="0.25">
      <c r="A1041" s="2">
        <v>104</v>
      </c>
      <c r="B1041" s="4" t="s">
        <v>2138</v>
      </c>
      <c r="C1041" s="17" t="s">
        <v>2632</v>
      </c>
      <c r="D1041" s="11" t="s">
        <v>14</v>
      </c>
      <c r="E1041" s="16">
        <v>370000</v>
      </c>
      <c r="F1041" s="2"/>
      <c r="G1041" s="16">
        <v>370000</v>
      </c>
    </row>
    <row r="1042" spans="1:8" s="1" customFormat="1" ht="15.75" x14ac:dyDescent="0.25">
      <c r="A1042" s="2">
        <v>105</v>
      </c>
      <c r="B1042" s="4" t="s">
        <v>2139</v>
      </c>
      <c r="C1042" s="17" t="s">
        <v>2633</v>
      </c>
      <c r="D1042" s="11" t="s">
        <v>14</v>
      </c>
      <c r="E1042" s="16">
        <v>370000</v>
      </c>
      <c r="F1042" s="2" t="s">
        <v>2022</v>
      </c>
      <c r="G1042" s="16">
        <v>370000</v>
      </c>
    </row>
    <row r="1043" spans="1:8" s="1" customFormat="1" ht="15.75" x14ac:dyDescent="0.25">
      <c r="A1043" s="2">
        <v>106</v>
      </c>
      <c r="B1043" s="4" t="s">
        <v>2140</v>
      </c>
      <c r="C1043" s="17" t="s">
        <v>2634</v>
      </c>
      <c r="D1043" s="11" t="s">
        <v>14</v>
      </c>
      <c r="E1043" s="16">
        <v>370000</v>
      </c>
      <c r="F1043" s="2"/>
      <c r="G1043" s="16">
        <v>370000</v>
      </c>
    </row>
    <row r="1044" spans="1:8" s="1" customFormat="1" ht="15.75" x14ac:dyDescent="0.25">
      <c r="A1044" s="2">
        <v>107</v>
      </c>
      <c r="B1044" s="4" t="s">
        <v>2141</v>
      </c>
      <c r="C1044" s="17" t="s">
        <v>2635</v>
      </c>
      <c r="D1044" s="11" t="s">
        <v>11</v>
      </c>
      <c r="E1044" s="16">
        <v>400000</v>
      </c>
      <c r="F1044" s="2"/>
      <c r="G1044" s="16">
        <v>400000</v>
      </c>
    </row>
    <row r="1045" spans="1:8" s="1" customFormat="1" ht="15.75" x14ac:dyDescent="0.25">
      <c r="A1045" s="2">
        <v>108</v>
      </c>
      <c r="B1045" s="4" t="s">
        <v>2142</v>
      </c>
      <c r="C1045" s="17" t="s">
        <v>2636</v>
      </c>
      <c r="D1045" s="11" t="s">
        <v>11</v>
      </c>
      <c r="E1045" s="16">
        <v>400000</v>
      </c>
      <c r="F1045" s="2"/>
      <c r="G1045" s="16">
        <v>400000</v>
      </c>
    </row>
    <row r="1046" spans="1:8" s="1" customFormat="1" ht="15.75" x14ac:dyDescent="0.25">
      <c r="A1046" s="2">
        <v>109</v>
      </c>
      <c r="B1046" s="4" t="s">
        <v>2143</v>
      </c>
      <c r="C1046" s="17" t="s">
        <v>2636</v>
      </c>
      <c r="D1046" s="11" t="s">
        <v>34</v>
      </c>
      <c r="E1046" s="16">
        <v>560000</v>
      </c>
      <c r="F1046" s="2"/>
      <c r="G1046" s="16">
        <v>560000</v>
      </c>
    </row>
    <row r="1047" spans="1:8" s="1" customFormat="1" ht="15.75" x14ac:dyDescent="0.25">
      <c r="A1047" s="2">
        <v>110</v>
      </c>
      <c r="B1047" s="4" t="s">
        <v>2144</v>
      </c>
      <c r="C1047" s="17" t="s">
        <v>2637</v>
      </c>
      <c r="D1047" s="11" t="s">
        <v>14</v>
      </c>
      <c r="E1047" s="16">
        <v>370000</v>
      </c>
      <c r="F1047" s="2"/>
      <c r="G1047" s="16">
        <v>370000</v>
      </c>
    </row>
    <row r="1048" spans="1:8" s="1" customFormat="1" ht="15.75" x14ac:dyDescent="0.25">
      <c r="A1048" s="2">
        <v>111</v>
      </c>
      <c r="B1048" s="4" t="s">
        <v>2145</v>
      </c>
      <c r="C1048" s="17" t="s">
        <v>2638</v>
      </c>
      <c r="D1048" s="11" t="s">
        <v>11</v>
      </c>
      <c r="E1048" s="16">
        <v>400000</v>
      </c>
      <c r="F1048" s="2"/>
      <c r="G1048" s="16">
        <v>400000</v>
      </c>
    </row>
    <row r="1049" spans="1:8" s="1" customFormat="1" ht="15.75" x14ac:dyDescent="0.25">
      <c r="A1049" s="2">
        <v>112</v>
      </c>
      <c r="B1049" s="4" t="s">
        <v>2146</v>
      </c>
      <c r="C1049" s="17" t="s">
        <v>2639</v>
      </c>
      <c r="D1049" s="11" t="s">
        <v>11</v>
      </c>
      <c r="E1049" s="16">
        <v>400000</v>
      </c>
      <c r="F1049" s="2"/>
      <c r="G1049" s="16">
        <v>400000</v>
      </c>
    </row>
    <row r="1050" spans="1:8" s="1" customFormat="1" ht="15.75" x14ac:dyDescent="0.25">
      <c r="A1050" s="2">
        <v>113</v>
      </c>
      <c r="B1050" s="4" t="s">
        <v>2147</v>
      </c>
      <c r="C1050" s="17" t="s">
        <v>2640</v>
      </c>
      <c r="D1050" s="11" t="s">
        <v>11</v>
      </c>
      <c r="E1050" s="16">
        <v>400000</v>
      </c>
      <c r="F1050" s="2"/>
      <c r="G1050" s="16">
        <v>400000</v>
      </c>
    </row>
    <row r="1051" spans="1:8" s="1" customFormat="1" ht="15.75" x14ac:dyDescent="0.25">
      <c r="A1051" s="2">
        <v>114</v>
      </c>
      <c r="B1051" s="4" t="s">
        <v>2148</v>
      </c>
      <c r="C1051" s="17" t="s">
        <v>2641</v>
      </c>
      <c r="D1051" s="11" t="s">
        <v>11</v>
      </c>
      <c r="E1051" s="16">
        <v>400000</v>
      </c>
      <c r="F1051" s="2"/>
      <c r="G1051" s="16">
        <v>400000</v>
      </c>
    </row>
    <row r="1052" spans="1:8" s="1" customFormat="1" ht="15.75" x14ac:dyDescent="0.25">
      <c r="A1052" s="2">
        <v>115</v>
      </c>
      <c r="B1052" s="4" t="s">
        <v>2149</v>
      </c>
      <c r="C1052" s="17" t="s">
        <v>2642</v>
      </c>
      <c r="D1052" s="11" t="s">
        <v>14</v>
      </c>
      <c r="E1052" s="16">
        <v>370000</v>
      </c>
      <c r="F1052" s="2"/>
      <c r="H1052" s="16">
        <v>370000</v>
      </c>
    </row>
    <row r="1053" spans="1:8" s="1" customFormat="1" ht="15.75" x14ac:dyDescent="0.25">
      <c r="A1053" s="2">
        <v>116</v>
      </c>
      <c r="B1053" s="4" t="s">
        <v>2150</v>
      </c>
      <c r="C1053" s="17" t="s">
        <v>2643</v>
      </c>
      <c r="D1053" s="11" t="s">
        <v>11</v>
      </c>
      <c r="E1053" s="16">
        <v>400000</v>
      </c>
      <c r="F1053" s="2"/>
      <c r="H1053" s="16">
        <v>400000</v>
      </c>
    </row>
    <row r="1054" spans="1:8" s="1" customFormat="1" ht="15.75" x14ac:dyDescent="0.25">
      <c r="A1054" s="2">
        <v>117</v>
      </c>
      <c r="B1054" s="4" t="s">
        <v>2151</v>
      </c>
      <c r="C1054" s="17" t="s">
        <v>2644</v>
      </c>
      <c r="D1054" s="11" t="s">
        <v>2947</v>
      </c>
      <c r="E1054" s="16">
        <v>400000</v>
      </c>
      <c r="F1054" s="2"/>
      <c r="H1054" s="16">
        <v>400000</v>
      </c>
    </row>
    <row r="1055" spans="1:8" s="1" customFormat="1" ht="15.75" x14ac:dyDescent="0.25">
      <c r="A1055" s="2">
        <v>118</v>
      </c>
      <c r="B1055" s="4" t="s">
        <v>2152</v>
      </c>
      <c r="C1055" s="17" t="s">
        <v>2645</v>
      </c>
      <c r="D1055" s="11" t="s">
        <v>11</v>
      </c>
      <c r="E1055" s="16">
        <v>400000</v>
      </c>
      <c r="F1055" s="2"/>
      <c r="H1055" s="16">
        <v>400000</v>
      </c>
    </row>
    <row r="1056" spans="1:8" s="1" customFormat="1" ht="15.75" x14ac:dyDescent="0.25">
      <c r="A1056" s="2">
        <v>119</v>
      </c>
      <c r="B1056" s="4" t="s">
        <v>2153</v>
      </c>
      <c r="C1056" s="17" t="s">
        <v>2646</v>
      </c>
      <c r="D1056" s="11" t="s">
        <v>11</v>
      </c>
      <c r="E1056" s="16">
        <v>400000</v>
      </c>
      <c r="F1056" s="2"/>
      <c r="H1056" s="16">
        <v>400000</v>
      </c>
    </row>
    <row r="1057" spans="1:8" s="1" customFormat="1" ht="15.75" x14ac:dyDescent="0.25">
      <c r="A1057" s="2">
        <v>120</v>
      </c>
      <c r="B1057" s="4" t="s">
        <v>2154</v>
      </c>
      <c r="C1057" s="17" t="s">
        <v>2647</v>
      </c>
      <c r="D1057" s="11" t="s">
        <v>11</v>
      </c>
      <c r="E1057" s="16">
        <v>400000</v>
      </c>
      <c r="F1057" s="2"/>
      <c r="H1057" s="16">
        <v>400000</v>
      </c>
    </row>
    <row r="1058" spans="1:8" s="1" customFormat="1" ht="15.75" x14ac:dyDescent="0.25">
      <c r="A1058" s="2">
        <v>121</v>
      </c>
      <c r="B1058" s="4" t="s">
        <v>2155</v>
      </c>
      <c r="C1058" s="17" t="s">
        <v>1822</v>
      </c>
      <c r="D1058" s="11" t="s">
        <v>11</v>
      </c>
      <c r="E1058" s="16">
        <v>400000</v>
      </c>
      <c r="F1058" s="2"/>
      <c r="H1058" s="16">
        <v>400000</v>
      </c>
    </row>
    <row r="1059" spans="1:8" s="1" customFormat="1" ht="15.75" x14ac:dyDescent="0.25">
      <c r="A1059" s="2">
        <v>122</v>
      </c>
      <c r="B1059" s="4" t="s">
        <v>2156</v>
      </c>
      <c r="C1059" s="17" t="s">
        <v>2648</v>
      </c>
      <c r="D1059" s="11" t="s">
        <v>11</v>
      </c>
      <c r="E1059" s="16">
        <v>400000</v>
      </c>
      <c r="F1059" s="2"/>
      <c r="H1059" s="16">
        <v>400000</v>
      </c>
    </row>
    <row r="1060" spans="1:8" s="1" customFormat="1" ht="15.75" x14ac:dyDescent="0.25">
      <c r="A1060" s="2">
        <v>123</v>
      </c>
      <c r="B1060" s="4" t="s">
        <v>2157</v>
      </c>
      <c r="C1060" s="17" t="s">
        <v>2648</v>
      </c>
      <c r="D1060" s="11" t="s">
        <v>34</v>
      </c>
      <c r="E1060" s="16">
        <v>560000</v>
      </c>
      <c r="F1060" s="2"/>
      <c r="H1060" s="16">
        <v>560000</v>
      </c>
    </row>
    <row r="1061" spans="1:8" s="1" customFormat="1" ht="15.75" x14ac:dyDescent="0.25">
      <c r="A1061" s="2">
        <v>124</v>
      </c>
      <c r="B1061" s="4" t="s">
        <v>2158</v>
      </c>
      <c r="C1061" s="17" t="s">
        <v>2649</v>
      </c>
      <c r="D1061" s="11" t="s">
        <v>14</v>
      </c>
      <c r="E1061" s="16">
        <v>370000</v>
      </c>
      <c r="F1061" s="2"/>
      <c r="H1061" s="16">
        <v>370000</v>
      </c>
    </row>
    <row r="1062" spans="1:8" s="1" customFormat="1" ht="15.75" x14ac:dyDescent="0.25">
      <c r="A1062" s="2">
        <v>125</v>
      </c>
      <c r="B1062" s="4" t="s">
        <v>2159</v>
      </c>
      <c r="C1062" s="17" t="s">
        <v>2650</v>
      </c>
      <c r="D1062" s="11" t="s">
        <v>34</v>
      </c>
      <c r="E1062" s="16">
        <v>560000</v>
      </c>
      <c r="F1062" s="2"/>
      <c r="H1062" s="16">
        <v>560000</v>
      </c>
    </row>
    <row r="1063" spans="1:8" s="1" customFormat="1" ht="15.75" x14ac:dyDescent="0.25">
      <c r="A1063" s="2">
        <v>126</v>
      </c>
      <c r="B1063" s="4" t="s">
        <v>2160</v>
      </c>
      <c r="C1063" s="17" t="s">
        <v>2650</v>
      </c>
      <c r="D1063" s="11" t="s">
        <v>11</v>
      </c>
      <c r="E1063" s="16">
        <v>400000</v>
      </c>
      <c r="F1063" s="2"/>
      <c r="H1063" s="16">
        <v>400000</v>
      </c>
    </row>
    <row r="1064" spans="1:8" s="1" customFormat="1" ht="15.75" x14ac:dyDescent="0.25">
      <c r="A1064" s="2">
        <v>127</v>
      </c>
      <c r="B1064" s="4" t="s">
        <v>2161</v>
      </c>
      <c r="C1064" s="17" t="s">
        <v>2651</v>
      </c>
      <c r="D1064" s="11" t="s">
        <v>11</v>
      </c>
      <c r="E1064" s="16">
        <v>400000</v>
      </c>
      <c r="F1064" s="2"/>
      <c r="H1064" s="16">
        <v>400000</v>
      </c>
    </row>
    <row r="1065" spans="1:8" s="1" customFormat="1" ht="15.75" x14ac:dyDescent="0.25">
      <c r="A1065" s="2">
        <v>128</v>
      </c>
      <c r="B1065" s="4" t="s">
        <v>2162</v>
      </c>
      <c r="C1065" s="17" t="s">
        <v>2652</v>
      </c>
      <c r="D1065" s="11" t="s">
        <v>14</v>
      </c>
      <c r="E1065" s="16">
        <v>370000</v>
      </c>
      <c r="F1065" s="2"/>
      <c r="H1065" s="16">
        <v>370000</v>
      </c>
    </row>
    <row r="1066" spans="1:8" s="1" customFormat="1" ht="15.75" x14ac:dyDescent="0.25">
      <c r="A1066" s="2">
        <v>129</v>
      </c>
      <c r="B1066" s="4" t="s">
        <v>2163</v>
      </c>
      <c r="C1066" s="17" t="s">
        <v>2653</v>
      </c>
      <c r="D1066" s="11" t="s">
        <v>11</v>
      </c>
      <c r="E1066" s="16">
        <v>400000</v>
      </c>
      <c r="F1066" s="2"/>
      <c r="H1066" s="16">
        <v>400000</v>
      </c>
    </row>
    <row r="1067" spans="1:8" s="1" customFormat="1" ht="15.75" x14ac:dyDescent="0.25">
      <c r="A1067" s="2">
        <v>130</v>
      </c>
      <c r="B1067" s="4" t="s">
        <v>2164</v>
      </c>
      <c r="C1067" s="17" t="s">
        <v>2654</v>
      </c>
      <c r="D1067" s="11" t="s">
        <v>21</v>
      </c>
      <c r="E1067" s="16">
        <v>480000</v>
      </c>
      <c r="F1067" s="2"/>
      <c r="H1067" s="16">
        <v>480000</v>
      </c>
    </row>
    <row r="1068" spans="1:8" s="1" customFormat="1" ht="15.75" x14ac:dyDescent="0.25">
      <c r="A1068" s="2">
        <v>131</v>
      </c>
      <c r="B1068" s="4" t="s">
        <v>2165</v>
      </c>
      <c r="C1068" s="17" t="s">
        <v>2655</v>
      </c>
      <c r="D1068" s="11" t="s">
        <v>11</v>
      </c>
      <c r="E1068" s="16">
        <v>400000</v>
      </c>
      <c r="F1068" s="2"/>
      <c r="H1068" s="16">
        <v>400000</v>
      </c>
    </row>
    <row r="1069" spans="1:8" s="1" customFormat="1" ht="15.75" x14ac:dyDescent="0.25">
      <c r="A1069" s="2">
        <v>132</v>
      </c>
      <c r="B1069" s="4" t="s">
        <v>2166</v>
      </c>
      <c r="C1069" s="17" t="s">
        <v>2656</v>
      </c>
      <c r="D1069" s="11" t="s">
        <v>11</v>
      </c>
      <c r="E1069" s="16">
        <v>400000</v>
      </c>
      <c r="F1069" s="2"/>
      <c r="H1069" s="16">
        <v>400000</v>
      </c>
    </row>
    <row r="1070" spans="1:8" s="1" customFormat="1" ht="15.75" x14ac:dyDescent="0.25">
      <c r="A1070" s="2">
        <v>133</v>
      </c>
      <c r="B1070" s="4" t="s">
        <v>2167</v>
      </c>
      <c r="C1070" s="17" t="s">
        <v>2657</v>
      </c>
      <c r="D1070" s="11" t="s">
        <v>11</v>
      </c>
      <c r="E1070" s="16">
        <v>400000</v>
      </c>
      <c r="F1070" s="2"/>
      <c r="H1070" s="16">
        <v>400000</v>
      </c>
    </row>
    <row r="1071" spans="1:8" s="1" customFormat="1" ht="15.75" x14ac:dyDescent="0.25">
      <c r="A1071" s="2">
        <v>134</v>
      </c>
      <c r="B1071" s="4" t="s">
        <v>2168</v>
      </c>
      <c r="C1071" s="17" t="s">
        <v>2658</v>
      </c>
      <c r="D1071" s="11" t="s">
        <v>21</v>
      </c>
      <c r="E1071" s="16">
        <v>480000</v>
      </c>
      <c r="F1071" s="2"/>
      <c r="H1071" s="16">
        <v>480000</v>
      </c>
    </row>
    <row r="1072" spans="1:8" s="1" customFormat="1" ht="15.75" x14ac:dyDescent="0.25">
      <c r="A1072" s="2">
        <v>135</v>
      </c>
      <c r="B1072" s="4" t="s">
        <v>2169</v>
      </c>
      <c r="C1072" s="17" t="s">
        <v>2659</v>
      </c>
      <c r="D1072" s="11" t="s">
        <v>11</v>
      </c>
      <c r="E1072" s="16">
        <v>400000</v>
      </c>
      <c r="F1072" s="2"/>
      <c r="H1072" s="16">
        <v>400000</v>
      </c>
    </row>
    <row r="1073" spans="1:8" s="1" customFormat="1" ht="15.75" x14ac:dyDescent="0.25">
      <c r="A1073" s="2">
        <v>136</v>
      </c>
      <c r="B1073" s="4" t="s">
        <v>2170</v>
      </c>
      <c r="C1073" s="17" t="s">
        <v>2660</v>
      </c>
      <c r="D1073" s="11" t="s">
        <v>11</v>
      </c>
      <c r="E1073" s="16">
        <v>400000</v>
      </c>
      <c r="F1073" s="2"/>
      <c r="H1073" s="16">
        <v>400000</v>
      </c>
    </row>
    <row r="1074" spans="1:8" s="1" customFormat="1" ht="15.75" x14ac:dyDescent="0.25">
      <c r="A1074" s="2">
        <v>137</v>
      </c>
      <c r="B1074" s="4" t="s">
        <v>2171</v>
      </c>
      <c r="C1074" s="17" t="s">
        <v>2661</v>
      </c>
      <c r="D1074" s="11" t="s">
        <v>11</v>
      </c>
      <c r="E1074" s="16">
        <v>400000</v>
      </c>
      <c r="F1074" s="2"/>
      <c r="H1074" s="16">
        <v>400000</v>
      </c>
    </row>
    <row r="1075" spans="1:8" s="1" customFormat="1" ht="15.75" x14ac:dyDescent="0.25">
      <c r="A1075" s="2">
        <v>138</v>
      </c>
      <c r="B1075" s="4" t="s">
        <v>2172</v>
      </c>
      <c r="C1075" s="17" t="s">
        <v>2662</v>
      </c>
      <c r="D1075" s="11" t="s">
        <v>11</v>
      </c>
      <c r="E1075" s="16">
        <v>400000</v>
      </c>
      <c r="F1075" s="2"/>
      <c r="H1075" s="16">
        <v>400000</v>
      </c>
    </row>
    <row r="1076" spans="1:8" s="1" customFormat="1" ht="15.75" x14ac:dyDescent="0.25">
      <c r="A1076" s="2">
        <v>139</v>
      </c>
      <c r="B1076" s="4" t="s">
        <v>2173</v>
      </c>
      <c r="C1076" s="17" t="s">
        <v>2663</v>
      </c>
      <c r="D1076" s="11" t="s">
        <v>11</v>
      </c>
      <c r="E1076" s="16">
        <v>400000</v>
      </c>
      <c r="F1076" s="2"/>
      <c r="H1076" s="16">
        <v>400000</v>
      </c>
    </row>
    <row r="1077" spans="1:8" s="1" customFormat="1" ht="15.75" x14ac:dyDescent="0.25">
      <c r="A1077" s="2">
        <v>140</v>
      </c>
      <c r="B1077" s="4" t="s">
        <v>2174</v>
      </c>
      <c r="C1077" s="17" t="s">
        <v>2664</v>
      </c>
      <c r="D1077" s="11" t="s">
        <v>11</v>
      </c>
      <c r="E1077" s="16">
        <v>400000</v>
      </c>
      <c r="F1077" s="2"/>
      <c r="H1077" s="16">
        <v>400000</v>
      </c>
    </row>
    <row r="1078" spans="1:8" s="1" customFormat="1" ht="15.75" x14ac:dyDescent="0.25">
      <c r="A1078" s="2">
        <v>141</v>
      </c>
      <c r="B1078" s="4" t="s">
        <v>2175</v>
      </c>
      <c r="C1078" s="17" t="s">
        <v>2664</v>
      </c>
      <c r="D1078" s="11" t="s">
        <v>34</v>
      </c>
      <c r="E1078" s="16">
        <v>560000</v>
      </c>
      <c r="F1078" s="2"/>
      <c r="H1078" s="16">
        <v>560000</v>
      </c>
    </row>
    <row r="1079" spans="1:8" s="1" customFormat="1" ht="15.75" x14ac:dyDescent="0.25">
      <c r="A1079" s="2">
        <v>142</v>
      </c>
      <c r="B1079" s="4" t="s">
        <v>2176</v>
      </c>
      <c r="C1079" s="17" t="s">
        <v>2665</v>
      </c>
      <c r="D1079" s="11" t="s">
        <v>21</v>
      </c>
      <c r="E1079" s="16">
        <v>480000</v>
      </c>
      <c r="F1079" s="2"/>
      <c r="H1079" s="16">
        <v>480000</v>
      </c>
    </row>
    <row r="1080" spans="1:8" s="1" customFormat="1" ht="15.75" x14ac:dyDescent="0.25">
      <c r="A1080" s="2">
        <v>143</v>
      </c>
      <c r="B1080" s="4" t="s">
        <v>2177</v>
      </c>
      <c r="C1080" s="17" t="s">
        <v>2666</v>
      </c>
      <c r="D1080" s="11" t="s">
        <v>21</v>
      </c>
      <c r="E1080" s="16">
        <v>480000</v>
      </c>
      <c r="F1080" s="2"/>
      <c r="H1080" s="16">
        <v>480000</v>
      </c>
    </row>
    <row r="1081" spans="1:8" s="1" customFormat="1" ht="15.75" x14ac:dyDescent="0.25">
      <c r="A1081" s="2">
        <v>144</v>
      </c>
      <c r="B1081" s="4" t="s">
        <v>2178</v>
      </c>
      <c r="C1081" s="17" t="s">
        <v>2667</v>
      </c>
      <c r="D1081" s="11" t="s">
        <v>14</v>
      </c>
      <c r="E1081" s="16">
        <v>370000</v>
      </c>
      <c r="F1081" s="2"/>
      <c r="H1081" s="16">
        <v>370000</v>
      </c>
    </row>
    <row r="1082" spans="1:8" s="1" customFormat="1" ht="15.75" x14ac:dyDescent="0.25">
      <c r="A1082" s="2">
        <v>145</v>
      </c>
      <c r="B1082" s="4" t="s">
        <v>2179</v>
      </c>
      <c r="C1082" s="17" t="s">
        <v>2668</v>
      </c>
      <c r="D1082" s="11" t="s">
        <v>11</v>
      </c>
      <c r="E1082" s="16">
        <v>400000</v>
      </c>
      <c r="F1082" s="2"/>
      <c r="H1082" s="16">
        <v>400000</v>
      </c>
    </row>
    <row r="1083" spans="1:8" s="1" customFormat="1" ht="15.75" x14ac:dyDescent="0.25">
      <c r="A1083" s="2">
        <v>146</v>
      </c>
      <c r="B1083" s="4" t="s">
        <v>2180</v>
      </c>
      <c r="C1083" s="17" t="s">
        <v>2669</v>
      </c>
      <c r="D1083" s="11" t="s">
        <v>11</v>
      </c>
      <c r="E1083" s="16">
        <v>400000</v>
      </c>
      <c r="F1083" s="2"/>
      <c r="H1083" s="16">
        <v>400000</v>
      </c>
    </row>
    <row r="1084" spans="1:8" s="1" customFormat="1" ht="15.75" x14ac:dyDescent="0.25">
      <c r="A1084" s="2">
        <v>147</v>
      </c>
      <c r="B1084" s="4" t="s">
        <v>2181</v>
      </c>
      <c r="C1084" s="17" t="s">
        <v>336</v>
      </c>
      <c r="D1084" s="11" t="s">
        <v>21</v>
      </c>
      <c r="E1084" s="16">
        <v>480000</v>
      </c>
      <c r="F1084" s="2"/>
      <c r="H1084" s="16">
        <v>480000</v>
      </c>
    </row>
    <row r="1085" spans="1:8" s="1" customFormat="1" ht="15.75" x14ac:dyDescent="0.25">
      <c r="A1085" s="2">
        <v>148</v>
      </c>
      <c r="B1085" s="4" t="s">
        <v>2182</v>
      </c>
      <c r="C1085" s="17" t="s">
        <v>2670</v>
      </c>
      <c r="D1085" s="11" t="s">
        <v>11</v>
      </c>
      <c r="E1085" s="16">
        <v>400000</v>
      </c>
      <c r="F1085" s="2"/>
      <c r="H1085" s="16">
        <v>400000</v>
      </c>
    </row>
    <row r="1086" spans="1:8" s="1" customFormat="1" ht="15.75" x14ac:dyDescent="0.25">
      <c r="A1086" s="2">
        <v>149</v>
      </c>
      <c r="B1086" s="4" t="s">
        <v>2183</v>
      </c>
      <c r="C1086" s="17" t="s">
        <v>1722</v>
      </c>
      <c r="D1086" s="11" t="s">
        <v>21</v>
      </c>
      <c r="E1086" s="16">
        <v>480000</v>
      </c>
      <c r="F1086" s="2"/>
      <c r="H1086" s="16">
        <v>480000</v>
      </c>
    </row>
    <row r="1087" spans="1:8" s="1" customFormat="1" ht="15.75" x14ac:dyDescent="0.25">
      <c r="A1087" s="2">
        <v>150</v>
      </c>
      <c r="B1087" s="4" t="s">
        <v>2184</v>
      </c>
      <c r="C1087" s="17" t="s">
        <v>2671</v>
      </c>
      <c r="D1087" s="11" t="s">
        <v>21</v>
      </c>
      <c r="E1087" s="16">
        <v>480000</v>
      </c>
      <c r="F1087" s="2"/>
      <c r="H1087" s="16">
        <v>480000</v>
      </c>
    </row>
    <row r="1088" spans="1:8" s="1" customFormat="1" ht="15.75" x14ac:dyDescent="0.25">
      <c r="A1088" s="2">
        <v>151</v>
      </c>
      <c r="B1088" s="4" t="s">
        <v>2185</v>
      </c>
      <c r="C1088" s="17" t="s">
        <v>2672</v>
      </c>
      <c r="D1088" s="11" t="s">
        <v>21</v>
      </c>
      <c r="E1088" s="16">
        <v>480000</v>
      </c>
      <c r="F1088" s="2"/>
      <c r="H1088" s="16">
        <v>480000</v>
      </c>
    </row>
    <row r="1089" spans="1:8" s="1" customFormat="1" ht="15.75" x14ac:dyDescent="0.25">
      <c r="A1089" s="2">
        <v>152</v>
      </c>
      <c r="B1089" s="4" t="s">
        <v>2186</v>
      </c>
      <c r="C1089" s="17" t="s">
        <v>2673</v>
      </c>
      <c r="D1089" s="11" t="s">
        <v>21</v>
      </c>
      <c r="E1089" s="16">
        <v>480000</v>
      </c>
      <c r="F1089" s="2"/>
      <c r="H1089" s="16">
        <v>480000</v>
      </c>
    </row>
    <row r="1090" spans="1:8" s="1" customFormat="1" ht="15.75" x14ac:dyDescent="0.25">
      <c r="A1090" s="2">
        <v>153</v>
      </c>
      <c r="B1090" s="4" t="s">
        <v>2187</v>
      </c>
      <c r="C1090" s="17" t="s">
        <v>2674</v>
      </c>
      <c r="D1090" s="11" t="s">
        <v>11</v>
      </c>
      <c r="E1090" s="16">
        <v>400000</v>
      </c>
      <c r="F1090" s="2"/>
      <c r="H1090" s="16">
        <v>400000</v>
      </c>
    </row>
    <row r="1091" spans="1:8" s="1" customFormat="1" ht="15.75" x14ac:dyDescent="0.25">
      <c r="A1091" s="2">
        <v>154</v>
      </c>
      <c r="B1091" s="4" t="s">
        <v>2188</v>
      </c>
      <c r="C1091" s="17" t="s">
        <v>2675</v>
      </c>
      <c r="D1091" s="11" t="s">
        <v>11</v>
      </c>
      <c r="E1091" s="16">
        <v>400000</v>
      </c>
      <c r="F1091" s="2"/>
      <c r="H1091" s="16">
        <v>400000</v>
      </c>
    </row>
    <row r="1092" spans="1:8" s="1" customFormat="1" ht="15.75" x14ac:dyDescent="0.25">
      <c r="A1092" s="2">
        <v>155</v>
      </c>
      <c r="B1092" s="4" t="s">
        <v>2189</v>
      </c>
      <c r="C1092" s="17" t="s">
        <v>2676</v>
      </c>
      <c r="D1092" s="11" t="s">
        <v>14</v>
      </c>
      <c r="E1092" s="16">
        <v>370000</v>
      </c>
      <c r="F1092" s="2"/>
      <c r="H1092" s="16">
        <v>370000</v>
      </c>
    </row>
    <row r="1093" spans="1:8" s="1" customFormat="1" ht="15.75" x14ac:dyDescent="0.25">
      <c r="A1093" s="2">
        <v>156</v>
      </c>
      <c r="B1093" s="4" t="s">
        <v>2190</v>
      </c>
      <c r="C1093" s="17" t="s">
        <v>2677</v>
      </c>
      <c r="D1093" s="11" t="s">
        <v>11</v>
      </c>
      <c r="E1093" s="16">
        <v>400000</v>
      </c>
      <c r="F1093" s="2"/>
      <c r="H1093" s="16">
        <v>400000</v>
      </c>
    </row>
    <row r="1094" spans="1:8" s="1" customFormat="1" ht="15.75" x14ac:dyDescent="0.25">
      <c r="A1094" s="2">
        <v>157</v>
      </c>
      <c r="B1094" s="4" t="s">
        <v>2191</v>
      </c>
      <c r="C1094" s="17" t="s">
        <v>2678</v>
      </c>
      <c r="D1094" s="11" t="s">
        <v>11</v>
      </c>
      <c r="E1094" s="16">
        <v>400000</v>
      </c>
      <c r="F1094" s="2"/>
      <c r="H1094" s="16">
        <v>400000</v>
      </c>
    </row>
    <row r="1095" spans="1:8" s="1" customFormat="1" ht="15.75" x14ac:dyDescent="0.25">
      <c r="A1095" s="2">
        <v>158</v>
      </c>
      <c r="B1095" s="4" t="s">
        <v>2192</v>
      </c>
      <c r="C1095" s="17" t="s">
        <v>2679</v>
      </c>
      <c r="D1095" s="11" t="s">
        <v>11</v>
      </c>
      <c r="E1095" s="16">
        <v>400000</v>
      </c>
      <c r="F1095" s="2"/>
      <c r="H1095" s="16">
        <v>400000</v>
      </c>
    </row>
    <row r="1096" spans="1:8" s="1" customFormat="1" ht="15.75" x14ac:dyDescent="0.25">
      <c r="A1096" s="2">
        <v>159</v>
      </c>
      <c r="B1096" s="4" t="s">
        <v>2193</v>
      </c>
      <c r="C1096" s="17" t="s">
        <v>2680</v>
      </c>
      <c r="D1096" s="11" t="s">
        <v>11</v>
      </c>
      <c r="E1096" s="16">
        <v>400000</v>
      </c>
      <c r="F1096" s="2"/>
      <c r="H1096" s="16">
        <v>400000</v>
      </c>
    </row>
    <row r="1097" spans="1:8" s="1" customFormat="1" ht="15.75" x14ac:dyDescent="0.25">
      <c r="A1097" s="2">
        <v>160</v>
      </c>
      <c r="B1097" s="4" t="s">
        <v>2194</v>
      </c>
      <c r="C1097" s="17" t="s">
        <v>2680</v>
      </c>
      <c r="D1097" s="11" t="s">
        <v>34</v>
      </c>
      <c r="E1097" s="16">
        <v>560000</v>
      </c>
      <c r="F1097" s="2"/>
      <c r="H1097" s="16">
        <v>560000</v>
      </c>
    </row>
    <row r="1098" spans="1:8" s="1" customFormat="1" ht="15.75" x14ac:dyDescent="0.25">
      <c r="A1098" s="2">
        <v>161</v>
      </c>
      <c r="B1098" s="4" t="s">
        <v>2195</v>
      </c>
      <c r="C1098" s="17" t="s">
        <v>2681</v>
      </c>
      <c r="D1098" s="11" t="s">
        <v>34</v>
      </c>
      <c r="E1098" s="16">
        <v>560000</v>
      </c>
      <c r="F1098" s="2"/>
      <c r="H1098" s="16">
        <v>560000</v>
      </c>
    </row>
    <row r="1099" spans="1:8" s="1" customFormat="1" ht="15.75" x14ac:dyDescent="0.25">
      <c r="A1099" s="2">
        <v>162</v>
      </c>
      <c r="B1099" s="4" t="s">
        <v>2196</v>
      </c>
      <c r="C1099" s="17" t="s">
        <v>2681</v>
      </c>
      <c r="D1099" s="11" t="s">
        <v>11</v>
      </c>
      <c r="E1099" s="16">
        <v>400000</v>
      </c>
      <c r="F1099" s="2"/>
      <c r="H1099" s="16">
        <v>400000</v>
      </c>
    </row>
    <row r="1100" spans="1:8" s="1" customFormat="1" ht="15.75" x14ac:dyDescent="0.25">
      <c r="A1100" s="2">
        <v>163</v>
      </c>
      <c r="B1100" s="4" t="s">
        <v>2197</v>
      </c>
      <c r="C1100" s="17" t="s">
        <v>2682</v>
      </c>
      <c r="D1100" s="11" t="s">
        <v>11</v>
      </c>
      <c r="E1100" s="16">
        <v>400000</v>
      </c>
      <c r="F1100" s="2"/>
      <c r="H1100" s="16">
        <v>400000</v>
      </c>
    </row>
    <row r="1101" spans="1:8" s="1" customFormat="1" ht="15.75" x14ac:dyDescent="0.25">
      <c r="A1101" s="2">
        <v>164</v>
      </c>
      <c r="B1101" s="4" t="s">
        <v>2198</v>
      </c>
      <c r="C1101" s="17" t="s">
        <v>2683</v>
      </c>
      <c r="D1101" s="11" t="s">
        <v>11</v>
      </c>
      <c r="E1101" s="16">
        <v>400000</v>
      </c>
      <c r="F1101" s="2"/>
      <c r="H1101" s="16">
        <v>400000</v>
      </c>
    </row>
    <row r="1102" spans="1:8" s="1" customFormat="1" ht="15.75" x14ac:dyDescent="0.25">
      <c r="A1102" s="2">
        <v>165</v>
      </c>
      <c r="B1102" s="4" t="s">
        <v>2199</v>
      </c>
      <c r="C1102" s="17" t="s">
        <v>2684</v>
      </c>
      <c r="D1102" s="11" t="s">
        <v>14</v>
      </c>
      <c r="E1102" s="16">
        <v>370000</v>
      </c>
      <c r="F1102" s="2"/>
      <c r="H1102" s="16">
        <v>370000</v>
      </c>
    </row>
    <row r="1103" spans="1:8" s="1" customFormat="1" ht="15.75" x14ac:dyDescent="0.25">
      <c r="A1103" s="2">
        <v>166</v>
      </c>
      <c r="B1103" s="4" t="s">
        <v>2200</v>
      </c>
      <c r="C1103" s="17" t="s">
        <v>2685</v>
      </c>
      <c r="D1103" s="11" t="s">
        <v>14</v>
      </c>
      <c r="E1103" s="16">
        <v>370000</v>
      </c>
      <c r="F1103" s="2"/>
      <c r="H1103" s="16">
        <v>370000</v>
      </c>
    </row>
    <row r="1104" spans="1:8" s="1" customFormat="1" ht="15.75" x14ac:dyDescent="0.25">
      <c r="A1104" s="2">
        <v>167</v>
      </c>
      <c r="B1104" s="4" t="s">
        <v>2201</v>
      </c>
      <c r="C1104" s="17" t="s">
        <v>2686</v>
      </c>
      <c r="D1104" s="11" t="s">
        <v>11</v>
      </c>
      <c r="E1104" s="16">
        <v>400000</v>
      </c>
      <c r="F1104" s="2"/>
      <c r="H1104" s="16">
        <v>400000</v>
      </c>
    </row>
    <row r="1105" spans="1:8" s="1" customFormat="1" ht="15.75" x14ac:dyDescent="0.25">
      <c r="A1105" s="2">
        <v>168</v>
      </c>
      <c r="B1105" s="4" t="s">
        <v>2202</v>
      </c>
      <c r="C1105" s="17" t="s">
        <v>2686</v>
      </c>
      <c r="D1105" s="11" t="s">
        <v>34</v>
      </c>
      <c r="E1105" s="16">
        <v>560000</v>
      </c>
      <c r="F1105" s="2"/>
      <c r="H1105" s="16">
        <v>560000</v>
      </c>
    </row>
    <row r="1106" spans="1:8" s="1" customFormat="1" ht="15.75" x14ac:dyDescent="0.25">
      <c r="A1106" s="2">
        <v>169</v>
      </c>
      <c r="B1106" s="4" t="s">
        <v>2203</v>
      </c>
      <c r="C1106" s="17" t="s">
        <v>2687</v>
      </c>
      <c r="D1106" s="11" t="s">
        <v>21</v>
      </c>
      <c r="E1106" s="16">
        <v>480000</v>
      </c>
      <c r="F1106" s="2"/>
      <c r="H1106" s="16">
        <v>480000</v>
      </c>
    </row>
    <row r="1107" spans="1:8" s="1" customFormat="1" ht="15.75" x14ac:dyDescent="0.25">
      <c r="A1107" s="2">
        <v>170</v>
      </c>
      <c r="B1107" s="4" t="s">
        <v>2204</v>
      </c>
      <c r="C1107" s="17" t="s">
        <v>2688</v>
      </c>
      <c r="D1107" s="11" t="s">
        <v>34</v>
      </c>
      <c r="E1107" s="16">
        <v>560000</v>
      </c>
      <c r="F1107" s="2"/>
      <c r="H1107" s="16">
        <v>560000</v>
      </c>
    </row>
    <row r="1108" spans="1:8" s="1" customFormat="1" ht="15.75" x14ac:dyDescent="0.25">
      <c r="A1108" s="2">
        <v>171</v>
      </c>
      <c r="B1108" s="4" t="s">
        <v>2205</v>
      </c>
      <c r="C1108" s="17" t="s">
        <v>2688</v>
      </c>
      <c r="D1108" s="11" t="s">
        <v>11</v>
      </c>
      <c r="E1108" s="16">
        <v>400000</v>
      </c>
      <c r="F1108" s="2"/>
      <c r="H1108" s="16">
        <v>400000</v>
      </c>
    </row>
    <row r="1109" spans="1:8" s="1" customFormat="1" ht="15.75" x14ac:dyDescent="0.25">
      <c r="A1109" s="2">
        <v>172</v>
      </c>
      <c r="B1109" s="4" t="s">
        <v>2206</v>
      </c>
      <c r="C1109" s="17" t="s">
        <v>2643</v>
      </c>
      <c r="D1109" s="11" t="s">
        <v>11</v>
      </c>
      <c r="E1109" s="16">
        <v>400000</v>
      </c>
      <c r="F1109" s="2"/>
      <c r="H1109" s="16">
        <v>400000</v>
      </c>
    </row>
    <row r="1110" spans="1:8" s="1" customFormat="1" ht="15.75" x14ac:dyDescent="0.25">
      <c r="A1110" s="2">
        <v>173</v>
      </c>
      <c r="B1110" s="4" t="s">
        <v>2207</v>
      </c>
      <c r="C1110" s="17" t="s">
        <v>2689</v>
      </c>
      <c r="D1110" s="11" t="s">
        <v>11</v>
      </c>
      <c r="E1110" s="16">
        <v>400000</v>
      </c>
      <c r="F1110" s="2"/>
      <c r="H1110" s="16">
        <v>400000</v>
      </c>
    </row>
    <row r="1111" spans="1:8" s="1" customFormat="1" ht="15.75" x14ac:dyDescent="0.25">
      <c r="A1111" s="2">
        <v>174</v>
      </c>
      <c r="B1111" s="4" t="s">
        <v>2208</v>
      </c>
      <c r="C1111" s="17" t="s">
        <v>2690</v>
      </c>
      <c r="D1111" s="11" t="s">
        <v>11</v>
      </c>
      <c r="E1111" s="16">
        <v>400000</v>
      </c>
      <c r="F1111" s="2"/>
      <c r="H1111" s="16">
        <v>400000</v>
      </c>
    </row>
    <row r="1112" spans="1:8" s="1" customFormat="1" ht="15.75" x14ac:dyDescent="0.25">
      <c r="A1112" s="2">
        <v>175</v>
      </c>
      <c r="B1112" s="4" t="s">
        <v>2209</v>
      </c>
      <c r="C1112" s="17" t="s">
        <v>2691</v>
      </c>
      <c r="D1112" s="11" t="s">
        <v>11</v>
      </c>
      <c r="E1112" s="16">
        <v>400000</v>
      </c>
      <c r="F1112" s="2"/>
      <c r="H1112" s="16">
        <v>400000</v>
      </c>
    </row>
    <row r="1113" spans="1:8" s="1" customFormat="1" ht="15.75" x14ac:dyDescent="0.25">
      <c r="A1113" s="2">
        <v>176</v>
      </c>
      <c r="B1113" s="4" t="s">
        <v>2210</v>
      </c>
      <c r="C1113" s="17" t="s">
        <v>2692</v>
      </c>
      <c r="D1113" s="11" t="s">
        <v>11</v>
      </c>
      <c r="E1113" s="16">
        <v>400000</v>
      </c>
      <c r="F1113" s="2"/>
      <c r="H1113" s="16">
        <v>400000</v>
      </c>
    </row>
    <row r="1114" spans="1:8" s="1" customFormat="1" ht="15.75" x14ac:dyDescent="0.25">
      <c r="A1114" s="2">
        <v>177</v>
      </c>
      <c r="B1114" s="4" t="s">
        <v>2211</v>
      </c>
      <c r="C1114" s="17" t="s">
        <v>2693</v>
      </c>
      <c r="D1114" s="11" t="s">
        <v>11</v>
      </c>
      <c r="E1114" s="16">
        <v>400000</v>
      </c>
      <c r="F1114" s="2"/>
      <c r="H1114" s="16">
        <v>400000</v>
      </c>
    </row>
    <row r="1115" spans="1:8" s="1" customFormat="1" ht="15.75" x14ac:dyDescent="0.25">
      <c r="A1115" s="2">
        <v>178</v>
      </c>
      <c r="B1115" s="4" t="s">
        <v>2212</v>
      </c>
      <c r="C1115" s="17" t="s">
        <v>2694</v>
      </c>
      <c r="D1115" s="11" t="s">
        <v>11</v>
      </c>
      <c r="E1115" s="16">
        <v>400000</v>
      </c>
      <c r="F1115" s="2"/>
      <c r="H1115" s="16">
        <v>400000</v>
      </c>
    </row>
    <row r="1116" spans="1:8" s="1" customFormat="1" ht="15.75" x14ac:dyDescent="0.25">
      <c r="A1116" s="2">
        <v>179</v>
      </c>
      <c r="B1116" s="4" t="s">
        <v>2213</v>
      </c>
      <c r="C1116" s="17" t="s">
        <v>2695</v>
      </c>
      <c r="D1116" s="11" t="s">
        <v>11</v>
      </c>
      <c r="E1116" s="16">
        <v>400000</v>
      </c>
      <c r="F1116" s="2"/>
      <c r="H1116" s="16">
        <v>400000</v>
      </c>
    </row>
    <row r="1117" spans="1:8" s="1" customFormat="1" ht="15.75" x14ac:dyDescent="0.25">
      <c r="A1117" s="2">
        <v>180</v>
      </c>
      <c r="B1117" s="4" t="s">
        <v>2214</v>
      </c>
      <c r="C1117" s="17" t="s">
        <v>2695</v>
      </c>
      <c r="D1117" s="11" t="s">
        <v>34</v>
      </c>
      <c r="E1117" s="16">
        <v>560000</v>
      </c>
      <c r="F1117" s="2"/>
      <c r="H1117" s="16">
        <v>560000</v>
      </c>
    </row>
    <row r="1118" spans="1:8" s="1" customFormat="1" ht="15.75" x14ac:dyDescent="0.25">
      <c r="A1118" s="2">
        <v>181</v>
      </c>
      <c r="B1118" s="4" t="s">
        <v>2215</v>
      </c>
      <c r="C1118" s="17" t="s">
        <v>2696</v>
      </c>
      <c r="D1118" s="11" t="s">
        <v>11</v>
      </c>
      <c r="E1118" s="16">
        <v>400000</v>
      </c>
      <c r="F1118" s="2"/>
      <c r="H1118" s="16">
        <v>400000</v>
      </c>
    </row>
    <row r="1119" spans="1:8" s="1" customFormat="1" ht="15.75" x14ac:dyDescent="0.25">
      <c r="A1119" s="2">
        <v>182</v>
      </c>
      <c r="B1119" s="4" t="s">
        <v>2216</v>
      </c>
      <c r="C1119" s="17" t="s">
        <v>2697</v>
      </c>
      <c r="D1119" s="11" t="s">
        <v>11</v>
      </c>
      <c r="E1119" s="16">
        <v>400000</v>
      </c>
      <c r="F1119" s="2"/>
      <c r="H1119" s="16">
        <v>400000</v>
      </c>
    </row>
    <row r="1120" spans="1:8" s="1" customFormat="1" ht="15.75" x14ac:dyDescent="0.25">
      <c r="A1120" s="2">
        <v>183</v>
      </c>
      <c r="B1120" s="4" t="s">
        <v>2217</v>
      </c>
      <c r="C1120" s="17" t="s">
        <v>2697</v>
      </c>
      <c r="D1120" s="11" t="s">
        <v>34</v>
      </c>
      <c r="E1120" s="16">
        <v>560000</v>
      </c>
      <c r="F1120" s="2"/>
      <c r="H1120" s="16">
        <v>560000</v>
      </c>
    </row>
    <row r="1121" spans="1:8" s="1" customFormat="1" ht="15.75" x14ac:dyDescent="0.25">
      <c r="A1121" s="2">
        <v>184</v>
      </c>
      <c r="B1121" s="4" t="s">
        <v>2218</v>
      </c>
      <c r="C1121" s="17" t="s">
        <v>2698</v>
      </c>
      <c r="D1121" s="11" t="s">
        <v>21</v>
      </c>
      <c r="E1121" s="16">
        <v>480000</v>
      </c>
      <c r="F1121" s="2"/>
      <c r="H1121" s="16">
        <v>480000</v>
      </c>
    </row>
    <row r="1122" spans="1:8" s="1" customFormat="1" ht="15.75" x14ac:dyDescent="0.25">
      <c r="A1122" s="2">
        <v>185</v>
      </c>
      <c r="B1122" s="4" t="s">
        <v>2219</v>
      </c>
      <c r="C1122" s="17" t="s">
        <v>2699</v>
      </c>
      <c r="D1122" s="11" t="s">
        <v>11</v>
      </c>
      <c r="E1122" s="16">
        <v>400000</v>
      </c>
      <c r="F1122" s="2"/>
      <c r="H1122" s="16">
        <v>400000</v>
      </c>
    </row>
    <row r="1123" spans="1:8" s="1" customFormat="1" ht="15.75" x14ac:dyDescent="0.25">
      <c r="A1123" s="2">
        <v>186</v>
      </c>
      <c r="B1123" s="4" t="s">
        <v>2220</v>
      </c>
      <c r="C1123" s="17" t="s">
        <v>2700</v>
      </c>
      <c r="D1123" s="11" t="s">
        <v>11</v>
      </c>
      <c r="E1123" s="16">
        <v>400000</v>
      </c>
      <c r="F1123" s="2"/>
      <c r="H1123" s="16">
        <v>400000</v>
      </c>
    </row>
    <row r="1124" spans="1:8" s="1" customFormat="1" ht="15.75" x14ac:dyDescent="0.25">
      <c r="A1124" s="2">
        <v>187</v>
      </c>
      <c r="B1124" s="4" t="s">
        <v>2221</v>
      </c>
      <c r="C1124" s="17" t="s">
        <v>2701</v>
      </c>
      <c r="D1124" s="11" t="s">
        <v>14</v>
      </c>
      <c r="E1124" s="16">
        <v>370000</v>
      </c>
      <c r="F1124" s="2"/>
      <c r="H1124" s="16">
        <v>370000</v>
      </c>
    </row>
    <row r="1125" spans="1:8" s="1" customFormat="1" ht="15.75" x14ac:dyDescent="0.25">
      <c r="A1125" s="2">
        <v>188</v>
      </c>
      <c r="B1125" s="4" t="s">
        <v>2222</v>
      </c>
      <c r="C1125" s="17" t="s">
        <v>2702</v>
      </c>
      <c r="D1125" s="11" t="s">
        <v>11</v>
      </c>
      <c r="E1125" s="16">
        <v>400000</v>
      </c>
      <c r="F1125" s="2"/>
      <c r="H1125" s="16">
        <v>400000</v>
      </c>
    </row>
    <row r="1126" spans="1:8" s="1" customFormat="1" ht="15.75" x14ac:dyDescent="0.25">
      <c r="A1126" s="2">
        <v>189</v>
      </c>
      <c r="B1126" s="4" t="s">
        <v>2223</v>
      </c>
      <c r="C1126" s="17" t="s">
        <v>2703</v>
      </c>
      <c r="D1126" s="11" t="s">
        <v>11</v>
      </c>
      <c r="E1126" s="16">
        <v>400000</v>
      </c>
      <c r="F1126" s="2"/>
      <c r="H1126" s="16">
        <v>400000</v>
      </c>
    </row>
    <row r="1127" spans="1:8" s="1" customFormat="1" ht="15.75" x14ac:dyDescent="0.25">
      <c r="A1127" s="2">
        <v>190</v>
      </c>
      <c r="B1127" s="4" t="s">
        <v>2224</v>
      </c>
      <c r="C1127" s="17" t="s">
        <v>2704</v>
      </c>
      <c r="D1127" s="11" t="s">
        <v>11</v>
      </c>
      <c r="E1127" s="16">
        <v>400000</v>
      </c>
      <c r="F1127" s="2"/>
      <c r="H1127" s="16">
        <v>400000</v>
      </c>
    </row>
    <row r="1128" spans="1:8" s="1" customFormat="1" ht="15.75" x14ac:dyDescent="0.25">
      <c r="A1128" s="2">
        <v>191</v>
      </c>
      <c r="B1128" s="4" t="s">
        <v>2225</v>
      </c>
      <c r="C1128" s="17" t="s">
        <v>2705</v>
      </c>
      <c r="D1128" s="11" t="s">
        <v>11</v>
      </c>
      <c r="E1128" s="16">
        <v>400000</v>
      </c>
      <c r="F1128" s="2"/>
      <c r="H1128" s="16">
        <v>400000</v>
      </c>
    </row>
    <row r="1129" spans="1:8" s="1" customFormat="1" ht="15.75" x14ac:dyDescent="0.25">
      <c r="A1129" s="2">
        <v>192</v>
      </c>
      <c r="B1129" s="4" t="s">
        <v>2226</v>
      </c>
      <c r="C1129" s="17" t="s">
        <v>2706</v>
      </c>
      <c r="D1129" s="11" t="s">
        <v>11</v>
      </c>
      <c r="E1129" s="16">
        <v>400000</v>
      </c>
      <c r="F1129" s="2"/>
      <c r="H1129" s="16">
        <v>400000</v>
      </c>
    </row>
    <row r="1130" spans="1:8" s="1" customFormat="1" ht="15.75" x14ac:dyDescent="0.25">
      <c r="A1130" s="2">
        <v>193</v>
      </c>
      <c r="B1130" s="4" t="s">
        <v>2227</v>
      </c>
      <c r="C1130" s="17" t="s">
        <v>2707</v>
      </c>
      <c r="D1130" s="11" t="s">
        <v>11</v>
      </c>
      <c r="E1130" s="16">
        <v>400000</v>
      </c>
      <c r="F1130" s="2"/>
      <c r="H1130" s="16">
        <v>400000</v>
      </c>
    </row>
    <row r="1131" spans="1:8" s="1" customFormat="1" ht="15.75" x14ac:dyDescent="0.25">
      <c r="A1131" s="2">
        <v>194</v>
      </c>
      <c r="B1131" s="4" t="s">
        <v>2228</v>
      </c>
      <c r="C1131" s="17" t="s">
        <v>2708</v>
      </c>
      <c r="D1131" s="11" t="s">
        <v>11</v>
      </c>
      <c r="E1131" s="16">
        <v>400000</v>
      </c>
      <c r="F1131" s="2"/>
      <c r="H1131" s="16">
        <v>400000</v>
      </c>
    </row>
    <row r="1132" spans="1:8" s="1" customFormat="1" ht="15.75" x14ac:dyDescent="0.25">
      <c r="A1132" s="2">
        <v>195</v>
      </c>
      <c r="B1132" s="4" t="s">
        <v>2229</v>
      </c>
      <c r="C1132" s="17" t="s">
        <v>2709</v>
      </c>
      <c r="D1132" s="11" t="s">
        <v>11</v>
      </c>
      <c r="E1132" s="16">
        <v>400000</v>
      </c>
      <c r="F1132" s="2"/>
      <c r="H1132" s="16">
        <v>400000</v>
      </c>
    </row>
    <row r="1133" spans="1:8" s="1" customFormat="1" ht="15.75" x14ac:dyDescent="0.25">
      <c r="A1133" s="2">
        <v>196</v>
      </c>
      <c r="B1133" s="4" t="s">
        <v>2230</v>
      </c>
      <c r="C1133" s="17" t="s">
        <v>2710</v>
      </c>
      <c r="D1133" s="11" t="s">
        <v>11</v>
      </c>
      <c r="E1133" s="16">
        <v>400000</v>
      </c>
      <c r="F1133" s="2"/>
      <c r="H1133" s="16">
        <v>400000</v>
      </c>
    </row>
    <row r="1134" spans="1:8" s="1" customFormat="1" ht="15.75" x14ac:dyDescent="0.25">
      <c r="A1134" s="2">
        <v>197</v>
      </c>
      <c r="B1134" s="4" t="s">
        <v>2231</v>
      </c>
      <c r="C1134" s="17" t="s">
        <v>2711</v>
      </c>
      <c r="D1134" s="11" t="s">
        <v>11</v>
      </c>
      <c r="E1134" s="16">
        <v>400000</v>
      </c>
      <c r="F1134" s="2"/>
      <c r="H1134" s="16">
        <v>400000</v>
      </c>
    </row>
    <row r="1135" spans="1:8" s="1" customFormat="1" ht="15.75" x14ac:dyDescent="0.25">
      <c r="A1135" s="2">
        <v>198</v>
      </c>
      <c r="B1135" s="4" t="s">
        <v>2232</v>
      </c>
      <c r="C1135" s="17" t="s">
        <v>2712</v>
      </c>
      <c r="D1135" s="11" t="s">
        <v>21</v>
      </c>
      <c r="E1135" s="16">
        <v>480000</v>
      </c>
      <c r="F1135" s="2"/>
      <c r="H1135" s="16">
        <v>480000</v>
      </c>
    </row>
    <row r="1136" spans="1:8" s="1" customFormat="1" ht="15.75" x14ac:dyDescent="0.25">
      <c r="A1136" s="2">
        <v>199</v>
      </c>
      <c r="B1136" s="4" t="s">
        <v>2233</v>
      </c>
      <c r="C1136" s="17" t="s">
        <v>2713</v>
      </c>
      <c r="D1136" s="11" t="s">
        <v>11</v>
      </c>
      <c r="E1136" s="16">
        <v>400000</v>
      </c>
      <c r="F1136" s="2"/>
      <c r="H1136" s="16">
        <v>400000</v>
      </c>
    </row>
    <row r="1137" spans="1:8" s="1" customFormat="1" ht="15.75" x14ac:dyDescent="0.25">
      <c r="A1137" s="2">
        <v>200</v>
      </c>
      <c r="B1137" s="4" t="s">
        <v>2234</v>
      </c>
      <c r="C1137" s="17" t="s">
        <v>2714</v>
      </c>
      <c r="D1137" s="11" t="s">
        <v>11</v>
      </c>
      <c r="E1137" s="16">
        <v>400000</v>
      </c>
      <c r="F1137" s="2"/>
      <c r="H1137" s="16">
        <v>400000</v>
      </c>
    </row>
    <row r="1138" spans="1:8" s="1" customFormat="1" ht="15.75" x14ac:dyDescent="0.25">
      <c r="A1138" s="2">
        <v>201</v>
      </c>
      <c r="B1138" s="4" t="s">
        <v>2235</v>
      </c>
      <c r="C1138" s="17" t="s">
        <v>2715</v>
      </c>
      <c r="D1138" s="11" t="s">
        <v>11</v>
      </c>
      <c r="E1138" s="16">
        <v>400000</v>
      </c>
      <c r="F1138" s="2"/>
      <c r="H1138" s="16">
        <v>400000</v>
      </c>
    </row>
    <row r="1139" spans="1:8" s="1" customFormat="1" ht="15.75" x14ac:dyDescent="0.25">
      <c r="A1139" s="2">
        <v>202</v>
      </c>
      <c r="B1139" s="4" t="s">
        <v>2236</v>
      </c>
      <c r="C1139" s="17" t="s">
        <v>2716</v>
      </c>
      <c r="D1139" s="11" t="s">
        <v>11</v>
      </c>
      <c r="E1139" s="16">
        <v>400000</v>
      </c>
      <c r="F1139" s="2"/>
      <c r="H1139" s="16">
        <v>400000</v>
      </c>
    </row>
    <row r="1140" spans="1:8" s="1" customFormat="1" ht="15.75" x14ac:dyDescent="0.25">
      <c r="A1140" s="2">
        <v>203</v>
      </c>
      <c r="B1140" s="4" t="s">
        <v>2237</v>
      </c>
      <c r="C1140" s="17" t="s">
        <v>2717</v>
      </c>
      <c r="D1140" s="11" t="s">
        <v>11</v>
      </c>
      <c r="E1140" s="16">
        <v>400000</v>
      </c>
      <c r="F1140" s="2"/>
      <c r="H1140" s="16">
        <v>400000</v>
      </c>
    </row>
    <row r="1141" spans="1:8" s="1" customFormat="1" ht="15.75" x14ac:dyDescent="0.25">
      <c r="A1141" s="2">
        <v>204</v>
      </c>
      <c r="B1141" s="4" t="s">
        <v>2238</v>
      </c>
      <c r="C1141" s="17" t="s">
        <v>2718</v>
      </c>
      <c r="D1141" s="11" t="s">
        <v>11</v>
      </c>
      <c r="E1141" s="16">
        <v>400000</v>
      </c>
      <c r="F1141" s="2"/>
      <c r="H1141" s="16">
        <v>400000</v>
      </c>
    </row>
    <row r="1142" spans="1:8" s="1" customFormat="1" ht="15.75" x14ac:dyDescent="0.25">
      <c r="A1142" s="2">
        <v>205</v>
      </c>
      <c r="B1142" s="4" t="s">
        <v>2239</v>
      </c>
      <c r="C1142" s="17" t="s">
        <v>2718</v>
      </c>
      <c r="D1142" s="11" t="s">
        <v>34</v>
      </c>
      <c r="E1142" s="16">
        <v>560000</v>
      </c>
      <c r="F1142" s="2"/>
      <c r="H1142" s="16">
        <v>560000</v>
      </c>
    </row>
    <row r="1143" spans="1:8" s="1" customFormat="1" ht="15.75" x14ac:dyDescent="0.25">
      <c r="A1143" s="2">
        <v>206</v>
      </c>
      <c r="B1143" s="4" t="s">
        <v>2240</v>
      </c>
      <c r="C1143" s="17" t="s">
        <v>2719</v>
      </c>
      <c r="D1143" s="11" t="s">
        <v>11</v>
      </c>
      <c r="E1143" s="16">
        <v>400000</v>
      </c>
      <c r="F1143" s="2"/>
      <c r="H1143" s="16">
        <v>400000</v>
      </c>
    </row>
    <row r="1144" spans="1:8" s="1" customFormat="1" ht="15.75" x14ac:dyDescent="0.25">
      <c r="A1144" s="2">
        <v>207</v>
      </c>
      <c r="B1144" s="4" t="s">
        <v>2241</v>
      </c>
      <c r="C1144" s="17" t="s">
        <v>2720</v>
      </c>
      <c r="D1144" s="11" t="s">
        <v>11</v>
      </c>
      <c r="E1144" s="16">
        <v>400000</v>
      </c>
      <c r="F1144" s="2"/>
      <c r="H1144" s="16">
        <v>400000</v>
      </c>
    </row>
    <row r="1145" spans="1:8" s="1" customFormat="1" ht="15.75" x14ac:dyDescent="0.25">
      <c r="A1145" s="2">
        <v>208</v>
      </c>
      <c r="B1145" s="4" t="s">
        <v>2242</v>
      </c>
      <c r="C1145" s="17" t="s">
        <v>595</v>
      </c>
      <c r="D1145" s="11" t="s">
        <v>11</v>
      </c>
      <c r="E1145" s="16">
        <v>400000</v>
      </c>
      <c r="F1145" s="2"/>
      <c r="H1145" s="16">
        <v>400000</v>
      </c>
    </row>
    <row r="1146" spans="1:8" s="1" customFormat="1" ht="15.75" x14ac:dyDescent="0.25">
      <c r="A1146" s="2">
        <v>209</v>
      </c>
      <c r="B1146" s="4" t="s">
        <v>2243</v>
      </c>
      <c r="C1146" s="17" t="s">
        <v>2721</v>
      </c>
      <c r="D1146" s="11" t="s">
        <v>21</v>
      </c>
      <c r="E1146" s="16">
        <v>480000</v>
      </c>
      <c r="F1146" s="2"/>
      <c r="H1146" s="16">
        <v>480000</v>
      </c>
    </row>
    <row r="1147" spans="1:8" s="1" customFormat="1" ht="15.75" x14ac:dyDescent="0.25">
      <c r="A1147" s="2">
        <v>210</v>
      </c>
      <c r="B1147" s="4" t="s">
        <v>2244</v>
      </c>
      <c r="C1147" s="17" t="s">
        <v>2722</v>
      </c>
      <c r="D1147" s="11" t="s">
        <v>11</v>
      </c>
      <c r="E1147" s="16">
        <v>400000</v>
      </c>
      <c r="F1147" s="2"/>
      <c r="H1147" s="16">
        <v>400000</v>
      </c>
    </row>
    <row r="1148" spans="1:8" s="1" customFormat="1" ht="15.75" x14ac:dyDescent="0.25">
      <c r="A1148" s="2">
        <v>211</v>
      </c>
      <c r="B1148" s="4" t="s">
        <v>2245</v>
      </c>
      <c r="C1148" s="17" t="s">
        <v>2723</v>
      </c>
      <c r="D1148" s="11" t="s">
        <v>11</v>
      </c>
      <c r="E1148" s="16">
        <v>400000</v>
      </c>
      <c r="F1148" s="2"/>
      <c r="H1148" s="16">
        <v>400000</v>
      </c>
    </row>
    <row r="1149" spans="1:8" s="1" customFormat="1" ht="15.75" x14ac:dyDescent="0.25">
      <c r="A1149" s="2">
        <v>212</v>
      </c>
      <c r="B1149" s="4" t="s">
        <v>2246</v>
      </c>
      <c r="C1149" s="17" t="s">
        <v>2724</v>
      </c>
      <c r="D1149" s="11" t="s">
        <v>11</v>
      </c>
      <c r="E1149" s="16">
        <v>400000</v>
      </c>
      <c r="F1149" s="2"/>
      <c r="H1149" s="16">
        <v>400000</v>
      </c>
    </row>
    <row r="1150" spans="1:8" s="1" customFormat="1" ht="15.75" x14ac:dyDescent="0.25">
      <c r="A1150" s="2">
        <v>213</v>
      </c>
      <c r="B1150" s="4" t="s">
        <v>2247</v>
      </c>
      <c r="C1150" s="17" t="s">
        <v>2725</v>
      </c>
      <c r="D1150" s="11" t="s">
        <v>11</v>
      </c>
      <c r="E1150" s="16">
        <v>400000</v>
      </c>
      <c r="F1150" s="2"/>
      <c r="H1150" s="16">
        <v>400000</v>
      </c>
    </row>
    <row r="1151" spans="1:8" s="1" customFormat="1" ht="15.75" x14ac:dyDescent="0.25">
      <c r="A1151" s="2">
        <v>214</v>
      </c>
      <c r="B1151" s="4" t="s">
        <v>2248</v>
      </c>
      <c r="C1151" s="17" t="s">
        <v>2726</v>
      </c>
      <c r="D1151" s="11" t="s">
        <v>11</v>
      </c>
      <c r="E1151" s="16">
        <v>400000</v>
      </c>
      <c r="F1151" s="2"/>
      <c r="H1151" s="16">
        <v>400000</v>
      </c>
    </row>
    <row r="1152" spans="1:8" s="1" customFormat="1" ht="15.75" x14ac:dyDescent="0.25">
      <c r="A1152" s="2">
        <v>215</v>
      </c>
      <c r="B1152" s="4" t="s">
        <v>2249</v>
      </c>
      <c r="C1152" s="17" t="s">
        <v>2727</v>
      </c>
      <c r="D1152" s="11" t="s">
        <v>11</v>
      </c>
      <c r="E1152" s="16">
        <v>400000</v>
      </c>
      <c r="F1152" s="2"/>
      <c r="H1152" s="16">
        <v>400000</v>
      </c>
    </row>
    <row r="1153" spans="1:8" s="1" customFormat="1" ht="15.75" x14ac:dyDescent="0.25">
      <c r="A1153" s="2">
        <v>216</v>
      </c>
      <c r="B1153" s="4" t="s">
        <v>2250</v>
      </c>
      <c r="C1153" s="17" t="s">
        <v>2728</v>
      </c>
      <c r="D1153" s="11" t="s">
        <v>11</v>
      </c>
      <c r="E1153" s="16">
        <v>400000</v>
      </c>
      <c r="F1153" s="2"/>
      <c r="H1153" s="16">
        <v>400000</v>
      </c>
    </row>
    <row r="1154" spans="1:8" s="1" customFormat="1" ht="15.75" x14ac:dyDescent="0.25">
      <c r="A1154" s="2">
        <v>217</v>
      </c>
      <c r="B1154" s="4" t="s">
        <v>2251</v>
      </c>
      <c r="C1154" s="17" t="s">
        <v>2729</v>
      </c>
      <c r="D1154" s="11" t="s">
        <v>34</v>
      </c>
      <c r="E1154" s="16">
        <v>560000</v>
      </c>
      <c r="F1154" s="2"/>
      <c r="H1154" s="16">
        <v>560000</v>
      </c>
    </row>
    <row r="1155" spans="1:8" s="1" customFormat="1" ht="15.75" x14ac:dyDescent="0.25">
      <c r="A1155" s="2">
        <v>218</v>
      </c>
      <c r="B1155" s="4" t="s">
        <v>2252</v>
      </c>
      <c r="C1155" s="17" t="s">
        <v>2730</v>
      </c>
      <c r="D1155" s="11" t="s">
        <v>11</v>
      </c>
      <c r="E1155" s="16">
        <v>400000</v>
      </c>
      <c r="F1155" s="2"/>
      <c r="H1155" s="16">
        <v>400000</v>
      </c>
    </row>
    <row r="1156" spans="1:8" s="1" customFormat="1" ht="15.75" x14ac:dyDescent="0.25">
      <c r="A1156" s="2">
        <v>219</v>
      </c>
      <c r="B1156" s="4" t="s">
        <v>2253</v>
      </c>
      <c r="C1156" s="17" t="s">
        <v>1745</v>
      </c>
      <c r="D1156" s="11" t="s">
        <v>2948</v>
      </c>
      <c r="E1156" s="16">
        <v>400000</v>
      </c>
      <c r="F1156" s="2"/>
      <c r="H1156" s="16">
        <v>400000</v>
      </c>
    </row>
    <row r="1157" spans="1:8" s="1" customFormat="1" ht="15.75" x14ac:dyDescent="0.25">
      <c r="A1157" s="2">
        <v>220</v>
      </c>
      <c r="B1157" s="4" t="s">
        <v>2254</v>
      </c>
      <c r="C1157" s="17" t="s">
        <v>1744</v>
      </c>
      <c r="D1157" s="11" t="s">
        <v>2948</v>
      </c>
      <c r="E1157" s="16">
        <v>400000</v>
      </c>
      <c r="F1157" s="2"/>
      <c r="H1157" s="16">
        <v>400000</v>
      </c>
    </row>
    <row r="1158" spans="1:8" s="1" customFormat="1" ht="15.75" x14ac:dyDescent="0.25">
      <c r="A1158" s="2">
        <v>221</v>
      </c>
      <c r="B1158" s="4" t="s">
        <v>2255</v>
      </c>
      <c r="C1158" s="17" t="s">
        <v>2731</v>
      </c>
      <c r="D1158" s="11" t="s">
        <v>11</v>
      </c>
      <c r="E1158" s="16">
        <v>400000</v>
      </c>
      <c r="F1158" s="2"/>
      <c r="H1158" s="16">
        <v>400000</v>
      </c>
    </row>
    <row r="1159" spans="1:8" s="1" customFormat="1" ht="15.75" x14ac:dyDescent="0.25">
      <c r="A1159" s="2">
        <v>222</v>
      </c>
      <c r="B1159" s="4" t="s">
        <v>2256</v>
      </c>
      <c r="C1159" s="17" t="s">
        <v>2732</v>
      </c>
      <c r="D1159" s="11" t="s">
        <v>11</v>
      </c>
      <c r="E1159" s="16">
        <v>400000</v>
      </c>
      <c r="F1159" s="2"/>
      <c r="H1159" s="16">
        <v>400000</v>
      </c>
    </row>
    <row r="1160" spans="1:8" s="1" customFormat="1" ht="15.75" x14ac:dyDescent="0.25">
      <c r="A1160" s="2">
        <v>223</v>
      </c>
      <c r="B1160" s="4" t="s">
        <v>2257</v>
      </c>
      <c r="C1160" s="17" t="s">
        <v>2733</v>
      </c>
      <c r="D1160" s="11" t="s">
        <v>21</v>
      </c>
      <c r="E1160" s="16">
        <v>480000</v>
      </c>
      <c r="F1160" s="2"/>
      <c r="H1160" s="16">
        <v>480000</v>
      </c>
    </row>
    <row r="1161" spans="1:8" s="1" customFormat="1" ht="15.75" x14ac:dyDescent="0.25">
      <c r="A1161" s="2">
        <v>224</v>
      </c>
      <c r="B1161" s="4" t="s">
        <v>2258</v>
      </c>
      <c r="C1161" s="17" t="s">
        <v>2734</v>
      </c>
      <c r="D1161" s="11" t="s">
        <v>21</v>
      </c>
      <c r="E1161" s="16">
        <v>480000</v>
      </c>
      <c r="F1161" s="2"/>
      <c r="H1161" s="16">
        <v>480000</v>
      </c>
    </row>
    <row r="1162" spans="1:8" s="1" customFormat="1" ht="15.75" x14ac:dyDescent="0.25">
      <c r="A1162" s="2">
        <v>225</v>
      </c>
      <c r="B1162" s="4" t="s">
        <v>2259</v>
      </c>
      <c r="C1162" s="17" t="s">
        <v>2735</v>
      </c>
      <c r="D1162" s="11" t="s">
        <v>11</v>
      </c>
      <c r="E1162" s="16">
        <v>400000</v>
      </c>
      <c r="F1162" s="2"/>
      <c r="H1162" s="16">
        <v>400000</v>
      </c>
    </row>
    <row r="1163" spans="1:8" s="1" customFormat="1" ht="15.75" x14ac:dyDescent="0.25">
      <c r="A1163" s="2">
        <v>226</v>
      </c>
      <c r="B1163" s="4" t="s">
        <v>2260</v>
      </c>
      <c r="C1163" s="17" t="s">
        <v>2736</v>
      </c>
      <c r="D1163" s="11" t="s">
        <v>11</v>
      </c>
      <c r="E1163" s="16">
        <v>400000</v>
      </c>
      <c r="F1163" s="2"/>
      <c r="H1163" s="16">
        <v>400000</v>
      </c>
    </row>
    <row r="1164" spans="1:8" s="1" customFormat="1" ht="15.75" x14ac:dyDescent="0.25">
      <c r="A1164" s="2">
        <v>227</v>
      </c>
      <c r="B1164" s="4" t="s">
        <v>2261</v>
      </c>
      <c r="C1164" s="17" t="s">
        <v>2737</v>
      </c>
      <c r="D1164" s="11" t="s">
        <v>11</v>
      </c>
      <c r="E1164" s="16">
        <v>400000</v>
      </c>
      <c r="F1164" s="2" t="s">
        <v>2025</v>
      </c>
      <c r="H1164" s="16">
        <v>400000</v>
      </c>
    </row>
    <row r="1165" spans="1:8" s="1" customFormat="1" ht="15.75" x14ac:dyDescent="0.25">
      <c r="A1165" s="2">
        <v>228</v>
      </c>
      <c r="B1165" s="4" t="s">
        <v>2262</v>
      </c>
      <c r="C1165" s="17" t="s">
        <v>2738</v>
      </c>
      <c r="D1165" s="11" t="s">
        <v>11</v>
      </c>
      <c r="E1165" s="16">
        <v>400000</v>
      </c>
      <c r="F1165" s="2"/>
      <c r="H1165" s="16">
        <v>400000</v>
      </c>
    </row>
    <row r="1166" spans="1:8" s="1" customFormat="1" ht="15.75" x14ac:dyDescent="0.25">
      <c r="A1166" s="2">
        <v>229</v>
      </c>
      <c r="B1166" s="4" t="s">
        <v>2263</v>
      </c>
      <c r="C1166" s="17" t="s">
        <v>2739</v>
      </c>
      <c r="D1166" s="11" t="s">
        <v>11</v>
      </c>
      <c r="E1166" s="16">
        <v>400000</v>
      </c>
      <c r="F1166" s="2"/>
      <c r="H1166" s="16">
        <v>400000</v>
      </c>
    </row>
    <row r="1167" spans="1:8" s="1" customFormat="1" ht="15.75" x14ac:dyDescent="0.25">
      <c r="A1167" s="2">
        <v>230</v>
      </c>
      <c r="B1167" s="4" t="s">
        <v>2264</v>
      </c>
      <c r="C1167" s="17" t="s">
        <v>2740</v>
      </c>
      <c r="D1167" s="11" t="s">
        <v>11</v>
      </c>
      <c r="E1167" s="16">
        <v>400000</v>
      </c>
      <c r="F1167" s="2"/>
      <c r="H1167" s="16">
        <v>400000</v>
      </c>
    </row>
    <row r="1168" spans="1:8" s="1" customFormat="1" ht="15.75" x14ac:dyDescent="0.25">
      <c r="A1168" s="2">
        <v>231</v>
      </c>
      <c r="B1168" s="4" t="s">
        <v>2265</v>
      </c>
      <c r="C1168" s="17" t="s">
        <v>2741</v>
      </c>
      <c r="D1168" s="11" t="s">
        <v>11</v>
      </c>
      <c r="E1168" s="16">
        <v>400000</v>
      </c>
      <c r="F1168" s="2"/>
      <c r="H1168" s="16">
        <v>400000</v>
      </c>
    </row>
    <row r="1169" spans="1:8" s="1" customFormat="1" ht="15.75" x14ac:dyDescent="0.25">
      <c r="A1169" s="2">
        <v>232</v>
      </c>
      <c r="B1169" s="4" t="s">
        <v>2266</v>
      </c>
      <c r="C1169" s="17" t="s">
        <v>2742</v>
      </c>
      <c r="D1169" s="11" t="s">
        <v>11</v>
      </c>
      <c r="E1169" s="16">
        <v>1200000</v>
      </c>
      <c r="F1169" s="2" t="s">
        <v>2024</v>
      </c>
      <c r="H1169" s="16">
        <v>1200000</v>
      </c>
    </row>
    <row r="1170" spans="1:8" s="1" customFormat="1" ht="15.75" x14ac:dyDescent="0.25">
      <c r="A1170" s="2">
        <v>233</v>
      </c>
      <c r="B1170" s="4" t="s">
        <v>2267</v>
      </c>
      <c r="C1170" s="17" t="s">
        <v>2743</v>
      </c>
      <c r="D1170" s="11" t="s">
        <v>11</v>
      </c>
      <c r="E1170" s="16">
        <v>2000000</v>
      </c>
      <c r="F1170" s="2" t="s">
        <v>2950</v>
      </c>
      <c r="H1170" s="16">
        <v>2000000</v>
      </c>
    </row>
    <row r="1171" spans="1:8" s="1" customFormat="1" ht="15.75" x14ac:dyDescent="0.25">
      <c r="A1171" s="2">
        <v>234</v>
      </c>
      <c r="B1171" s="4" t="s">
        <v>2268</v>
      </c>
      <c r="C1171" s="17" t="s">
        <v>2744</v>
      </c>
      <c r="D1171" s="11" t="s">
        <v>11</v>
      </c>
      <c r="E1171" s="16">
        <v>800000</v>
      </c>
      <c r="F1171" s="2" t="s">
        <v>2951</v>
      </c>
      <c r="H1171" s="16">
        <v>800000</v>
      </c>
    </row>
    <row r="1172" spans="1:8" s="1" customFormat="1" ht="15.75" x14ac:dyDescent="0.25">
      <c r="A1172" s="2">
        <v>235</v>
      </c>
      <c r="B1172" s="4" t="s">
        <v>2269</v>
      </c>
      <c r="C1172" s="17" t="s">
        <v>2745</v>
      </c>
      <c r="D1172" s="11" t="s">
        <v>11</v>
      </c>
      <c r="E1172" s="16">
        <v>800000</v>
      </c>
      <c r="F1172" s="2" t="s">
        <v>2951</v>
      </c>
      <c r="H1172" s="16">
        <v>800000</v>
      </c>
    </row>
    <row r="1173" spans="1:8" s="1" customFormat="1" ht="15.75" x14ac:dyDescent="0.25">
      <c r="A1173" s="2">
        <v>236</v>
      </c>
      <c r="B1173" s="4" t="s">
        <v>2270</v>
      </c>
      <c r="C1173" s="17" t="s">
        <v>2746</v>
      </c>
      <c r="D1173" s="11" t="s">
        <v>11</v>
      </c>
      <c r="E1173" s="16">
        <v>800000</v>
      </c>
      <c r="F1173" s="2" t="s">
        <v>2951</v>
      </c>
      <c r="H1173" s="16">
        <v>800000</v>
      </c>
    </row>
    <row r="1174" spans="1:8" s="1" customFormat="1" ht="15.75" x14ac:dyDescent="0.25">
      <c r="A1174" s="2">
        <v>237</v>
      </c>
      <c r="B1174" s="4" t="s">
        <v>2271</v>
      </c>
      <c r="C1174" s="17" t="s">
        <v>2747</v>
      </c>
      <c r="D1174" s="11" t="s">
        <v>11</v>
      </c>
      <c r="E1174" s="16">
        <v>800000</v>
      </c>
      <c r="F1174" s="2" t="s">
        <v>2951</v>
      </c>
      <c r="H1174" s="16">
        <v>800000</v>
      </c>
    </row>
    <row r="1175" spans="1:8" s="1" customFormat="1" ht="15.75" x14ac:dyDescent="0.25">
      <c r="A1175" s="2">
        <v>238</v>
      </c>
      <c r="B1175" s="4" t="s">
        <v>2272</v>
      </c>
      <c r="C1175" s="17" t="s">
        <v>2748</v>
      </c>
      <c r="D1175" s="11" t="s">
        <v>11</v>
      </c>
      <c r="E1175" s="16">
        <v>400000</v>
      </c>
      <c r="F1175" s="2"/>
      <c r="H1175" s="16">
        <v>400000</v>
      </c>
    </row>
    <row r="1176" spans="1:8" s="1" customFormat="1" ht="15.75" x14ac:dyDescent="0.25">
      <c r="A1176" s="2">
        <v>239</v>
      </c>
      <c r="B1176" s="4" t="s">
        <v>2273</v>
      </c>
      <c r="C1176" s="17" t="s">
        <v>2749</v>
      </c>
      <c r="D1176" s="11" t="s">
        <v>11</v>
      </c>
      <c r="E1176" s="16">
        <v>400000</v>
      </c>
      <c r="F1176" s="2"/>
      <c r="H1176" s="16">
        <v>400000</v>
      </c>
    </row>
    <row r="1177" spans="1:8" s="1" customFormat="1" ht="15.75" x14ac:dyDescent="0.25">
      <c r="A1177" s="2">
        <v>240</v>
      </c>
      <c r="B1177" s="4" t="s">
        <v>2274</v>
      </c>
      <c r="C1177" s="17" t="s">
        <v>2750</v>
      </c>
      <c r="D1177" s="11" t="s">
        <v>11</v>
      </c>
      <c r="E1177" s="16">
        <v>400000</v>
      </c>
      <c r="F1177" s="2"/>
      <c r="H1177" s="16">
        <v>400000</v>
      </c>
    </row>
    <row r="1178" spans="1:8" s="1" customFormat="1" ht="15.75" x14ac:dyDescent="0.25">
      <c r="A1178" s="2">
        <v>241</v>
      </c>
      <c r="B1178" s="4" t="s">
        <v>2275</v>
      </c>
      <c r="C1178" s="17" t="s">
        <v>2751</v>
      </c>
      <c r="D1178" s="11" t="s">
        <v>11</v>
      </c>
      <c r="E1178" s="16">
        <v>400000</v>
      </c>
      <c r="F1178" s="2"/>
      <c r="H1178" s="16">
        <v>400000</v>
      </c>
    </row>
    <row r="1179" spans="1:8" s="1" customFormat="1" ht="15.75" x14ac:dyDescent="0.25">
      <c r="A1179" s="2">
        <v>242</v>
      </c>
      <c r="B1179" s="4" t="s">
        <v>2276</v>
      </c>
      <c r="C1179" s="17" t="s">
        <v>2752</v>
      </c>
      <c r="D1179" s="11" t="s">
        <v>11</v>
      </c>
      <c r="E1179" s="16">
        <v>400000</v>
      </c>
      <c r="F1179" s="2"/>
      <c r="H1179" s="16">
        <v>400000</v>
      </c>
    </row>
    <row r="1180" spans="1:8" s="1" customFormat="1" ht="15.75" x14ac:dyDescent="0.25">
      <c r="A1180" s="2">
        <v>243</v>
      </c>
      <c r="B1180" s="4" t="s">
        <v>2277</v>
      </c>
      <c r="C1180" s="17" t="s">
        <v>2753</v>
      </c>
      <c r="D1180" s="11" t="s">
        <v>11</v>
      </c>
      <c r="E1180" s="16">
        <v>1600000</v>
      </c>
      <c r="F1180" s="2" t="s">
        <v>2952</v>
      </c>
      <c r="H1180" s="16">
        <v>1600000</v>
      </c>
    </row>
    <row r="1181" spans="1:8" s="1" customFormat="1" ht="15.75" x14ac:dyDescent="0.25">
      <c r="A1181" s="2">
        <v>244</v>
      </c>
      <c r="B1181" s="4" t="s">
        <v>2278</v>
      </c>
      <c r="C1181" s="17" t="s">
        <v>2754</v>
      </c>
      <c r="D1181" s="11" t="s">
        <v>11</v>
      </c>
      <c r="E1181" s="16">
        <v>800000</v>
      </c>
      <c r="F1181" s="2" t="s">
        <v>2951</v>
      </c>
      <c r="H1181" s="16">
        <v>800000</v>
      </c>
    </row>
    <row r="1182" spans="1:8" s="1" customFormat="1" ht="15.75" x14ac:dyDescent="0.25">
      <c r="A1182" s="2">
        <v>245</v>
      </c>
      <c r="B1182" s="4" t="s">
        <v>2279</v>
      </c>
      <c r="C1182" s="17" t="s">
        <v>2755</v>
      </c>
      <c r="D1182" s="11" t="s">
        <v>11</v>
      </c>
      <c r="E1182" s="16">
        <v>1200000</v>
      </c>
      <c r="F1182" s="2" t="s">
        <v>2024</v>
      </c>
      <c r="H1182" s="16">
        <v>1200000</v>
      </c>
    </row>
    <row r="1183" spans="1:8" s="1" customFormat="1" ht="15.75" x14ac:dyDescent="0.25">
      <c r="A1183" s="2">
        <v>246</v>
      </c>
      <c r="B1183" s="4" t="s">
        <v>2280</v>
      </c>
      <c r="C1183" s="17" t="s">
        <v>2756</v>
      </c>
      <c r="D1183" s="11" t="s">
        <v>11</v>
      </c>
      <c r="E1183" s="16">
        <v>800000</v>
      </c>
      <c r="F1183" s="2" t="s">
        <v>2951</v>
      </c>
      <c r="H1183" s="16">
        <v>800000</v>
      </c>
    </row>
    <row r="1184" spans="1:8" s="1" customFormat="1" ht="15.75" x14ac:dyDescent="0.25">
      <c r="A1184" s="2">
        <v>247</v>
      </c>
      <c r="B1184" s="4" t="s">
        <v>2281</v>
      </c>
      <c r="C1184" s="17" t="s">
        <v>2757</v>
      </c>
      <c r="D1184" s="11" t="s">
        <v>11</v>
      </c>
      <c r="E1184" s="16">
        <v>1200000</v>
      </c>
      <c r="F1184" s="2" t="s">
        <v>2024</v>
      </c>
      <c r="H1184" s="16">
        <v>1200000</v>
      </c>
    </row>
    <row r="1185" spans="1:8" s="1" customFormat="1" ht="15.75" x14ac:dyDescent="0.25">
      <c r="A1185" s="2">
        <v>248</v>
      </c>
      <c r="B1185" s="4" t="s">
        <v>2282</v>
      </c>
      <c r="C1185" s="17" t="s">
        <v>2758</v>
      </c>
      <c r="D1185" s="11" t="s">
        <v>11</v>
      </c>
      <c r="E1185" s="16">
        <v>400000</v>
      </c>
      <c r="F1185" s="2"/>
      <c r="H1185" s="16">
        <v>400000</v>
      </c>
    </row>
    <row r="1186" spans="1:8" s="1" customFormat="1" ht="15.75" x14ac:dyDescent="0.25">
      <c r="A1186" s="2">
        <v>249</v>
      </c>
      <c r="B1186" s="4" t="s">
        <v>2283</v>
      </c>
      <c r="C1186" s="17" t="s">
        <v>2759</v>
      </c>
      <c r="D1186" s="11" t="s">
        <v>11</v>
      </c>
      <c r="E1186" s="16">
        <v>400000</v>
      </c>
      <c r="F1186" s="2"/>
      <c r="H1186" s="16">
        <v>400000</v>
      </c>
    </row>
    <row r="1187" spans="1:8" s="1" customFormat="1" ht="15.75" x14ac:dyDescent="0.25">
      <c r="A1187" s="2">
        <v>250</v>
      </c>
      <c r="B1187" s="4" t="s">
        <v>2284</v>
      </c>
      <c r="C1187" s="17" t="s">
        <v>2759</v>
      </c>
      <c r="D1187" s="11" t="s">
        <v>34</v>
      </c>
      <c r="E1187" s="16">
        <v>560000</v>
      </c>
      <c r="F1187" s="2"/>
      <c r="H1187" s="16">
        <v>560000</v>
      </c>
    </row>
    <row r="1188" spans="1:8" s="1" customFormat="1" ht="15.75" x14ac:dyDescent="0.25">
      <c r="A1188" s="2">
        <v>251</v>
      </c>
      <c r="B1188" s="4" t="s">
        <v>2285</v>
      </c>
      <c r="C1188" s="17" t="s">
        <v>2760</v>
      </c>
      <c r="D1188" s="11" t="s">
        <v>11</v>
      </c>
      <c r="E1188" s="16">
        <v>1200000</v>
      </c>
      <c r="F1188" s="2" t="s">
        <v>2024</v>
      </c>
      <c r="H1188" s="16">
        <v>1200000</v>
      </c>
    </row>
    <row r="1189" spans="1:8" s="1" customFormat="1" ht="15.75" x14ac:dyDescent="0.25">
      <c r="A1189" s="2">
        <v>252</v>
      </c>
      <c r="B1189" s="4" t="s">
        <v>2286</v>
      </c>
      <c r="C1189" s="17" t="s">
        <v>2761</v>
      </c>
      <c r="D1189" s="11" t="s">
        <v>11</v>
      </c>
      <c r="E1189" s="16">
        <v>400000</v>
      </c>
      <c r="F1189" s="2"/>
      <c r="H1189" s="16">
        <v>400000</v>
      </c>
    </row>
    <row r="1190" spans="1:8" s="1" customFormat="1" ht="15.75" x14ac:dyDescent="0.25">
      <c r="A1190" s="2">
        <v>253</v>
      </c>
      <c r="B1190" s="4" t="s">
        <v>2287</v>
      </c>
      <c r="C1190" s="17" t="s">
        <v>2762</v>
      </c>
      <c r="D1190" s="11" t="s">
        <v>11</v>
      </c>
      <c r="E1190" s="16">
        <v>400000</v>
      </c>
      <c r="F1190" s="2"/>
      <c r="H1190" s="16">
        <v>400000</v>
      </c>
    </row>
    <row r="1191" spans="1:8" s="1" customFormat="1" ht="15.75" x14ac:dyDescent="0.25">
      <c r="A1191" s="2">
        <v>254</v>
      </c>
      <c r="B1191" s="4" t="s">
        <v>2288</v>
      </c>
      <c r="C1191" s="17" t="s">
        <v>2763</v>
      </c>
      <c r="D1191" s="11" t="s">
        <v>11</v>
      </c>
      <c r="E1191" s="16">
        <v>400000</v>
      </c>
      <c r="F1191" s="2"/>
      <c r="H1191" s="16">
        <v>400000</v>
      </c>
    </row>
    <row r="1192" spans="1:8" s="1" customFormat="1" ht="15.75" x14ac:dyDescent="0.25">
      <c r="A1192" s="2">
        <v>255</v>
      </c>
      <c r="B1192" s="4" t="s">
        <v>2289</v>
      </c>
      <c r="C1192" s="17" t="s">
        <v>2764</v>
      </c>
      <c r="D1192" s="11" t="s">
        <v>11</v>
      </c>
      <c r="E1192" s="16">
        <v>400000</v>
      </c>
      <c r="F1192" s="2"/>
      <c r="H1192" s="16">
        <v>400000</v>
      </c>
    </row>
    <row r="1193" spans="1:8" s="1" customFormat="1" ht="15.75" x14ac:dyDescent="0.25">
      <c r="A1193" s="2">
        <v>256</v>
      </c>
      <c r="B1193" s="4" t="s">
        <v>2290</v>
      </c>
      <c r="C1193" s="17" t="s">
        <v>2765</v>
      </c>
      <c r="D1193" s="11" t="s">
        <v>11</v>
      </c>
      <c r="E1193" s="16">
        <v>400000</v>
      </c>
      <c r="F1193" s="2"/>
      <c r="H1193" s="16">
        <v>400000</v>
      </c>
    </row>
    <row r="1194" spans="1:8" s="1" customFormat="1" ht="15.75" x14ac:dyDescent="0.25">
      <c r="A1194" s="2">
        <v>257</v>
      </c>
      <c r="B1194" s="4" t="s">
        <v>2291</v>
      </c>
      <c r="C1194" s="17" t="s">
        <v>2766</v>
      </c>
      <c r="D1194" s="11" t="s">
        <v>11</v>
      </c>
      <c r="E1194" s="16">
        <v>400000</v>
      </c>
      <c r="F1194" s="2"/>
      <c r="H1194" s="16">
        <v>400000</v>
      </c>
    </row>
    <row r="1195" spans="1:8" s="1" customFormat="1" ht="15.75" x14ac:dyDescent="0.25">
      <c r="A1195" s="2">
        <v>258</v>
      </c>
      <c r="B1195" s="4" t="s">
        <v>2292</v>
      </c>
      <c r="C1195" s="17" t="s">
        <v>2767</v>
      </c>
      <c r="D1195" s="11" t="s">
        <v>11</v>
      </c>
      <c r="E1195" s="16">
        <v>400000</v>
      </c>
      <c r="F1195" s="2"/>
      <c r="H1195" s="16">
        <v>400000</v>
      </c>
    </row>
    <row r="1196" spans="1:8" s="1" customFormat="1" ht="15.75" x14ac:dyDescent="0.25">
      <c r="A1196" s="2">
        <v>259</v>
      </c>
      <c r="B1196" s="4" t="s">
        <v>2293</v>
      </c>
      <c r="C1196" s="17" t="s">
        <v>2768</v>
      </c>
      <c r="D1196" s="11" t="s">
        <v>11</v>
      </c>
      <c r="E1196" s="16">
        <v>400000</v>
      </c>
      <c r="F1196" s="2"/>
      <c r="H1196" s="16">
        <v>400000</v>
      </c>
    </row>
    <row r="1197" spans="1:8" s="1" customFormat="1" ht="15.75" x14ac:dyDescent="0.25">
      <c r="A1197" s="2">
        <v>260</v>
      </c>
      <c r="B1197" s="4" t="s">
        <v>2294</v>
      </c>
      <c r="C1197" s="17" t="s">
        <v>2769</v>
      </c>
      <c r="D1197" s="11" t="s">
        <v>11</v>
      </c>
      <c r="E1197" s="16">
        <v>400000</v>
      </c>
      <c r="F1197" s="2"/>
      <c r="H1197" s="16">
        <v>400000</v>
      </c>
    </row>
    <row r="1198" spans="1:8" s="1" customFormat="1" ht="15.75" x14ac:dyDescent="0.25">
      <c r="A1198" s="2">
        <v>261</v>
      </c>
      <c r="B1198" s="4" t="s">
        <v>2295</v>
      </c>
      <c r="C1198" s="17" t="s">
        <v>2770</v>
      </c>
      <c r="D1198" s="11" t="s">
        <v>11</v>
      </c>
      <c r="E1198" s="16">
        <v>400000</v>
      </c>
      <c r="F1198" s="2"/>
      <c r="H1198" s="16">
        <v>400000</v>
      </c>
    </row>
    <row r="1199" spans="1:8" s="1" customFormat="1" ht="15.75" x14ac:dyDescent="0.25">
      <c r="A1199" s="2">
        <v>262</v>
      </c>
      <c r="B1199" s="4" t="s">
        <v>2296</v>
      </c>
      <c r="C1199" s="17" t="s">
        <v>2771</v>
      </c>
      <c r="D1199" s="11" t="s">
        <v>11</v>
      </c>
      <c r="E1199" s="16">
        <v>400000</v>
      </c>
      <c r="F1199" s="2"/>
      <c r="H1199" s="16">
        <v>400000</v>
      </c>
    </row>
    <row r="1200" spans="1:8" s="1" customFormat="1" ht="15.75" x14ac:dyDescent="0.25">
      <c r="A1200" s="2">
        <v>263</v>
      </c>
      <c r="B1200" s="4" t="s">
        <v>2297</v>
      </c>
      <c r="C1200" s="17" t="s">
        <v>2772</v>
      </c>
      <c r="D1200" s="11" t="s">
        <v>11</v>
      </c>
      <c r="E1200" s="16">
        <v>400000</v>
      </c>
      <c r="F1200" s="2"/>
      <c r="H1200" s="16">
        <v>400000</v>
      </c>
    </row>
    <row r="1201" spans="1:11" s="1" customFormat="1" ht="15.75" x14ac:dyDescent="0.25">
      <c r="A1201" s="2">
        <v>264</v>
      </c>
      <c r="B1201" s="4" t="s">
        <v>2298</v>
      </c>
      <c r="C1201" s="17" t="s">
        <v>2773</v>
      </c>
      <c r="D1201" s="11" t="s">
        <v>11</v>
      </c>
      <c r="E1201" s="16">
        <v>400000</v>
      </c>
      <c r="F1201" s="2"/>
      <c r="H1201" s="16">
        <v>400000</v>
      </c>
    </row>
    <row r="1202" spans="1:11" s="1" customFormat="1" ht="15.75" x14ac:dyDescent="0.25">
      <c r="A1202" s="2">
        <v>265</v>
      </c>
      <c r="B1202" s="4" t="s">
        <v>2299</v>
      </c>
      <c r="C1202" s="17" t="s">
        <v>2774</v>
      </c>
      <c r="D1202" s="11" t="s">
        <v>11</v>
      </c>
      <c r="E1202" s="16">
        <v>400000</v>
      </c>
      <c r="F1202" s="2"/>
      <c r="H1202" s="16">
        <v>400000</v>
      </c>
    </row>
    <row r="1203" spans="1:11" s="1" customFormat="1" ht="15.75" x14ac:dyDescent="0.25">
      <c r="A1203" s="2">
        <v>266</v>
      </c>
      <c r="B1203" s="4" t="s">
        <v>2300</v>
      </c>
      <c r="C1203" s="17" t="s">
        <v>2775</v>
      </c>
      <c r="D1203" s="11" t="s">
        <v>11</v>
      </c>
      <c r="E1203" s="16">
        <v>400000</v>
      </c>
      <c r="F1203" s="2"/>
      <c r="H1203" s="16">
        <v>400000</v>
      </c>
    </row>
    <row r="1204" spans="1:11" s="1" customFormat="1" ht="15.75" x14ac:dyDescent="0.25">
      <c r="A1204" s="2">
        <v>267</v>
      </c>
      <c r="B1204" s="4" t="s">
        <v>2301</v>
      </c>
      <c r="C1204" s="17" t="s">
        <v>2775</v>
      </c>
      <c r="D1204" s="11" t="s">
        <v>34</v>
      </c>
      <c r="E1204" s="16">
        <v>560000</v>
      </c>
      <c r="F1204" s="2"/>
      <c r="H1204" s="16">
        <v>560000</v>
      </c>
    </row>
    <row r="1205" spans="1:11" s="1" customFormat="1" ht="15.75" x14ac:dyDescent="0.25">
      <c r="A1205" s="2">
        <v>268</v>
      </c>
      <c r="B1205" s="4" t="s">
        <v>2302</v>
      </c>
      <c r="C1205" s="17" t="s">
        <v>2776</v>
      </c>
      <c r="D1205" s="11" t="s">
        <v>21</v>
      </c>
      <c r="E1205" s="16">
        <v>480000</v>
      </c>
      <c r="F1205" s="2"/>
      <c r="H1205" s="16">
        <v>480000</v>
      </c>
    </row>
    <row r="1206" spans="1:11" s="1" customFormat="1" ht="15.75" x14ac:dyDescent="0.25">
      <c r="A1206" s="2">
        <v>269</v>
      </c>
      <c r="B1206" s="4" t="s">
        <v>2303</v>
      </c>
      <c r="C1206" s="17" t="s">
        <v>2777</v>
      </c>
      <c r="D1206" s="11" t="s">
        <v>21</v>
      </c>
      <c r="E1206" s="16">
        <v>480000</v>
      </c>
      <c r="F1206" s="2"/>
      <c r="H1206" s="16">
        <v>480000</v>
      </c>
    </row>
    <row r="1207" spans="1:11" s="1" customFormat="1" ht="15.75" x14ac:dyDescent="0.25">
      <c r="A1207" s="2">
        <v>270</v>
      </c>
      <c r="B1207" s="4" t="s">
        <v>2304</v>
      </c>
      <c r="C1207" s="17" t="s">
        <v>2778</v>
      </c>
      <c r="D1207" s="11" t="s">
        <v>21</v>
      </c>
      <c r="E1207" s="16">
        <v>480000</v>
      </c>
      <c r="F1207" s="2"/>
      <c r="H1207" s="16">
        <v>480000</v>
      </c>
    </row>
    <row r="1208" spans="1:11" s="1" customFormat="1" ht="15.75" x14ac:dyDescent="0.25">
      <c r="A1208" s="2">
        <v>271</v>
      </c>
      <c r="B1208" s="4" t="s">
        <v>2305</v>
      </c>
      <c r="C1208" s="17" t="s">
        <v>2779</v>
      </c>
      <c r="D1208" s="11" t="s">
        <v>21</v>
      </c>
      <c r="E1208" s="16">
        <v>480000</v>
      </c>
      <c r="F1208" s="2"/>
      <c r="H1208" s="16">
        <v>480000</v>
      </c>
    </row>
    <row r="1209" spans="1:11" s="1" customFormat="1" ht="15.75" x14ac:dyDescent="0.25">
      <c r="A1209" s="2">
        <v>272</v>
      </c>
      <c r="B1209" s="4" t="s">
        <v>2306</v>
      </c>
      <c r="C1209" s="17" t="s">
        <v>2780</v>
      </c>
      <c r="D1209" s="11" t="s">
        <v>21</v>
      </c>
      <c r="E1209" s="16">
        <v>480000</v>
      </c>
      <c r="F1209" s="2"/>
      <c r="H1209" s="16">
        <v>480000</v>
      </c>
    </row>
    <row r="1210" spans="1:11" s="1" customFormat="1" ht="15.75" x14ac:dyDescent="0.25">
      <c r="A1210" s="2">
        <v>273</v>
      </c>
      <c r="B1210" s="4" t="s">
        <v>2307</v>
      </c>
      <c r="C1210" s="17" t="s">
        <v>2781</v>
      </c>
      <c r="D1210" s="11" t="s">
        <v>11</v>
      </c>
      <c r="E1210" s="16">
        <v>400000</v>
      </c>
      <c r="F1210" s="2"/>
      <c r="H1210" s="16">
        <v>400000</v>
      </c>
    </row>
    <row r="1211" spans="1:11" s="1" customFormat="1" ht="15.75" x14ac:dyDescent="0.25">
      <c r="A1211" s="2">
        <v>274</v>
      </c>
      <c r="B1211" s="4" t="s">
        <v>2308</v>
      </c>
      <c r="C1211" s="17" t="s">
        <v>2782</v>
      </c>
      <c r="D1211" s="11" t="s">
        <v>11</v>
      </c>
      <c r="E1211" s="16">
        <v>400000</v>
      </c>
      <c r="F1211" s="2"/>
      <c r="H1211" s="16">
        <v>400000</v>
      </c>
    </row>
    <row r="1212" spans="1:11" s="1" customFormat="1" ht="15.75" x14ac:dyDescent="0.25">
      <c r="A1212" s="2">
        <v>275</v>
      </c>
      <c r="B1212" s="4" t="s">
        <v>2309</v>
      </c>
      <c r="C1212" s="17" t="s">
        <v>2783</v>
      </c>
      <c r="D1212" s="11" t="s">
        <v>11</v>
      </c>
      <c r="E1212" s="16">
        <v>400000</v>
      </c>
      <c r="F1212" s="2"/>
      <c r="H1212" s="16">
        <v>400000</v>
      </c>
    </row>
    <row r="1213" spans="1:11" s="1" customFormat="1" ht="15.75" x14ac:dyDescent="0.25">
      <c r="A1213" s="2">
        <v>276</v>
      </c>
      <c r="B1213" s="4" t="s">
        <v>2310</v>
      </c>
      <c r="C1213" s="17" t="s">
        <v>2784</v>
      </c>
      <c r="D1213" s="11" t="s">
        <v>11</v>
      </c>
      <c r="E1213" s="16">
        <v>400000</v>
      </c>
      <c r="F1213" s="2"/>
      <c r="H1213" s="16">
        <v>400000</v>
      </c>
    </row>
    <row r="1214" spans="1:11" s="1" customFormat="1" ht="15.75" x14ac:dyDescent="0.25">
      <c r="A1214" s="2">
        <v>277</v>
      </c>
      <c r="B1214" s="4" t="s">
        <v>2311</v>
      </c>
      <c r="C1214" s="17" t="s">
        <v>2785</v>
      </c>
      <c r="D1214" s="11" t="s">
        <v>11</v>
      </c>
      <c r="E1214" s="16">
        <v>400000</v>
      </c>
      <c r="F1214" s="2"/>
      <c r="H1214" s="16">
        <v>400000</v>
      </c>
      <c r="J1214" s="1">
        <f>640+150</f>
        <v>790</v>
      </c>
      <c r="K1214" s="1">
        <f>480+150</f>
        <v>630</v>
      </c>
    </row>
    <row r="1215" spans="1:11" s="1" customFormat="1" ht="15.75" x14ac:dyDescent="0.25">
      <c r="A1215" s="2">
        <v>278</v>
      </c>
      <c r="B1215" s="4" t="s">
        <v>2312</v>
      </c>
      <c r="C1215" s="17" t="s">
        <v>2786</v>
      </c>
      <c r="D1215" s="11" t="s">
        <v>11</v>
      </c>
      <c r="E1215" s="16">
        <v>400000</v>
      </c>
      <c r="F1215" s="2"/>
      <c r="H1215" s="16">
        <v>400000</v>
      </c>
    </row>
    <row r="1216" spans="1:11" s="1" customFormat="1" ht="15.75" x14ac:dyDescent="0.25">
      <c r="A1216" s="2">
        <v>279</v>
      </c>
      <c r="B1216" s="4" t="s">
        <v>2313</v>
      </c>
      <c r="C1216" s="17" t="s">
        <v>2729</v>
      </c>
      <c r="D1216" s="11" t="s">
        <v>11</v>
      </c>
      <c r="E1216" s="16">
        <v>400000</v>
      </c>
      <c r="F1216" s="2"/>
      <c r="H1216" s="16">
        <v>400000</v>
      </c>
    </row>
    <row r="1217" spans="1:8" s="1" customFormat="1" ht="15.75" x14ac:dyDescent="0.25">
      <c r="A1217" s="2">
        <v>280</v>
      </c>
      <c r="B1217" s="4" t="s">
        <v>2314</v>
      </c>
      <c r="C1217" s="17" t="s">
        <v>2787</v>
      </c>
      <c r="D1217" s="11" t="s">
        <v>11</v>
      </c>
      <c r="E1217" s="16">
        <v>400000</v>
      </c>
      <c r="F1217" s="2"/>
      <c r="H1217" s="16">
        <v>400000</v>
      </c>
    </row>
    <row r="1218" spans="1:8" s="1" customFormat="1" ht="15.75" x14ac:dyDescent="0.25">
      <c r="A1218" s="2">
        <v>281</v>
      </c>
      <c r="B1218" s="4" t="s">
        <v>2315</v>
      </c>
      <c r="C1218" s="17" t="s">
        <v>2788</v>
      </c>
      <c r="D1218" s="11" t="s">
        <v>11</v>
      </c>
      <c r="E1218" s="16">
        <v>400000</v>
      </c>
      <c r="F1218" s="2"/>
      <c r="H1218" s="16">
        <v>400000</v>
      </c>
    </row>
    <row r="1219" spans="1:8" s="1" customFormat="1" ht="15.75" x14ac:dyDescent="0.25">
      <c r="A1219" s="2">
        <v>282</v>
      </c>
      <c r="B1219" s="4" t="s">
        <v>2316</v>
      </c>
      <c r="C1219" s="17" t="s">
        <v>2789</v>
      </c>
      <c r="D1219" s="11" t="s">
        <v>11</v>
      </c>
      <c r="E1219" s="16">
        <v>400000</v>
      </c>
      <c r="F1219" s="2"/>
      <c r="H1219" s="16">
        <v>400000</v>
      </c>
    </row>
    <row r="1220" spans="1:8" s="1" customFormat="1" ht="15.75" x14ac:dyDescent="0.25">
      <c r="A1220" s="2">
        <v>283</v>
      </c>
      <c r="B1220" s="4" t="s">
        <v>2317</v>
      </c>
      <c r="C1220" s="17" t="s">
        <v>2790</v>
      </c>
      <c r="D1220" s="11" t="s">
        <v>11</v>
      </c>
      <c r="E1220" s="16">
        <v>400000</v>
      </c>
      <c r="F1220" s="2"/>
      <c r="H1220" s="16">
        <v>400000</v>
      </c>
    </row>
    <row r="1221" spans="1:8" s="1" customFormat="1" ht="15.75" x14ac:dyDescent="0.25">
      <c r="A1221" s="2">
        <v>284</v>
      </c>
      <c r="B1221" s="4" t="s">
        <v>2318</v>
      </c>
      <c r="C1221" s="17" t="s">
        <v>2791</v>
      </c>
      <c r="D1221" s="11" t="s">
        <v>11</v>
      </c>
      <c r="E1221" s="16">
        <v>400000</v>
      </c>
      <c r="F1221" s="2"/>
      <c r="H1221" s="16">
        <v>400000</v>
      </c>
    </row>
    <row r="1222" spans="1:8" s="1" customFormat="1" ht="15.75" x14ac:dyDescent="0.25">
      <c r="A1222" s="2">
        <v>285</v>
      </c>
      <c r="B1222" s="4" t="s">
        <v>2319</v>
      </c>
      <c r="C1222" s="17" t="s">
        <v>2792</v>
      </c>
      <c r="D1222" s="11" t="s">
        <v>11</v>
      </c>
      <c r="E1222" s="16">
        <v>400000</v>
      </c>
      <c r="F1222" s="2"/>
      <c r="H1222" s="16">
        <v>400000</v>
      </c>
    </row>
    <row r="1223" spans="1:8" s="1" customFormat="1" ht="15.75" x14ac:dyDescent="0.25">
      <c r="A1223" s="2">
        <v>286</v>
      </c>
      <c r="B1223" s="4" t="s">
        <v>2320</v>
      </c>
      <c r="C1223" s="17" t="s">
        <v>2793</v>
      </c>
      <c r="D1223" s="11" t="s">
        <v>21</v>
      </c>
      <c r="E1223" s="16">
        <v>480000</v>
      </c>
      <c r="F1223" s="2"/>
      <c r="H1223" s="16">
        <v>480000</v>
      </c>
    </row>
    <row r="1224" spans="1:8" s="1" customFormat="1" ht="15.75" x14ac:dyDescent="0.25">
      <c r="A1224" s="2">
        <v>287</v>
      </c>
      <c r="B1224" s="4" t="s">
        <v>2321</v>
      </c>
      <c r="C1224" s="17" t="s">
        <v>2794</v>
      </c>
      <c r="D1224" s="11" t="s">
        <v>11</v>
      </c>
      <c r="E1224" s="16">
        <v>400000</v>
      </c>
      <c r="F1224" s="2"/>
      <c r="H1224" s="16">
        <v>400000</v>
      </c>
    </row>
    <row r="1225" spans="1:8" s="1" customFormat="1" ht="15.75" x14ac:dyDescent="0.25">
      <c r="A1225" s="2">
        <v>288</v>
      </c>
      <c r="B1225" s="4" t="s">
        <v>2322</v>
      </c>
      <c r="C1225" s="17" t="s">
        <v>2795</v>
      </c>
      <c r="D1225" s="11" t="s">
        <v>11</v>
      </c>
      <c r="E1225" s="16">
        <v>400000</v>
      </c>
      <c r="F1225" s="2"/>
      <c r="H1225" s="16">
        <v>400000</v>
      </c>
    </row>
    <row r="1226" spans="1:8" s="1" customFormat="1" ht="15.75" x14ac:dyDescent="0.25">
      <c r="A1226" s="2">
        <v>289</v>
      </c>
      <c r="B1226" s="4" t="s">
        <v>2323</v>
      </c>
      <c r="C1226" s="17" t="s">
        <v>2796</v>
      </c>
      <c r="D1226" s="11" t="s">
        <v>11</v>
      </c>
      <c r="E1226" s="16">
        <v>400000</v>
      </c>
      <c r="F1226" s="2"/>
      <c r="H1226" s="16">
        <v>400000</v>
      </c>
    </row>
    <row r="1227" spans="1:8" s="1" customFormat="1" ht="15.75" x14ac:dyDescent="0.25">
      <c r="A1227" s="2">
        <v>290</v>
      </c>
      <c r="B1227" s="4" t="s">
        <v>2324</v>
      </c>
      <c r="C1227" s="17" t="s">
        <v>2797</v>
      </c>
      <c r="D1227" s="11" t="s">
        <v>11</v>
      </c>
      <c r="E1227" s="16">
        <v>400000</v>
      </c>
      <c r="F1227" s="2"/>
      <c r="H1227" s="16">
        <v>400000</v>
      </c>
    </row>
    <row r="1228" spans="1:8" s="1" customFormat="1" ht="15.75" x14ac:dyDescent="0.25">
      <c r="A1228" s="2">
        <v>291</v>
      </c>
      <c r="B1228" s="4" t="s">
        <v>2325</v>
      </c>
      <c r="C1228" s="17" t="s">
        <v>2798</v>
      </c>
      <c r="D1228" s="11" t="s">
        <v>11</v>
      </c>
      <c r="E1228" s="16">
        <v>400000</v>
      </c>
      <c r="F1228" s="2"/>
      <c r="H1228" s="16">
        <v>400000</v>
      </c>
    </row>
    <row r="1229" spans="1:8" s="1" customFormat="1" ht="15.75" x14ac:dyDescent="0.25">
      <c r="A1229" s="2">
        <v>292</v>
      </c>
      <c r="B1229" s="4" t="s">
        <v>2326</v>
      </c>
      <c r="C1229" s="17" t="s">
        <v>2799</v>
      </c>
      <c r="D1229" s="11" t="s">
        <v>11</v>
      </c>
      <c r="E1229" s="16">
        <v>400000</v>
      </c>
      <c r="F1229" s="2"/>
      <c r="H1229" s="16">
        <v>400000</v>
      </c>
    </row>
    <row r="1230" spans="1:8" s="1" customFormat="1" ht="15.75" x14ac:dyDescent="0.25">
      <c r="A1230" s="2">
        <v>293</v>
      </c>
      <c r="B1230" s="4" t="s">
        <v>2327</v>
      </c>
      <c r="C1230" s="17" t="s">
        <v>400</v>
      </c>
      <c r="D1230" s="11" t="s">
        <v>11</v>
      </c>
      <c r="E1230" s="16">
        <v>400000</v>
      </c>
      <c r="F1230" s="2"/>
      <c r="H1230" s="16">
        <v>400000</v>
      </c>
    </row>
    <row r="1231" spans="1:8" s="1" customFormat="1" ht="15.75" x14ac:dyDescent="0.25">
      <c r="A1231" s="2">
        <v>294</v>
      </c>
      <c r="B1231" s="4" t="s">
        <v>2328</v>
      </c>
      <c r="C1231" s="17" t="s">
        <v>2800</v>
      </c>
      <c r="D1231" s="11" t="s">
        <v>11</v>
      </c>
      <c r="E1231" s="16">
        <v>800000</v>
      </c>
      <c r="F1231" s="2" t="s">
        <v>2951</v>
      </c>
      <c r="H1231" s="16">
        <v>800000</v>
      </c>
    </row>
    <row r="1232" spans="1:8" s="1" customFormat="1" ht="15.75" x14ac:dyDescent="0.25">
      <c r="A1232" s="2">
        <v>295</v>
      </c>
      <c r="B1232" s="4" t="s">
        <v>2329</v>
      </c>
      <c r="C1232" s="17" t="s">
        <v>2801</v>
      </c>
      <c r="D1232" s="11" t="s">
        <v>11</v>
      </c>
      <c r="E1232" s="16">
        <v>800000</v>
      </c>
      <c r="F1232" s="2" t="s">
        <v>2951</v>
      </c>
      <c r="H1232" s="16">
        <v>800000</v>
      </c>
    </row>
    <row r="1233" spans="1:8" s="1" customFormat="1" ht="15.75" x14ac:dyDescent="0.25">
      <c r="A1233" s="2">
        <v>296</v>
      </c>
      <c r="B1233" s="4" t="s">
        <v>2330</v>
      </c>
      <c r="C1233" s="17" t="s">
        <v>2802</v>
      </c>
      <c r="D1233" s="11" t="s">
        <v>11</v>
      </c>
      <c r="E1233" s="16">
        <v>800000</v>
      </c>
      <c r="F1233" s="2" t="s">
        <v>2951</v>
      </c>
      <c r="H1233" s="16">
        <v>800000</v>
      </c>
    </row>
    <row r="1234" spans="1:8" s="1" customFormat="1" ht="15.75" x14ac:dyDescent="0.25">
      <c r="A1234" s="2">
        <v>297</v>
      </c>
      <c r="B1234" s="4" t="s">
        <v>2331</v>
      </c>
      <c r="C1234" s="17" t="s">
        <v>2803</v>
      </c>
      <c r="D1234" s="11" t="s">
        <v>11</v>
      </c>
      <c r="E1234" s="16">
        <v>400000</v>
      </c>
      <c r="F1234" s="2"/>
      <c r="H1234" s="16">
        <v>400000</v>
      </c>
    </row>
    <row r="1235" spans="1:8" s="1" customFormat="1" ht="15.75" x14ac:dyDescent="0.25">
      <c r="A1235" s="2">
        <v>298</v>
      </c>
      <c r="B1235" s="4" t="s">
        <v>2332</v>
      </c>
      <c r="C1235" s="17" t="s">
        <v>2804</v>
      </c>
      <c r="D1235" s="11" t="s">
        <v>34</v>
      </c>
      <c r="E1235" s="16">
        <v>560000</v>
      </c>
      <c r="F1235" s="2"/>
      <c r="H1235" s="16">
        <v>560000</v>
      </c>
    </row>
    <row r="1236" spans="1:8" s="1" customFormat="1" ht="15.75" x14ac:dyDescent="0.25">
      <c r="A1236" s="2">
        <v>299</v>
      </c>
      <c r="B1236" s="4" t="s">
        <v>2333</v>
      </c>
      <c r="C1236" s="17" t="s">
        <v>2804</v>
      </c>
      <c r="D1236" s="11" t="s">
        <v>11</v>
      </c>
      <c r="E1236" s="16">
        <v>400000</v>
      </c>
      <c r="F1236" s="2"/>
      <c r="H1236" s="16">
        <v>400000</v>
      </c>
    </row>
    <row r="1237" spans="1:8" s="1" customFormat="1" ht="15.75" x14ac:dyDescent="0.25">
      <c r="A1237" s="2">
        <v>300</v>
      </c>
      <c r="B1237" s="4" t="s">
        <v>2334</v>
      </c>
      <c r="C1237" s="17" t="s">
        <v>2805</v>
      </c>
      <c r="D1237" s="11" t="s">
        <v>11</v>
      </c>
      <c r="E1237" s="16">
        <v>400000</v>
      </c>
      <c r="F1237" s="2"/>
      <c r="H1237" s="16">
        <v>400000</v>
      </c>
    </row>
    <row r="1238" spans="1:8" s="1" customFormat="1" ht="15.75" x14ac:dyDescent="0.25">
      <c r="A1238" s="2">
        <v>301</v>
      </c>
      <c r="B1238" s="4" t="s">
        <v>2335</v>
      </c>
      <c r="C1238" s="17" t="s">
        <v>2806</v>
      </c>
      <c r="D1238" s="11" t="s">
        <v>11</v>
      </c>
      <c r="E1238" s="16">
        <v>1200000</v>
      </c>
      <c r="F1238" s="2" t="s">
        <v>2024</v>
      </c>
      <c r="H1238" s="16">
        <v>1200000</v>
      </c>
    </row>
    <row r="1239" spans="1:8" s="1" customFormat="1" ht="15.75" x14ac:dyDescent="0.25">
      <c r="A1239" s="2">
        <v>302</v>
      </c>
      <c r="B1239" s="4" t="s">
        <v>2336</v>
      </c>
      <c r="C1239" s="17" t="s">
        <v>2807</v>
      </c>
      <c r="D1239" s="11" t="s">
        <v>11</v>
      </c>
      <c r="E1239" s="16">
        <v>400000</v>
      </c>
      <c r="F1239" s="2"/>
      <c r="H1239" s="16">
        <v>400000</v>
      </c>
    </row>
    <row r="1240" spans="1:8" s="1" customFormat="1" ht="15.75" x14ac:dyDescent="0.25">
      <c r="A1240" s="2">
        <v>303</v>
      </c>
      <c r="B1240" s="4" t="s">
        <v>2337</v>
      </c>
      <c r="C1240" s="17" t="s">
        <v>2808</v>
      </c>
      <c r="D1240" s="11" t="s">
        <v>11</v>
      </c>
      <c r="E1240" s="16">
        <v>400000</v>
      </c>
      <c r="F1240" s="2"/>
      <c r="H1240" s="16">
        <v>400000</v>
      </c>
    </row>
    <row r="1241" spans="1:8" s="1" customFormat="1" ht="15.75" x14ac:dyDescent="0.25">
      <c r="A1241" s="2">
        <v>304</v>
      </c>
      <c r="B1241" s="4" t="s">
        <v>2338</v>
      </c>
      <c r="C1241" s="17" t="s">
        <v>2808</v>
      </c>
      <c r="D1241" s="11" t="s">
        <v>34</v>
      </c>
      <c r="E1241" s="16">
        <v>560000</v>
      </c>
      <c r="F1241" s="2"/>
      <c r="H1241" s="16">
        <v>560000</v>
      </c>
    </row>
    <row r="1242" spans="1:8" s="1" customFormat="1" ht="15.75" x14ac:dyDescent="0.25">
      <c r="A1242" s="2">
        <v>305</v>
      </c>
      <c r="B1242" s="4" t="s">
        <v>2339</v>
      </c>
      <c r="C1242" s="17" t="s">
        <v>2809</v>
      </c>
      <c r="D1242" s="11" t="s">
        <v>11</v>
      </c>
      <c r="E1242" s="16">
        <v>400000</v>
      </c>
      <c r="F1242" s="2"/>
      <c r="H1242" s="16">
        <v>400000</v>
      </c>
    </row>
    <row r="1243" spans="1:8" s="1" customFormat="1" ht="15.75" x14ac:dyDescent="0.25">
      <c r="A1243" s="2">
        <v>306</v>
      </c>
      <c r="B1243" s="4" t="s">
        <v>2340</v>
      </c>
      <c r="C1243" s="17" t="s">
        <v>2810</v>
      </c>
      <c r="D1243" s="11" t="s">
        <v>11</v>
      </c>
      <c r="E1243" s="16">
        <v>400000</v>
      </c>
      <c r="F1243" s="2"/>
      <c r="H1243" s="16">
        <v>400000</v>
      </c>
    </row>
    <row r="1244" spans="1:8" s="1" customFormat="1" ht="15.75" x14ac:dyDescent="0.25">
      <c r="A1244" s="2">
        <v>307</v>
      </c>
      <c r="B1244" s="4" t="s">
        <v>2341</v>
      </c>
      <c r="C1244" s="17" t="s">
        <v>2811</v>
      </c>
      <c r="D1244" s="11" t="s">
        <v>11</v>
      </c>
      <c r="E1244" s="16">
        <v>400000</v>
      </c>
      <c r="F1244" s="2"/>
      <c r="H1244" s="16">
        <v>400000</v>
      </c>
    </row>
    <row r="1245" spans="1:8" s="1" customFormat="1" ht="15.75" x14ac:dyDescent="0.25">
      <c r="A1245" s="2">
        <v>308</v>
      </c>
      <c r="B1245" s="4" t="s">
        <v>2342</v>
      </c>
      <c r="C1245" s="17" t="s">
        <v>2812</v>
      </c>
      <c r="D1245" s="11" t="s">
        <v>11</v>
      </c>
      <c r="E1245" s="16">
        <v>400000</v>
      </c>
      <c r="F1245" s="2"/>
      <c r="H1245" s="16">
        <v>400000</v>
      </c>
    </row>
    <row r="1246" spans="1:8" s="1" customFormat="1" ht="15.75" x14ac:dyDescent="0.25">
      <c r="A1246" s="2">
        <v>309</v>
      </c>
      <c r="B1246" s="4" t="s">
        <v>2343</v>
      </c>
      <c r="C1246" s="17" t="s">
        <v>2813</v>
      </c>
      <c r="D1246" s="11" t="s">
        <v>11</v>
      </c>
      <c r="E1246" s="16">
        <v>400000</v>
      </c>
      <c r="F1246" s="2"/>
      <c r="H1246" s="16">
        <v>400000</v>
      </c>
    </row>
    <row r="1247" spans="1:8" s="1" customFormat="1" ht="15.75" x14ac:dyDescent="0.25">
      <c r="A1247" s="2">
        <v>310</v>
      </c>
      <c r="B1247" s="4" t="s">
        <v>2344</v>
      </c>
      <c r="C1247" s="17" t="s">
        <v>2814</v>
      </c>
      <c r="D1247" s="11" t="s">
        <v>11</v>
      </c>
      <c r="E1247" s="16">
        <v>400000</v>
      </c>
      <c r="F1247" s="2"/>
      <c r="H1247" s="16">
        <v>400000</v>
      </c>
    </row>
    <row r="1248" spans="1:8" s="1" customFormat="1" ht="15.75" x14ac:dyDescent="0.25">
      <c r="A1248" s="2">
        <v>311</v>
      </c>
      <c r="B1248" s="4" t="s">
        <v>2345</v>
      </c>
      <c r="C1248" s="17" t="s">
        <v>2815</v>
      </c>
      <c r="D1248" s="11" t="s">
        <v>11</v>
      </c>
      <c r="E1248" s="16">
        <v>400000</v>
      </c>
      <c r="F1248" s="2"/>
      <c r="H1248" s="16">
        <v>400000</v>
      </c>
    </row>
    <row r="1249" spans="1:8" s="1" customFormat="1" ht="15.75" x14ac:dyDescent="0.25">
      <c r="A1249" s="2">
        <v>312</v>
      </c>
      <c r="B1249" s="4" t="s">
        <v>2346</v>
      </c>
      <c r="C1249" s="17" t="s">
        <v>2816</v>
      </c>
      <c r="D1249" s="11" t="s">
        <v>11</v>
      </c>
      <c r="E1249" s="16">
        <v>400000</v>
      </c>
      <c r="F1249" s="2"/>
      <c r="H1249" s="16">
        <v>400000</v>
      </c>
    </row>
    <row r="1250" spans="1:8" s="1" customFormat="1" ht="15.75" x14ac:dyDescent="0.25">
      <c r="A1250" s="2">
        <v>313</v>
      </c>
      <c r="B1250" s="4" t="s">
        <v>2347</v>
      </c>
      <c r="C1250" s="17" t="s">
        <v>2817</v>
      </c>
      <c r="D1250" s="11" t="s">
        <v>11</v>
      </c>
      <c r="E1250" s="16">
        <v>400000</v>
      </c>
      <c r="F1250" s="2"/>
      <c r="H1250" s="16">
        <v>400000</v>
      </c>
    </row>
    <row r="1251" spans="1:8" s="1" customFormat="1" ht="15.75" x14ac:dyDescent="0.25">
      <c r="A1251" s="2">
        <v>314</v>
      </c>
      <c r="B1251" s="4" t="s">
        <v>2348</v>
      </c>
      <c r="C1251" s="17" t="s">
        <v>2818</v>
      </c>
      <c r="D1251" s="11" t="s">
        <v>11</v>
      </c>
      <c r="E1251" s="16">
        <v>400000</v>
      </c>
      <c r="F1251" s="2"/>
      <c r="H1251" s="16">
        <v>400000</v>
      </c>
    </row>
    <row r="1252" spans="1:8" s="1" customFormat="1" ht="15.75" x14ac:dyDescent="0.25">
      <c r="A1252" s="2">
        <v>315</v>
      </c>
      <c r="B1252" s="4" t="s">
        <v>2349</v>
      </c>
      <c r="C1252" s="17" t="s">
        <v>2819</v>
      </c>
      <c r="D1252" s="11" t="s">
        <v>14</v>
      </c>
      <c r="E1252" s="16">
        <v>370000</v>
      </c>
      <c r="F1252" s="2"/>
      <c r="H1252" s="16">
        <v>370000</v>
      </c>
    </row>
    <row r="1253" spans="1:8" s="1" customFormat="1" ht="15.75" x14ac:dyDescent="0.25">
      <c r="A1253" s="2">
        <v>316</v>
      </c>
      <c r="B1253" s="4" t="s">
        <v>2350</v>
      </c>
      <c r="C1253" s="17" t="s">
        <v>2820</v>
      </c>
      <c r="D1253" s="11" t="s">
        <v>11</v>
      </c>
      <c r="E1253" s="16">
        <v>400000</v>
      </c>
      <c r="F1253" s="2"/>
      <c r="H1253" s="16">
        <v>400000</v>
      </c>
    </row>
    <row r="1254" spans="1:8" s="1" customFormat="1" ht="15.75" x14ac:dyDescent="0.25">
      <c r="A1254" s="2">
        <v>317</v>
      </c>
      <c r="B1254" s="4" t="s">
        <v>2351</v>
      </c>
      <c r="C1254" s="17" t="s">
        <v>2821</v>
      </c>
      <c r="D1254" s="11" t="s">
        <v>11</v>
      </c>
      <c r="E1254" s="16">
        <v>400000</v>
      </c>
      <c r="F1254" s="2"/>
      <c r="H1254" s="16">
        <v>400000</v>
      </c>
    </row>
    <row r="1255" spans="1:8" s="1" customFormat="1" ht="15.75" x14ac:dyDescent="0.25">
      <c r="A1255" s="2">
        <v>318</v>
      </c>
      <c r="B1255" s="4" t="s">
        <v>2352</v>
      </c>
      <c r="C1255" s="17" t="s">
        <v>2821</v>
      </c>
      <c r="D1255" s="11" t="s">
        <v>34</v>
      </c>
      <c r="E1255" s="16">
        <v>560000</v>
      </c>
      <c r="F1255" s="2"/>
      <c r="H1255" s="16">
        <v>560000</v>
      </c>
    </row>
    <row r="1256" spans="1:8" s="1" customFormat="1" ht="15.75" x14ac:dyDescent="0.25">
      <c r="A1256" s="2">
        <v>319</v>
      </c>
      <c r="B1256" s="4" t="s">
        <v>2353</v>
      </c>
      <c r="C1256" s="17" t="s">
        <v>2822</v>
      </c>
      <c r="D1256" s="11" t="s">
        <v>34</v>
      </c>
      <c r="E1256" s="16">
        <v>560000</v>
      </c>
      <c r="F1256" s="2"/>
      <c r="H1256" s="16">
        <v>560000</v>
      </c>
    </row>
    <row r="1257" spans="1:8" s="1" customFormat="1" ht="15.75" x14ac:dyDescent="0.25">
      <c r="A1257" s="2">
        <v>320</v>
      </c>
      <c r="B1257" s="4" t="s">
        <v>2354</v>
      </c>
      <c r="C1257" s="17" t="s">
        <v>2822</v>
      </c>
      <c r="D1257" s="11" t="s">
        <v>11</v>
      </c>
      <c r="E1257" s="16">
        <v>400000</v>
      </c>
      <c r="F1257" s="2"/>
      <c r="H1257" s="16">
        <v>400000</v>
      </c>
    </row>
    <row r="1258" spans="1:8" s="1" customFormat="1" ht="15.75" x14ac:dyDescent="0.25">
      <c r="A1258" s="2">
        <v>321</v>
      </c>
      <c r="B1258" s="4" t="s">
        <v>2355</v>
      </c>
      <c r="C1258" s="17" t="s">
        <v>2823</v>
      </c>
      <c r="D1258" s="11" t="s">
        <v>14</v>
      </c>
      <c r="E1258" s="16">
        <v>370000</v>
      </c>
      <c r="F1258" s="2"/>
      <c r="H1258" s="16">
        <v>370000</v>
      </c>
    </row>
    <row r="1259" spans="1:8" s="1" customFormat="1" ht="15.75" x14ac:dyDescent="0.25">
      <c r="A1259" s="2">
        <v>322</v>
      </c>
      <c r="B1259" s="4" t="s">
        <v>2356</v>
      </c>
      <c r="C1259" s="17" t="s">
        <v>2824</v>
      </c>
      <c r="D1259" s="11" t="s">
        <v>11</v>
      </c>
      <c r="E1259" s="16">
        <v>400000</v>
      </c>
      <c r="F1259" s="2"/>
      <c r="H1259" s="16">
        <v>400000</v>
      </c>
    </row>
    <row r="1260" spans="1:8" s="1" customFormat="1" ht="15.75" x14ac:dyDescent="0.25">
      <c r="A1260" s="2">
        <v>323</v>
      </c>
      <c r="B1260" s="4" t="s">
        <v>2357</v>
      </c>
      <c r="C1260" s="17" t="s">
        <v>2825</v>
      </c>
      <c r="D1260" s="11" t="s">
        <v>11</v>
      </c>
      <c r="E1260" s="16">
        <v>400000</v>
      </c>
      <c r="F1260" s="2"/>
      <c r="H1260" s="16">
        <v>400000</v>
      </c>
    </row>
    <row r="1261" spans="1:8" s="1" customFormat="1" ht="15.75" x14ac:dyDescent="0.25">
      <c r="A1261" s="2">
        <v>324</v>
      </c>
      <c r="B1261" s="4" t="s">
        <v>2358</v>
      </c>
      <c r="C1261" s="17" t="s">
        <v>2826</v>
      </c>
      <c r="D1261" s="11" t="s">
        <v>11</v>
      </c>
      <c r="E1261" s="16">
        <v>400000</v>
      </c>
      <c r="F1261" s="2"/>
      <c r="H1261" s="16">
        <v>400000</v>
      </c>
    </row>
    <row r="1262" spans="1:8" s="1" customFormat="1" ht="15.75" x14ac:dyDescent="0.25">
      <c r="A1262" s="2">
        <v>325</v>
      </c>
      <c r="B1262" s="4" t="s">
        <v>2359</v>
      </c>
      <c r="C1262" s="17" t="s">
        <v>2827</v>
      </c>
      <c r="D1262" s="11" t="s">
        <v>11</v>
      </c>
      <c r="E1262" s="16">
        <v>400000</v>
      </c>
      <c r="F1262" s="2"/>
      <c r="H1262" s="16">
        <v>400000</v>
      </c>
    </row>
    <row r="1263" spans="1:8" s="1" customFormat="1" ht="15.75" x14ac:dyDescent="0.25">
      <c r="A1263" s="2">
        <v>326</v>
      </c>
      <c r="B1263" s="4" t="s">
        <v>2360</v>
      </c>
      <c r="C1263" s="17" t="s">
        <v>2828</v>
      </c>
      <c r="D1263" s="11" t="s">
        <v>14</v>
      </c>
      <c r="E1263" s="16">
        <v>370000</v>
      </c>
      <c r="F1263" s="2"/>
      <c r="H1263" s="16">
        <v>370000</v>
      </c>
    </row>
    <row r="1264" spans="1:8" s="1" customFormat="1" ht="15.75" x14ac:dyDescent="0.25">
      <c r="A1264" s="2">
        <v>327</v>
      </c>
      <c r="B1264" s="4" t="s">
        <v>2361</v>
      </c>
      <c r="C1264" s="17" t="s">
        <v>2829</v>
      </c>
      <c r="D1264" s="11" t="s">
        <v>11</v>
      </c>
      <c r="E1264" s="16">
        <v>400000</v>
      </c>
      <c r="F1264" s="2"/>
      <c r="H1264" s="16">
        <v>400000</v>
      </c>
    </row>
    <row r="1265" spans="1:8" s="1" customFormat="1" ht="15.75" x14ac:dyDescent="0.25">
      <c r="A1265" s="2">
        <v>328</v>
      </c>
      <c r="B1265" s="4" t="s">
        <v>2362</v>
      </c>
      <c r="C1265" s="17" t="s">
        <v>2830</v>
      </c>
      <c r="D1265" s="11" t="s">
        <v>21</v>
      </c>
      <c r="E1265" s="16">
        <v>480000</v>
      </c>
      <c r="F1265" s="2"/>
      <c r="H1265" s="16">
        <v>480000</v>
      </c>
    </row>
    <row r="1266" spans="1:8" s="1" customFormat="1" ht="15.75" x14ac:dyDescent="0.25">
      <c r="A1266" s="2">
        <v>329</v>
      </c>
      <c r="B1266" s="4" t="s">
        <v>2363</v>
      </c>
      <c r="C1266" s="17" t="s">
        <v>1535</v>
      </c>
      <c r="D1266" s="11" t="s">
        <v>21</v>
      </c>
      <c r="E1266" s="16">
        <v>480000</v>
      </c>
      <c r="F1266" s="2"/>
      <c r="H1266" s="16">
        <v>480000</v>
      </c>
    </row>
    <row r="1267" spans="1:8" s="1" customFormat="1" ht="15.75" x14ac:dyDescent="0.25">
      <c r="A1267" s="2">
        <v>330</v>
      </c>
      <c r="B1267" s="4" t="s">
        <v>2364</v>
      </c>
      <c r="C1267" s="17" t="s">
        <v>2831</v>
      </c>
      <c r="D1267" s="11" t="s">
        <v>21</v>
      </c>
      <c r="E1267" s="16">
        <v>480000</v>
      </c>
      <c r="F1267" s="2"/>
      <c r="H1267" s="16">
        <v>480000</v>
      </c>
    </row>
    <row r="1268" spans="1:8" s="1" customFormat="1" ht="15.75" x14ac:dyDescent="0.25">
      <c r="A1268" s="2">
        <v>331</v>
      </c>
      <c r="B1268" s="4" t="s">
        <v>2365</v>
      </c>
      <c r="C1268" s="17" t="s">
        <v>2832</v>
      </c>
      <c r="D1268" s="11" t="s">
        <v>34</v>
      </c>
      <c r="E1268" s="16">
        <v>560000</v>
      </c>
      <c r="F1268" s="2"/>
      <c r="H1268" s="16">
        <v>560000</v>
      </c>
    </row>
    <row r="1269" spans="1:8" s="1" customFormat="1" ht="15.75" x14ac:dyDescent="0.25">
      <c r="A1269" s="2">
        <v>332</v>
      </c>
      <c r="B1269" s="4" t="s">
        <v>2366</v>
      </c>
      <c r="C1269" s="17" t="s">
        <v>2832</v>
      </c>
      <c r="D1269" s="11" t="s">
        <v>11</v>
      </c>
      <c r="E1269" s="16">
        <v>400000</v>
      </c>
      <c r="F1269" s="2"/>
      <c r="H1269" s="16">
        <v>400000</v>
      </c>
    </row>
    <row r="1270" spans="1:8" s="1" customFormat="1" ht="15.75" x14ac:dyDescent="0.25">
      <c r="A1270" s="2">
        <v>333</v>
      </c>
      <c r="B1270" s="4" t="s">
        <v>2367</v>
      </c>
      <c r="C1270" s="17" t="s">
        <v>2833</v>
      </c>
      <c r="D1270" s="11" t="s">
        <v>11</v>
      </c>
      <c r="E1270" s="16">
        <v>400000</v>
      </c>
      <c r="F1270" s="2"/>
      <c r="H1270" s="16">
        <v>400000</v>
      </c>
    </row>
    <row r="1271" spans="1:8" s="1" customFormat="1" ht="15.75" x14ac:dyDescent="0.25">
      <c r="A1271" s="2">
        <v>334</v>
      </c>
      <c r="B1271" s="4" t="s">
        <v>2368</v>
      </c>
      <c r="C1271" s="17" t="s">
        <v>2834</v>
      </c>
      <c r="D1271" s="11" t="s">
        <v>11</v>
      </c>
      <c r="E1271" s="16">
        <v>400000</v>
      </c>
      <c r="F1271" s="2"/>
      <c r="H1271" s="16">
        <v>400000</v>
      </c>
    </row>
    <row r="1272" spans="1:8" s="1" customFormat="1" ht="15.75" x14ac:dyDescent="0.25">
      <c r="A1272" s="2">
        <v>335</v>
      </c>
      <c r="B1272" s="4" t="s">
        <v>2369</v>
      </c>
      <c r="C1272" s="17" t="s">
        <v>2835</v>
      </c>
      <c r="D1272" s="11" t="s">
        <v>14</v>
      </c>
      <c r="E1272" s="16">
        <v>370000</v>
      </c>
      <c r="F1272" s="2"/>
      <c r="H1272" s="16">
        <v>370000</v>
      </c>
    </row>
    <row r="1273" spans="1:8" s="1" customFormat="1" ht="15.75" x14ac:dyDescent="0.25">
      <c r="A1273" s="2">
        <v>336</v>
      </c>
      <c r="B1273" s="4" t="s">
        <v>2370</v>
      </c>
      <c r="C1273" s="17" t="s">
        <v>2836</v>
      </c>
      <c r="D1273" s="11" t="s">
        <v>14</v>
      </c>
      <c r="E1273" s="16">
        <v>370000</v>
      </c>
      <c r="F1273" s="2"/>
      <c r="H1273" s="16">
        <v>370000</v>
      </c>
    </row>
    <row r="1274" spans="1:8" s="1" customFormat="1" ht="15.75" x14ac:dyDescent="0.25">
      <c r="A1274" s="2">
        <v>337</v>
      </c>
      <c r="B1274" s="4" t="s">
        <v>2371</v>
      </c>
      <c r="C1274" s="17" t="s">
        <v>2837</v>
      </c>
      <c r="D1274" s="11" t="s">
        <v>11</v>
      </c>
      <c r="E1274" s="16">
        <v>400000</v>
      </c>
      <c r="F1274" s="2"/>
      <c r="H1274" s="16">
        <v>400000</v>
      </c>
    </row>
    <row r="1275" spans="1:8" s="1" customFormat="1" ht="15.75" x14ac:dyDescent="0.25">
      <c r="A1275" s="2">
        <v>338</v>
      </c>
      <c r="B1275" s="4" t="s">
        <v>2372</v>
      </c>
      <c r="C1275" s="17" t="s">
        <v>2838</v>
      </c>
      <c r="D1275" s="11" t="s">
        <v>11</v>
      </c>
      <c r="E1275" s="16">
        <v>400000</v>
      </c>
      <c r="F1275" s="2"/>
      <c r="H1275" s="16">
        <v>400000</v>
      </c>
    </row>
    <row r="1276" spans="1:8" s="1" customFormat="1" ht="15.75" x14ac:dyDescent="0.25">
      <c r="A1276" s="2">
        <v>339</v>
      </c>
      <c r="B1276" s="4" t="s">
        <v>2373</v>
      </c>
      <c r="C1276" s="17" t="s">
        <v>2839</v>
      </c>
      <c r="D1276" s="11" t="s">
        <v>11</v>
      </c>
      <c r="E1276" s="16">
        <v>400000</v>
      </c>
      <c r="F1276" s="2"/>
      <c r="H1276" s="16">
        <v>400000</v>
      </c>
    </row>
    <row r="1277" spans="1:8" s="1" customFormat="1" ht="15.75" x14ac:dyDescent="0.25">
      <c r="A1277" s="2">
        <v>340</v>
      </c>
      <c r="B1277" s="4" t="s">
        <v>2374</v>
      </c>
      <c r="C1277" s="17" t="s">
        <v>2839</v>
      </c>
      <c r="D1277" s="11" t="s">
        <v>34</v>
      </c>
      <c r="E1277" s="16">
        <v>560000</v>
      </c>
      <c r="F1277" s="2"/>
      <c r="H1277" s="16">
        <v>560000</v>
      </c>
    </row>
    <row r="1278" spans="1:8" s="1" customFormat="1" ht="15.75" x14ac:dyDescent="0.25">
      <c r="A1278" s="2">
        <v>341</v>
      </c>
      <c r="B1278" s="4" t="s">
        <v>2375</v>
      </c>
      <c r="C1278" s="17" t="s">
        <v>2840</v>
      </c>
      <c r="D1278" s="11" t="s">
        <v>11</v>
      </c>
      <c r="E1278" s="16">
        <v>400000</v>
      </c>
      <c r="F1278" s="2"/>
      <c r="H1278" s="16">
        <v>400000</v>
      </c>
    </row>
    <row r="1279" spans="1:8" s="1" customFormat="1" ht="15.75" x14ac:dyDescent="0.25">
      <c r="A1279" s="2">
        <v>342</v>
      </c>
      <c r="B1279" s="4" t="s">
        <v>2376</v>
      </c>
      <c r="C1279" s="17" t="s">
        <v>2841</v>
      </c>
      <c r="D1279" s="11" t="s">
        <v>14</v>
      </c>
      <c r="E1279" s="16">
        <v>370000</v>
      </c>
      <c r="F1279" s="2"/>
      <c r="H1279" s="16">
        <v>370000</v>
      </c>
    </row>
    <row r="1280" spans="1:8" s="1" customFormat="1" ht="15.75" x14ac:dyDescent="0.25">
      <c r="A1280" s="2">
        <v>343</v>
      </c>
      <c r="B1280" s="4" t="s">
        <v>2377</v>
      </c>
      <c r="C1280" s="17" t="s">
        <v>2842</v>
      </c>
      <c r="D1280" s="11" t="s">
        <v>2947</v>
      </c>
      <c r="E1280" s="16">
        <v>400000</v>
      </c>
      <c r="F1280" s="2"/>
      <c r="H1280" s="16">
        <v>400000</v>
      </c>
    </row>
    <row r="1281" spans="1:8" s="1" customFormat="1" ht="15.75" x14ac:dyDescent="0.25">
      <c r="A1281" s="2">
        <v>344</v>
      </c>
      <c r="B1281" s="4" t="s">
        <v>2378</v>
      </c>
      <c r="C1281" s="17" t="s">
        <v>2843</v>
      </c>
      <c r="D1281" s="11" t="s">
        <v>11</v>
      </c>
      <c r="E1281" s="16">
        <v>400000</v>
      </c>
      <c r="F1281" s="2"/>
      <c r="H1281" s="16">
        <v>400000</v>
      </c>
    </row>
    <row r="1282" spans="1:8" s="1" customFormat="1" ht="15.75" x14ac:dyDescent="0.25">
      <c r="A1282" s="2">
        <v>345</v>
      </c>
      <c r="B1282" s="4" t="s">
        <v>2379</v>
      </c>
      <c r="C1282" s="17" t="s">
        <v>2844</v>
      </c>
      <c r="D1282" s="11" t="s">
        <v>11</v>
      </c>
      <c r="E1282" s="16">
        <v>400000</v>
      </c>
      <c r="F1282" s="2"/>
      <c r="H1282" s="16">
        <v>400000</v>
      </c>
    </row>
    <row r="1283" spans="1:8" s="1" customFormat="1" ht="15.75" x14ac:dyDescent="0.25">
      <c r="A1283" s="2">
        <v>346</v>
      </c>
      <c r="B1283" s="4" t="s">
        <v>2380</v>
      </c>
      <c r="C1283" s="17" t="s">
        <v>2845</v>
      </c>
      <c r="D1283" s="11" t="s">
        <v>21</v>
      </c>
      <c r="E1283" s="16">
        <v>480000</v>
      </c>
      <c r="F1283" s="2"/>
      <c r="H1283" s="16">
        <v>480000</v>
      </c>
    </row>
    <row r="1284" spans="1:8" s="1" customFormat="1" ht="15.75" x14ac:dyDescent="0.25">
      <c r="A1284" s="2">
        <v>347</v>
      </c>
      <c r="B1284" s="4" t="s">
        <v>2381</v>
      </c>
      <c r="C1284" s="17" t="s">
        <v>2846</v>
      </c>
      <c r="D1284" s="11" t="s">
        <v>21</v>
      </c>
      <c r="E1284" s="16">
        <v>480000</v>
      </c>
      <c r="F1284" s="2"/>
      <c r="H1284" s="16">
        <v>480000</v>
      </c>
    </row>
    <row r="1285" spans="1:8" s="1" customFormat="1" ht="15.75" x14ac:dyDescent="0.25">
      <c r="A1285" s="2">
        <v>348</v>
      </c>
      <c r="B1285" s="4" t="s">
        <v>2382</v>
      </c>
      <c r="C1285" s="17" t="s">
        <v>2847</v>
      </c>
      <c r="D1285" s="11" t="s">
        <v>21</v>
      </c>
      <c r="E1285" s="16">
        <v>480000</v>
      </c>
      <c r="F1285" s="2"/>
      <c r="H1285" s="16">
        <v>480000</v>
      </c>
    </row>
    <row r="1286" spans="1:8" s="1" customFormat="1" ht="15.75" x14ac:dyDescent="0.25">
      <c r="A1286" s="2">
        <v>349</v>
      </c>
      <c r="B1286" s="4" t="s">
        <v>2383</v>
      </c>
      <c r="C1286" s="17" t="s">
        <v>2848</v>
      </c>
      <c r="D1286" s="11" t="s">
        <v>11</v>
      </c>
      <c r="E1286" s="16">
        <v>400000</v>
      </c>
      <c r="F1286" s="2"/>
      <c r="H1286" s="16">
        <v>400000</v>
      </c>
    </row>
    <row r="1287" spans="1:8" s="1" customFormat="1" ht="15.75" x14ac:dyDescent="0.25">
      <c r="A1287" s="2">
        <v>350</v>
      </c>
      <c r="B1287" s="4" t="s">
        <v>2384</v>
      </c>
      <c r="C1287" s="17" t="s">
        <v>1861</v>
      </c>
      <c r="D1287" s="11" t="s">
        <v>11</v>
      </c>
      <c r="E1287" s="16">
        <v>400000</v>
      </c>
      <c r="F1287" s="2"/>
      <c r="H1287" s="16">
        <v>400000</v>
      </c>
    </row>
    <row r="1288" spans="1:8" s="1" customFormat="1" ht="15.75" x14ac:dyDescent="0.25">
      <c r="A1288" s="2">
        <v>351</v>
      </c>
      <c r="B1288" s="4" t="s">
        <v>2385</v>
      </c>
      <c r="C1288" s="17" t="s">
        <v>2849</v>
      </c>
      <c r="D1288" s="11" t="s">
        <v>14</v>
      </c>
      <c r="E1288" s="16">
        <v>370000</v>
      </c>
      <c r="F1288" s="2"/>
      <c r="H1288" s="16">
        <v>370000</v>
      </c>
    </row>
    <row r="1289" spans="1:8" s="1" customFormat="1" ht="15.75" x14ac:dyDescent="0.25">
      <c r="A1289" s="2">
        <v>352</v>
      </c>
      <c r="B1289" s="4" t="s">
        <v>2386</v>
      </c>
      <c r="C1289" s="17" t="s">
        <v>2850</v>
      </c>
      <c r="D1289" s="11" t="s">
        <v>11</v>
      </c>
      <c r="E1289" s="16">
        <v>400000</v>
      </c>
      <c r="F1289" s="2"/>
      <c r="H1289" s="16">
        <v>400000</v>
      </c>
    </row>
    <row r="1290" spans="1:8" s="1" customFormat="1" ht="15.75" x14ac:dyDescent="0.25">
      <c r="A1290" s="2">
        <v>353</v>
      </c>
      <c r="B1290" s="4" t="s">
        <v>2387</v>
      </c>
      <c r="C1290" s="17" t="s">
        <v>2851</v>
      </c>
      <c r="D1290" s="11" t="s">
        <v>11</v>
      </c>
      <c r="E1290" s="16">
        <v>400000</v>
      </c>
      <c r="F1290" s="2"/>
      <c r="H1290" s="16">
        <v>400000</v>
      </c>
    </row>
    <row r="1291" spans="1:8" s="1" customFormat="1" ht="15.75" x14ac:dyDescent="0.25">
      <c r="A1291" s="2">
        <v>354</v>
      </c>
      <c r="B1291" s="4" t="s">
        <v>2388</v>
      </c>
      <c r="C1291" s="17" t="s">
        <v>2852</v>
      </c>
      <c r="D1291" s="11" t="s">
        <v>11</v>
      </c>
      <c r="E1291" s="16">
        <v>400000</v>
      </c>
      <c r="F1291" s="2"/>
      <c r="H1291" s="16">
        <v>400000</v>
      </c>
    </row>
    <row r="1292" spans="1:8" s="1" customFormat="1" ht="15.75" x14ac:dyDescent="0.25">
      <c r="A1292" s="2">
        <v>355</v>
      </c>
      <c r="B1292" s="4" t="s">
        <v>2389</v>
      </c>
      <c r="C1292" s="17" t="s">
        <v>2853</v>
      </c>
      <c r="D1292" s="11" t="s">
        <v>21</v>
      </c>
      <c r="E1292" s="16">
        <v>480000</v>
      </c>
      <c r="F1292" s="2"/>
      <c r="H1292" s="16">
        <v>480000</v>
      </c>
    </row>
    <row r="1293" spans="1:8" s="1" customFormat="1" ht="15.75" x14ac:dyDescent="0.25">
      <c r="A1293" s="2">
        <v>356</v>
      </c>
      <c r="B1293" s="4" t="s">
        <v>2390</v>
      </c>
      <c r="C1293" s="17" t="s">
        <v>2854</v>
      </c>
      <c r="D1293" s="11" t="s">
        <v>34</v>
      </c>
      <c r="E1293" s="16">
        <v>560000</v>
      </c>
      <c r="F1293" s="2"/>
      <c r="H1293" s="16">
        <v>560000</v>
      </c>
    </row>
    <row r="1294" spans="1:8" s="1" customFormat="1" ht="15.75" x14ac:dyDescent="0.25">
      <c r="A1294" s="2">
        <v>357</v>
      </c>
      <c r="B1294" s="4" t="s">
        <v>2391</v>
      </c>
      <c r="C1294" s="17" t="s">
        <v>2854</v>
      </c>
      <c r="D1294" s="11" t="s">
        <v>11</v>
      </c>
      <c r="E1294" s="16">
        <v>400000</v>
      </c>
      <c r="F1294" s="2"/>
      <c r="H1294" s="16">
        <v>400000</v>
      </c>
    </row>
    <row r="1295" spans="1:8" s="1" customFormat="1" ht="15.75" x14ac:dyDescent="0.25">
      <c r="A1295" s="2">
        <v>358</v>
      </c>
      <c r="B1295" s="4" t="s">
        <v>2392</v>
      </c>
      <c r="C1295" s="17" t="s">
        <v>2855</v>
      </c>
      <c r="D1295" s="11" t="s">
        <v>11</v>
      </c>
      <c r="E1295" s="16">
        <v>400000</v>
      </c>
      <c r="F1295" s="2"/>
      <c r="H1295" s="16">
        <v>400000</v>
      </c>
    </row>
    <row r="1296" spans="1:8" s="1" customFormat="1" ht="15.75" x14ac:dyDescent="0.25">
      <c r="A1296" s="2">
        <v>359</v>
      </c>
      <c r="B1296" s="4" t="s">
        <v>2393</v>
      </c>
      <c r="C1296" s="17" t="s">
        <v>2855</v>
      </c>
      <c r="D1296" s="11" t="s">
        <v>34</v>
      </c>
      <c r="E1296" s="16">
        <v>560000</v>
      </c>
      <c r="F1296" s="2"/>
      <c r="H1296" s="16">
        <v>560000</v>
      </c>
    </row>
    <row r="1297" spans="1:8" s="1" customFormat="1" ht="15.75" x14ac:dyDescent="0.25">
      <c r="A1297" s="2">
        <v>360</v>
      </c>
      <c r="B1297" s="4" t="s">
        <v>2394</v>
      </c>
      <c r="C1297" s="17" t="s">
        <v>2856</v>
      </c>
      <c r="D1297" s="11" t="s">
        <v>21</v>
      </c>
      <c r="E1297" s="16">
        <v>480000</v>
      </c>
      <c r="F1297" s="2"/>
      <c r="H1297" s="16">
        <v>480000</v>
      </c>
    </row>
    <row r="1298" spans="1:8" s="1" customFormat="1" ht="15.75" x14ac:dyDescent="0.25">
      <c r="A1298" s="2">
        <v>361</v>
      </c>
      <c r="B1298" s="4" t="s">
        <v>2395</v>
      </c>
      <c r="C1298" s="17" t="s">
        <v>2857</v>
      </c>
      <c r="D1298" s="11" t="s">
        <v>21</v>
      </c>
      <c r="E1298" s="16">
        <v>480000</v>
      </c>
      <c r="F1298" s="2"/>
      <c r="H1298" s="16">
        <v>480000</v>
      </c>
    </row>
    <row r="1299" spans="1:8" s="1" customFormat="1" ht="15.75" x14ac:dyDescent="0.25">
      <c r="A1299" s="2">
        <v>362</v>
      </c>
      <c r="B1299" s="4" t="s">
        <v>2396</v>
      </c>
      <c r="C1299" s="17" t="s">
        <v>2858</v>
      </c>
      <c r="D1299" s="11" t="s">
        <v>11</v>
      </c>
      <c r="E1299" s="16">
        <v>400000</v>
      </c>
      <c r="F1299" s="2"/>
      <c r="H1299" s="16">
        <v>400000</v>
      </c>
    </row>
    <row r="1300" spans="1:8" s="1" customFormat="1" ht="15.75" x14ac:dyDescent="0.25">
      <c r="A1300" s="2">
        <v>363</v>
      </c>
      <c r="B1300" s="4" t="s">
        <v>2397</v>
      </c>
      <c r="C1300" s="17" t="s">
        <v>2859</v>
      </c>
      <c r="D1300" s="11" t="s">
        <v>14</v>
      </c>
      <c r="E1300" s="16">
        <v>370000</v>
      </c>
      <c r="F1300" s="2"/>
      <c r="H1300" s="16">
        <v>370000</v>
      </c>
    </row>
    <row r="1301" spans="1:8" s="1" customFormat="1" ht="15.75" x14ac:dyDescent="0.25">
      <c r="A1301" s="2">
        <v>364</v>
      </c>
      <c r="B1301" s="4" t="s">
        <v>2398</v>
      </c>
      <c r="C1301" s="17" t="s">
        <v>2860</v>
      </c>
      <c r="D1301" s="11" t="s">
        <v>14</v>
      </c>
      <c r="E1301" s="16">
        <v>370000</v>
      </c>
      <c r="F1301" s="2"/>
      <c r="H1301" s="16">
        <v>370000</v>
      </c>
    </row>
    <row r="1302" spans="1:8" s="1" customFormat="1" ht="15.75" x14ac:dyDescent="0.25">
      <c r="A1302" s="2">
        <v>365</v>
      </c>
      <c r="B1302" s="4" t="s">
        <v>2399</v>
      </c>
      <c r="C1302" s="17" t="s">
        <v>2861</v>
      </c>
      <c r="D1302" s="11" t="s">
        <v>14</v>
      </c>
      <c r="E1302" s="16">
        <v>370000</v>
      </c>
      <c r="F1302" s="2"/>
      <c r="H1302" s="16">
        <v>370000</v>
      </c>
    </row>
    <row r="1303" spans="1:8" s="1" customFormat="1" ht="15.75" x14ac:dyDescent="0.25">
      <c r="A1303" s="2">
        <v>366</v>
      </c>
      <c r="B1303" s="4" t="s">
        <v>2400</v>
      </c>
      <c r="C1303" s="17" t="s">
        <v>2862</v>
      </c>
      <c r="D1303" s="11" t="s">
        <v>11</v>
      </c>
      <c r="E1303" s="16">
        <v>400000</v>
      </c>
      <c r="F1303" s="2"/>
      <c r="H1303" s="16">
        <v>400000</v>
      </c>
    </row>
    <row r="1304" spans="1:8" s="1" customFormat="1" ht="15.75" x14ac:dyDescent="0.25">
      <c r="A1304" s="2">
        <v>367</v>
      </c>
      <c r="B1304" s="4" t="s">
        <v>2401</v>
      </c>
      <c r="C1304" s="17" t="s">
        <v>2863</v>
      </c>
      <c r="D1304" s="11" t="s">
        <v>14</v>
      </c>
      <c r="E1304" s="16">
        <v>370000</v>
      </c>
      <c r="F1304" s="2"/>
      <c r="H1304" s="16">
        <v>370000</v>
      </c>
    </row>
    <row r="1305" spans="1:8" s="1" customFormat="1" ht="15.75" x14ac:dyDescent="0.25">
      <c r="A1305" s="2">
        <v>368</v>
      </c>
      <c r="B1305" s="4" t="s">
        <v>2402</v>
      </c>
      <c r="C1305" s="17" t="s">
        <v>2864</v>
      </c>
      <c r="D1305" s="11" t="s">
        <v>14</v>
      </c>
      <c r="E1305" s="16">
        <v>370000</v>
      </c>
      <c r="F1305" s="2"/>
      <c r="H1305" s="16">
        <v>370000</v>
      </c>
    </row>
    <row r="1306" spans="1:8" s="1" customFormat="1" ht="15.75" x14ac:dyDescent="0.25">
      <c r="A1306" s="2">
        <v>369</v>
      </c>
      <c r="B1306" s="4" t="s">
        <v>2403</v>
      </c>
      <c r="C1306" s="17" t="s">
        <v>2865</v>
      </c>
      <c r="D1306" s="11" t="s">
        <v>11</v>
      </c>
      <c r="E1306" s="16">
        <v>400000</v>
      </c>
      <c r="F1306" s="2"/>
      <c r="H1306" s="16">
        <v>400000</v>
      </c>
    </row>
    <row r="1307" spans="1:8" s="1" customFormat="1" ht="15.75" x14ac:dyDescent="0.25">
      <c r="A1307" s="2">
        <v>370</v>
      </c>
      <c r="B1307" s="4" t="s">
        <v>2404</v>
      </c>
      <c r="C1307" s="17" t="s">
        <v>2866</v>
      </c>
      <c r="D1307" s="11" t="s">
        <v>11</v>
      </c>
      <c r="E1307" s="16">
        <v>400000</v>
      </c>
      <c r="F1307" s="2"/>
      <c r="H1307" s="16">
        <v>400000</v>
      </c>
    </row>
    <row r="1308" spans="1:8" s="1" customFormat="1" ht="15.75" x14ac:dyDescent="0.25">
      <c r="A1308" s="2">
        <v>371</v>
      </c>
      <c r="B1308" s="4" t="s">
        <v>2405</v>
      </c>
      <c r="C1308" s="17" t="s">
        <v>2867</v>
      </c>
      <c r="D1308" s="11" t="s">
        <v>21</v>
      </c>
      <c r="E1308" s="16">
        <v>480000</v>
      </c>
      <c r="F1308" s="2"/>
      <c r="H1308" s="16">
        <v>480000</v>
      </c>
    </row>
    <row r="1309" spans="1:8" s="1" customFormat="1" ht="15.75" x14ac:dyDescent="0.25">
      <c r="A1309" s="2">
        <v>372</v>
      </c>
      <c r="B1309" s="4" t="s">
        <v>2406</v>
      </c>
      <c r="C1309" s="17" t="s">
        <v>2868</v>
      </c>
      <c r="D1309" s="11" t="s">
        <v>11</v>
      </c>
      <c r="E1309" s="16">
        <v>400000</v>
      </c>
      <c r="F1309" s="2"/>
      <c r="H1309" s="16">
        <v>400000</v>
      </c>
    </row>
    <row r="1310" spans="1:8" s="1" customFormat="1" ht="15.75" x14ac:dyDescent="0.25">
      <c r="A1310" s="2">
        <v>373</v>
      </c>
      <c r="B1310" s="4" t="s">
        <v>2407</v>
      </c>
      <c r="C1310" s="17" t="s">
        <v>2869</v>
      </c>
      <c r="D1310" s="11" t="s">
        <v>21</v>
      </c>
      <c r="E1310" s="16">
        <v>480000</v>
      </c>
      <c r="F1310" s="2"/>
      <c r="H1310" s="16">
        <v>480000</v>
      </c>
    </row>
    <row r="1311" spans="1:8" s="1" customFormat="1" ht="15.75" x14ac:dyDescent="0.25">
      <c r="A1311" s="2">
        <v>374</v>
      </c>
      <c r="B1311" s="4" t="s">
        <v>2408</v>
      </c>
      <c r="C1311" s="17" t="s">
        <v>2870</v>
      </c>
      <c r="D1311" s="11" t="s">
        <v>21</v>
      </c>
      <c r="E1311" s="16">
        <v>480000</v>
      </c>
      <c r="F1311" s="2"/>
      <c r="H1311" s="16">
        <v>480000</v>
      </c>
    </row>
    <row r="1312" spans="1:8" s="1" customFormat="1" ht="15.75" x14ac:dyDescent="0.25">
      <c r="A1312" s="2">
        <v>375</v>
      </c>
      <c r="B1312" s="4" t="s">
        <v>2409</v>
      </c>
      <c r="C1312" s="17" t="s">
        <v>2871</v>
      </c>
      <c r="D1312" s="11" t="s">
        <v>11</v>
      </c>
      <c r="E1312" s="16">
        <v>400000</v>
      </c>
      <c r="F1312" s="2"/>
      <c r="H1312" s="16">
        <v>400000</v>
      </c>
    </row>
    <row r="1313" spans="1:8" s="1" customFormat="1" ht="15.75" x14ac:dyDescent="0.25">
      <c r="A1313" s="2">
        <v>376</v>
      </c>
      <c r="B1313" s="4" t="s">
        <v>2410</v>
      </c>
      <c r="C1313" s="17" t="s">
        <v>2872</v>
      </c>
      <c r="D1313" s="11" t="s">
        <v>21</v>
      </c>
      <c r="E1313" s="16">
        <v>480000</v>
      </c>
      <c r="F1313" s="2"/>
      <c r="H1313" s="16">
        <v>480000</v>
      </c>
    </row>
    <row r="1314" spans="1:8" s="1" customFormat="1" ht="15.75" x14ac:dyDescent="0.25">
      <c r="A1314" s="2">
        <v>377</v>
      </c>
      <c r="B1314" s="4" t="s">
        <v>2411</v>
      </c>
      <c r="C1314" s="36" t="s">
        <v>2873</v>
      </c>
      <c r="D1314" s="11" t="s">
        <v>21</v>
      </c>
      <c r="E1314" s="16">
        <v>480000</v>
      </c>
      <c r="F1314" s="2"/>
      <c r="G1314" s="16">
        <v>480000</v>
      </c>
      <c r="H1314" s="25"/>
    </row>
    <row r="1315" spans="1:8" s="1" customFormat="1" ht="15.75" x14ac:dyDescent="0.25">
      <c r="A1315" s="2">
        <v>378</v>
      </c>
      <c r="B1315" s="4" t="s">
        <v>2412</v>
      </c>
      <c r="C1315" s="17" t="s">
        <v>2874</v>
      </c>
      <c r="D1315" s="11" t="s">
        <v>11</v>
      </c>
      <c r="E1315" s="16">
        <v>400000</v>
      </c>
      <c r="F1315" s="2"/>
      <c r="G1315" s="16">
        <v>400000</v>
      </c>
    </row>
    <row r="1316" spans="1:8" s="1" customFormat="1" ht="15.75" x14ac:dyDescent="0.25">
      <c r="A1316" s="2">
        <v>379</v>
      </c>
      <c r="B1316" s="4" t="s">
        <v>2413</v>
      </c>
      <c r="C1316" s="17" t="s">
        <v>2875</v>
      </c>
      <c r="D1316" s="11" t="s">
        <v>21</v>
      </c>
      <c r="E1316" s="16">
        <v>480000</v>
      </c>
      <c r="F1316" s="2"/>
      <c r="G1316" s="16">
        <v>480000</v>
      </c>
    </row>
    <row r="1317" spans="1:8" s="1" customFormat="1" ht="15.75" x14ac:dyDescent="0.25">
      <c r="A1317" s="2">
        <v>380</v>
      </c>
      <c r="B1317" s="4" t="s">
        <v>2414</v>
      </c>
      <c r="C1317" s="17" t="s">
        <v>2876</v>
      </c>
      <c r="D1317" s="11" t="s">
        <v>21</v>
      </c>
      <c r="E1317" s="16">
        <v>480000</v>
      </c>
      <c r="F1317" s="2"/>
      <c r="G1317" s="16">
        <v>480000</v>
      </c>
    </row>
    <row r="1318" spans="1:8" s="1" customFormat="1" ht="15.75" x14ac:dyDescent="0.25">
      <c r="A1318" s="2">
        <v>381</v>
      </c>
      <c r="B1318" s="4" t="s">
        <v>2415</v>
      </c>
      <c r="C1318" s="17" t="s">
        <v>2877</v>
      </c>
      <c r="D1318" s="11" t="s">
        <v>21</v>
      </c>
      <c r="E1318" s="16">
        <v>480000</v>
      </c>
      <c r="F1318" s="2"/>
      <c r="G1318" s="16">
        <v>480000</v>
      </c>
    </row>
    <row r="1319" spans="1:8" s="1" customFormat="1" ht="15.75" x14ac:dyDescent="0.25">
      <c r="A1319" s="2">
        <v>382</v>
      </c>
      <c r="B1319" s="4" t="s">
        <v>2416</v>
      </c>
      <c r="C1319" s="17" t="s">
        <v>2878</v>
      </c>
      <c r="D1319" s="11" t="s">
        <v>21</v>
      </c>
      <c r="E1319" s="16">
        <v>480000</v>
      </c>
      <c r="F1319" s="2"/>
      <c r="G1319" s="16">
        <v>480000</v>
      </c>
    </row>
    <row r="1320" spans="1:8" s="1" customFormat="1" ht="15.75" x14ac:dyDescent="0.25">
      <c r="A1320" s="2">
        <v>383</v>
      </c>
      <c r="B1320" s="4" t="s">
        <v>2417</v>
      </c>
      <c r="C1320" s="17" t="s">
        <v>2879</v>
      </c>
      <c r="D1320" s="11" t="s">
        <v>11</v>
      </c>
      <c r="E1320" s="16">
        <v>400000</v>
      </c>
      <c r="F1320" s="2"/>
      <c r="G1320" s="16">
        <v>400000</v>
      </c>
    </row>
    <row r="1321" spans="1:8" s="1" customFormat="1" ht="15.75" x14ac:dyDescent="0.25">
      <c r="A1321" s="2">
        <v>384</v>
      </c>
      <c r="B1321" s="4" t="s">
        <v>2418</v>
      </c>
      <c r="C1321" s="17" t="s">
        <v>2880</v>
      </c>
      <c r="D1321" s="11" t="s">
        <v>21</v>
      </c>
      <c r="E1321" s="16">
        <v>480000</v>
      </c>
      <c r="F1321" s="2"/>
      <c r="G1321" s="16">
        <v>480000</v>
      </c>
    </row>
    <row r="1322" spans="1:8" s="1" customFormat="1" ht="15.75" x14ac:dyDescent="0.25">
      <c r="A1322" s="2">
        <v>385</v>
      </c>
      <c r="B1322" s="4" t="s">
        <v>2419</v>
      </c>
      <c r="C1322" s="17" t="s">
        <v>2881</v>
      </c>
      <c r="D1322" s="11" t="s">
        <v>21</v>
      </c>
      <c r="E1322" s="16">
        <v>480000</v>
      </c>
      <c r="F1322" s="2"/>
      <c r="G1322" s="16">
        <v>480000</v>
      </c>
    </row>
    <row r="1323" spans="1:8" s="1" customFormat="1" ht="15.75" x14ac:dyDescent="0.25">
      <c r="A1323" s="2">
        <v>386</v>
      </c>
      <c r="B1323" s="4" t="s">
        <v>2420</v>
      </c>
      <c r="C1323" s="17" t="s">
        <v>2882</v>
      </c>
      <c r="D1323" s="11" t="s">
        <v>21</v>
      </c>
      <c r="E1323" s="16">
        <v>480000</v>
      </c>
      <c r="F1323" s="2"/>
      <c r="G1323" s="16">
        <v>480000</v>
      </c>
    </row>
    <row r="1324" spans="1:8" s="1" customFormat="1" ht="15.75" x14ac:dyDescent="0.25">
      <c r="A1324" s="2">
        <v>387</v>
      </c>
      <c r="B1324" s="4" t="s">
        <v>2421</v>
      </c>
      <c r="C1324" s="17" t="s">
        <v>215</v>
      </c>
      <c r="D1324" s="11" t="s">
        <v>21</v>
      </c>
      <c r="E1324" s="16">
        <v>480000</v>
      </c>
      <c r="F1324" s="2"/>
      <c r="G1324" s="16">
        <v>480000</v>
      </c>
    </row>
    <row r="1325" spans="1:8" s="1" customFormat="1" ht="15.75" x14ac:dyDescent="0.25">
      <c r="A1325" s="2">
        <v>388</v>
      </c>
      <c r="B1325" s="4" t="s">
        <v>2422</v>
      </c>
      <c r="C1325" s="17" t="s">
        <v>2883</v>
      </c>
      <c r="D1325" s="11" t="s">
        <v>21</v>
      </c>
      <c r="E1325" s="16">
        <v>480000</v>
      </c>
      <c r="F1325" s="2"/>
      <c r="G1325" s="16">
        <v>480000</v>
      </c>
    </row>
    <row r="1326" spans="1:8" s="1" customFormat="1" ht="15.75" x14ac:dyDescent="0.25">
      <c r="A1326" s="2">
        <v>389</v>
      </c>
      <c r="B1326" s="4" t="s">
        <v>2423</v>
      </c>
      <c r="C1326" s="17" t="s">
        <v>2884</v>
      </c>
      <c r="D1326" s="11" t="s">
        <v>21</v>
      </c>
      <c r="E1326" s="16">
        <v>480000</v>
      </c>
      <c r="F1326" s="2"/>
      <c r="G1326" s="16">
        <v>480000</v>
      </c>
    </row>
    <row r="1327" spans="1:8" s="1" customFormat="1" ht="15.75" x14ac:dyDescent="0.25">
      <c r="A1327" s="2">
        <v>390</v>
      </c>
      <c r="B1327" s="4" t="s">
        <v>2424</v>
      </c>
      <c r="C1327" s="17" t="s">
        <v>2885</v>
      </c>
      <c r="D1327" s="11" t="s">
        <v>21</v>
      </c>
      <c r="E1327" s="16">
        <v>480000</v>
      </c>
      <c r="F1327" s="2"/>
      <c r="G1327" s="16">
        <v>480000</v>
      </c>
    </row>
    <row r="1328" spans="1:8" s="1" customFormat="1" ht="15.75" x14ac:dyDescent="0.25">
      <c r="A1328" s="2">
        <v>391</v>
      </c>
      <c r="B1328" s="4" t="s">
        <v>2425</v>
      </c>
      <c r="C1328" s="17" t="s">
        <v>2886</v>
      </c>
      <c r="D1328" s="11" t="s">
        <v>11</v>
      </c>
      <c r="E1328" s="16">
        <v>400000</v>
      </c>
      <c r="F1328" s="2"/>
      <c r="G1328" s="16">
        <v>400000</v>
      </c>
    </row>
    <row r="1329" spans="1:7" s="1" customFormat="1" ht="15.75" x14ac:dyDescent="0.25">
      <c r="A1329" s="2">
        <v>392</v>
      </c>
      <c r="B1329" s="4" t="s">
        <v>2426</v>
      </c>
      <c r="C1329" s="17" t="s">
        <v>2887</v>
      </c>
      <c r="D1329" s="11" t="s">
        <v>11</v>
      </c>
      <c r="E1329" s="16">
        <v>400000</v>
      </c>
      <c r="F1329" s="2"/>
      <c r="G1329" s="16">
        <v>400000</v>
      </c>
    </row>
    <row r="1330" spans="1:7" s="1" customFormat="1" ht="15.75" x14ac:dyDescent="0.25">
      <c r="A1330" s="2">
        <v>393</v>
      </c>
      <c r="B1330" s="4" t="s">
        <v>2427</v>
      </c>
      <c r="C1330" s="17" t="s">
        <v>2888</v>
      </c>
      <c r="D1330" s="11" t="s">
        <v>11</v>
      </c>
      <c r="E1330" s="16">
        <v>400000</v>
      </c>
      <c r="F1330" s="2"/>
      <c r="G1330" s="16">
        <v>400000</v>
      </c>
    </row>
    <row r="1331" spans="1:7" s="1" customFormat="1" ht="15.75" x14ac:dyDescent="0.25">
      <c r="A1331" s="2">
        <v>394</v>
      </c>
      <c r="B1331" s="4" t="s">
        <v>2428</v>
      </c>
      <c r="C1331" s="17" t="s">
        <v>2888</v>
      </c>
      <c r="D1331" s="11" t="s">
        <v>34</v>
      </c>
      <c r="E1331" s="16">
        <v>560000</v>
      </c>
      <c r="F1331" s="2"/>
      <c r="G1331" s="16">
        <v>560000</v>
      </c>
    </row>
    <row r="1332" spans="1:7" s="1" customFormat="1" ht="15.75" x14ac:dyDescent="0.25">
      <c r="A1332" s="2">
        <v>395</v>
      </c>
      <c r="B1332" s="4" t="s">
        <v>2429</v>
      </c>
      <c r="C1332" s="17" t="s">
        <v>2889</v>
      </c>
      <c r="D1332" s="11" t="s">
        <v>21</v>
      </c>
      <c r="E1332" s="16">
        <v>480000</v>
      </c>
      <c r="F1332" s="2"/>
      <c r="G1332" s="16">
        <v>480000</v>
      </c>
    </row>
    <row r="1333" spans="1:7" s="1" customFormat="1" ht="15.75" x14ac:dyDescent="0.25">
      <c r="A1333" s="2">
        <v>396</v>
      </c>
      <c r="B1333" s="4" t="s">
        <v>2430</v>
      </c>
      <c r="C1333" s="17" t="s">
        <v>2890</v>
      </c>
      <c r="D1333" s="11" t="s">
        <v>11</v>
      </c>
      <c r="E1333" s="16">
        <v>400000</v>
      </c>
      <c r="F1333" s="2"/>
      <c r="G1333" s="16">
        <v>400000</v>
      </c>
    </row>
    <row r="1334" spans="1:7" s="1" customFormat="1" ht="15.75" x14ac:dyDescent="0.25">
      <c r="A1334" s="2">
        <v>397</v>
      </c>
      <c r="B1334" s="4" t="s">
        <v>2431</v>
      </c>
      <c r="C1334" s="17" t="s">
        <v>2891</v>
      </c>
      <c r="D1334" s="11" t="s">
        <v>34</v>
      </c>
      <c r="E1334" s="16">
        <v>560000</v>
      </c>
      <c r="F1334" s="2"/>
      <c r="G1334" s="16">
        <v>560000</v>
      </c>
    </row>
    <row r="1335" spans="1:7" s="1" customFormat="1" ht="15.75" x14ac:dyDescent="0.25">
      <c r="A1335" s="2">
        <v>398</v>
      </c>
      <c r="B1335" s="4" t="s">
        <v>2432</v>
      </c>
      <c r="C1335" s="17" t="s">
        <v>2891</v>
      </c>
      <c r="D1335" s="11" t="s">
        <v>11</v>
      </c>
      <c r="E1335" s="16">
        <v>400000</v>
      </c>
      <c r="F1335" s="2"/>
      <c r="G1335" s="16">
        <v>400000</v>
      </c>
    </row>
    <row r="1336" spans="1:7" s="1" customFormat="1" ht="15.75" x14ac:dyDescent="0.25">
      <c r="A1336" s="2">
        <v>399</v>
      </c>
      <c r="B1336" s="4" t="s">
        <v>2433</v>
      </c>
      <c r="C1336" s="17" t="s">
        <v>2892</v>
      </c>
      <c r="D1336" s="11" t="s">
        <v>11</v>
      </c>
      <c r="E1336" s="16">
        <v>400000</v>
      </c>
      <c r="F1336" s="2"/>
      <c r="G1336" s="16">
        <v>400000</v>
      </c>
    </row>
    <row r="1337" spans="1:7" s="1" customFormat="1" ht="15.75" x14ac:dyDescent="0.25">
      <c r="A1337" s="2">
        <v>400</v>
      </c>
      <c r="B1337" s="4" t="s">
        <v>2434</v>
      </c>
      <c r="C1337" s="17" t="s">
        <v>2893</v>
      </c>
      <c r="D1337" s="11" t="s">
        <v>11</v>
      </c>
      <c r="E1337" s="16">
        <v>400000</v>
      </c>
      <c r="F1337" s="2"/>
      <c r="G1337" s="16">
        <v>400000</v>
      </c>
    </row>
    <row r="1338" spans="1:7" s="1" customFormat="1" ht="15.75" x14ac:dyDescent="0.25">
      <c r="A1338" s="2">
        <v>401</v>
      </c>
      <c r="B1338" s="4" t="s">
        <v>2435</v>
      </c>
      <c r="C1338" s="17" t="s">
        <v>2894</v>
      </c>
      <c r="D1338" s="11" t="s">
        <v>21</v>
      </c>
      <c r="E1338" s="16">
        <v>480000</v>
      </c>
      <c r="F1338" s="2"/>
      <c r="G1338" s="16">
        <v>480000</v>
      </c>
    </row>
    <row r="1339" spans="1:7" s="1" customFormat="1" ht="15.75" x14ac:dyDescent="0.25">
      <c r="A1339" s="2">
        <v>402</v>
      </c>
      <c r="B1339" s="4" t="s">
        <v>2436</v>
      </c>
      <c r="C1339" s="17" t="s">
        <v>2895</v>
      </c>
      <c r="D1339" s="11" t="s">
        <v>11</v>
      </c>
      <c r="E1339" s="16">
        <v>400000</v>
      </c>
      <c r="F1339" s="2"/>
      <c r="G1339" s="16">
        <v>400000</v>
      </c>
    </row>
    <row r="1340" spans="1:7" s="1" customFormat="1" ht="15.75" x14ac:dyDescent="0.25">
      <c r="A1340" s="2">
        <v>403</v>
      </c>
      <c r="B1340" s="4" t="s">
        <v>2437</v>
      </c>
      <c r="C1340" s="17" t="s">
        <v>2896</v>
      </c>
      <c r="D1340" s="11" t="s">
        <v>21</v>
      </c>
      <c r="E1340" s="16">
        <v>480000</v>
      </c>
      <c r="F1340" s="2"/>
      <c r="G1340" s="16">
        <v>480000</v>
      </c>
    </row>
    <row r="1341" spans="1:7" s="1" customFormat="1" ht="15.75" x14ac:dyDescent="0.25">
      <c r="A1341" s="2">
        <v>404</v>
      </c>
      <c r="B1341" s="4" t="s">
        <v>2438</v>
      </c>
      <c r="C1341" s="17" t="s">
        <v>2897</v>
      </c>
      <c r="D1341" s="11" t="s">
        <v>2949</v>
      </c>
      <c r="E1341" s="16">
        <v>935000</v>
      </c>
      <c r="F1341" s="2"/>
      <c r="G1341" s="16">
        <v>935000</v>
      </c>
    </row>
    <row r="1342" spans="1:7" s="1" customFormat="1" ht="15.75" x14ac:dyDescent="0.25">
      <c r="A1342" s="2">
        <v>405</v>
      </c>
      <c r="B1342" s="4" t="s">
        <v>2439</v>
      </c>
      <c r="C1342" s="17" t="s">
        <v>2898</v>
      </c>
      <c r="D1342" s="11" t="s">
        <v>2949</v>
      </c>
      <c r="E1342" s="16">
        <v>935000</v>
      </c>
      <c r="F1342" s="2"/>
      <c r="G1342" s="16">
        <v>935000</v>
      </c>
    </row>
    <row r="1343" spans="1:7" s="1" customFormat="1" ht="15.75" x14ac:dyDescent="0.25">
      <c r="A1343" s="2">
        <v>406</v>
      </c>
      <c r="B1343" s="4" t="s">
        <v>2440</v>
      </c>
      <c r="C1343" s="17" t="s">
        <v>2899</v>
      </c>
      <c r="D1343" s="11" t="s">
        <v>21</v>
      </c>
      <c r="E1343" s="16">
        <v>480000</v>
      </c>
      <c r="F1343" s="2"/>
      <c r="G1343" s="16">
        <v>480000</v>
      </c>
    </row>
    <row r="1344" spans="1:7" s="1" customFormat="1" ht="15.75" x14ac:dyDescent="0.25">
      <c r="A1344" s="2">
        <v>407</v>
      </c>
      <c r="B1344" s="4" t="s">
        <v>2441</v>
      </c>
      <c r="C1344" s="17" t="s">
        <v>2900</v>
      </c>
      <c r="D1344" s="11" t="s">
        <v>21</v>
      </c>
      <c r="E1344" s="16">
        <v>480000</v>
      </c>
      <c r="F1344" s="2"/>
      <c r="G1344" s="16">
        <v>480000</v>
      </c>
    </row>
    <row r="1345" spans="1:7" s="1" customFormat="1" ht="15.75" x14ac:dyDescent="0.25">
      <c r="A1345" s="2">
        <v>408</v>
      </c>
      <c r="B1345" s="4" t="s">
        <v>2442</v>
      </c>
      <c r="C1345" s="17" t="s">
        <v>2901</v>
      </c>
      <c r="D1345" s="11" t="s">
        <v>11</v>
      </c>
      <c r="E1345" s="16">
        <v>400000</v>
      </c>
      <c r="F1345" s="2"/>
      <c r="G1345" s="16">
        <v>400000</v>
      </c>
    </row>
    <row r="1346" spans="1:7" s="1" customFormat="1" ht="15.75" x14ac:dyDescent="0.25">
      <c r="A1346" s="2">
        <v>409</v>
      </c>
      <c r="B1346" s="4" t="s">
        <v>2443</v>
      </c>
      <c r="C1346" s="17" t="s">
        <v>1878</v>
      </c>
      <c r="D1346" s="11" t="s">
        <v>11</v>
      </c>
      <c r="E1346" s="16">
        <v>400000</v>
      </c>
      <c r="F1346" s="2"/>
      <c r="G1346" s="16">
        <v>400000</v>
      </c>
    </row>
    <row r="1347" spans="1:7" s="1" customFormat="1" ht="15.75" x14ac:dyDescent="0.25">
      <c r="A1347" s="2">
        <v>410</v>
      </c>
      <c r="B1347" s="4" t="s">
        <v>2444</v>
      </c>
      <c r="C1347" s="17" t="s">
        <v>2902</v>
      </c>
      <c r="D1347" s="11" t="s">
        <v>11</v>
      </c>
      <c r="E1347" s="16">
        <v>400000</v>
      </c>
      <c r="F1347" s="2"/>
      <c r="G1347" s="16">
        <v>400000</v>
      </c>
    </row>
    <row r="1348" spans="1:7" s="1" customFormat="1" ht="15.75" x14ac:dyDescent="0.25">
      <c r="A1348" s="2">
        <v>411</v>
      </c>
      <c r="B1348" s="4" t="s">
        <v>2445</v>
      </c>
      <c r="C1348" s="17" t="s">
        <v>2903</v>
      </c>
      <c r="D1348" s="11" t="s">
        <v>11</v>
      </c>
      <c r="E1348" s="16">
        <v>400000</v>
      </c>
      <c r="F1348" s="2"/>
      <c r="G1348" s="16">
        <v>400000</v>
      </c>
    </row>
    <row r="1349" spans="1:7" s="1" customFormat="1" ht="15.75" x14ac:dyDescent="0.25">
      <c r="A1349" s="2">
        <v>412</v>
      </c>
      <c r="B1349" s="4" t="s">
        <v>2446</v>
      </c>
      <c r="C1349" s="17" t="s">
        <v>2904</v>
      </c>
      <c r="D1349" s="11" t="s">
        <v>11</v>
      </c>
      <c r="E1349" s="16">
        <v>400000</v>
      </c>
      <c r="F1349" s="2"/>
      <c r="G1349" s="16">
        <v>400000</v>
      </c>
    </row>
    <row r="1350" spans="1:7" s="1" customFormat="1" ht="15.75" x14ac:dyDescent="0.25">
      <c r="A1350" s="2">
        <v>413</v>
      </c>
      <c r="B1350" s="4" t="s">
        <v>2447</v>
      </c>
      <c r="C1350" s="17" t="s">
        <v>2905</v>
      </c>
      <c r="D1350" s="11" t="s">
        <v>21</v>
      </c>
      <c r="E1350" s="16">
        <v>480000</v>
      </c>
      <c r="F1350" s="2"/>
      <c r="G1350" s="16">
        <v>480000</v>
      </c>
    </row>
    <row r="1351" spans="1:7" s="1" customFormat="1" ht="15.75" x14ac:dyDescent="0.25">
      <c r="A1351" s="2">
        <v>414</v>
      </c>
      <c r="B1351" s="4" t="s">
        <v>2448</v>
      </c>
      <c r="C1351" s="17" t="s">
        <v>2906</v>
      </c>
      <c r="D1351" s="11" t="s">
        <v>2949</v>
      </c>
      <c r="E1351" s="16">
        <v>935000</v>
      </c>
      <c r="F1351" s="2"/>
      <c r="G1351" s="16">
        <v>935000</v>
      </c>
    </row>
    <row r="1352" spans="1:7" s="1" customFormat="1" ht="15.75" x14ac:dyDescent="0.25">
      <c r="A1352" s="2">
        <v>415</v>
      </c>
      <c r="B1352" s="4" t="s">
        <v>2449</v>
      </c>
      <c r="C1352" s="17" t="s">
        <v>2907</v>
      </c>
      <c r="D1352" s="11" t="s">
        <v>14</v>
      </c>
      <c r="E1352" s="16">
        <v>370000</v>
      </c>
      <c r="F1352" s="2"/>
      <c r="G1352" s="16">
        <v>370000</v>
      </c>
    </row>
    <row r="1353" spans="1:7" s="1" customFormat="1" ht="15.75" x14ac:dyDescent="0.25">
      <c r="A1353" s="2">
        <v>416</v>
      </c>
      <c r="B1353" s="4" t="s">
        <v>2450</v>
      </c>
      <c r="C1353" s="17" t="s">
        <v>2908</v>
      </c>
      <c r="D1353" s="11" t="s">
        <v>2949</v>
      </c>
      <c r="E1353" s="16">
        <v>935000</v>
      </c>
      <c r="F1353" s="2"/>
      <c r="G1353" s="16">
        <v>935000</v>
      </c>
    </row>
    <row r="1354" spans="1:7" s="1" customFormat="1" ht="15.75" x14ac:dyDescent="0.25">
      <c r="A1354" s="2">
        <v>417</v>
      </c>
      <c r="B1354" s="4" t="s">
        <v>2451</v>
      </c>
      <c r="C1354" s="17" t="s">
        <v>2909</v>
      </c>
      <c r="D1354" s="11" t="s">
        <v>14</v>
      </c>
      <c r="E1354" s="16">
        <v>370000</v>
      </c>
      <c r="F1354" s="2"/>
      <c r="G1354" s="16">
        <v>370000</v>
      </c>
    </row>
    <row r="1355" spans="1:7" s="1" customFormat="1" ht="15.75" x14ac:dyDescent="0.25">
      <c r="A1355" s="2">
        <v>418</v>
      </c>
      <c r="B1355" s="4" t="s">
        <v>2452</v>
      </c>
      <c r="C1355" s="17" t="s">
        <v>2910</v>
      </c>
      <c r="D1355" s="11" t="s">
        <v>14</v>
      </c>
      <c r="E1355" s="16">
        <v>370000</v>
      </c>
      <c r="F1355" s="2"/>
      <c r="G1355" s="16">
        <v>370000</v>
      </c>
    </row>
    <row r="1356" spans="1:7" s="1" customFormat="1" ht="15.75" x14ac:dyDescent="0.25">
      <c r="A1356" s="2">
        <v>419</v>
      </c>
      <c r="B1356" s="4" t="s">
        <v>2453</v>
      </c>
      <c r="C1356" s="17" t="s">
        <v>2911</v>
      </c>
      <c r="D1356" s="11" t="s">
        <v>2949</v>
      </c>
      <c r="E1356" s="16">
        <v>935000</v>
      </c>
      <c r="F1356" s="2"/>
      <c r="G1356" s="16">
        <v>935000</v>
      </c>
    </row>
    <row r="1357" spans="1:7" s="1" customFormat="1" ht="15.75" x14ac:dyDescent="0.25">
      <c r="A1357" s="2">
        <v>420</v>
      </c>
      <c r="B1357" s="4" t="s">
        <v>2454</v>
      </c>
      <c r="C1357" s="17" t="s">
        <v>2912</v>
      </c>
      <c r="D1357" s="11" t="s">
        <v>11</v>
      </c>
      <c r="E1357" s="16">
        <v>400000</v>
      </c>
      <c r="F1357" s="2"/>
      <c r="G1357" s="16">
        <v>400000</v>
      </c>
    </row>
    <row r="1358" spans="1:7" s="1" customFormat="1" ht="15.75" x14ac:dyDescent="0.25">
      <c r="A1358" s="2">
        <v>421</v>
      </c>
      <c r="B1358" s="4" t="s">
        <v>2455</v>
      </c>
      <c r="C1358" s="17" t="s">
        <v>2913</v>
      </c>
      <c r="D1358" s="11" t="s">
        <v>11</v>
      </c>
      <c r="E1358" s="16">
        <v>400000</v>
      </c>
      <c r="F1358" s="2"/>
      <c r="G1358" s="16">
        <v>400000</v>
      </c>
    </row>
    <row r="1359" spans="1:7" s="1" customFormat="1" ht="15.75" x14ac:dyDescent="0.25">
      <c r="A1359" s="2">
        <v>422</v>
      </c>
      <c r="B1359" s="4" t="s">
        <v>2456</v>
      </c>
      <c r="C1359" s="17" t="s">
        <v>2914</v>
      </c>
      <c r="D1359" s="11" t="s">
        <v>11</v>
      </c>
      <c r="E1359" s="16">
        <v>400000</v>
      </c>
      <c r="F1359" s="2"/>
      <c r="G1359" s="16">
        <v>400000</v>
      </c>
    </row>
    <row r="1360" spans="1:7" s="1" customFormat="1" ht="15.75" x14ac:dyDescent="0.25">
      <c r="A1360" s="2">
        <v>423</v>
      </c>
      <c r="B1360" s="4" t="s">
        <v>2457</v>
      </c>
      <c r="C1360" s="17" t="s">
        <v>2915</v>
      </c>
      <c r="D1360" s="11" t="s">
        <v>11</v>
      </c>
      <c r="E1360" s="16">
        <v>400000</v>
      </c>
      <c r="F1360" s="2"/>
      <c r="G1360" s="16">
        <v>400000</v>
      </c>
    </row>
    <row r="1361" spans="1:7" s="1" customFormat="1" ht="15.75" x14ac:dyDescent="0.25">
      <c r="A1361" s="2">
        <v>424</v>
      </c>
      <c r="B1361" s="4" t="s">
        <v>2458</v>
      </c>
      <c r="C1361" s="17" t="s">
        <v>2916</v>
      </c>
      <c r="D1361" s="11" t="s">
        <v>11</v>
      </c>
      <c r="E1361" s="16">
        <v>400000</v>
      </c>
      <c r="F1361" s="2"/>
      <c r="G1361" s="16">
        <v>400000</v>
      </c>
    </row>
    <row r="1362" spans="1:7" s="1" customFormat="1" ht="15.75" x14ac:dyDescent="0.25">
      <c r="A1362" s="2">
        <v>425</v>
      </c>
      <c r="B1362" s="4" t="s">
        <v>2459</v>
      </c>
      <c r="C1362" s="17" t="s">
        <v>2917</v>
      </c>
      <c r="D1362" s="11" t="s">
        <v>11</v>
      </c>
      <c r="E1362" s="16">
        <v>400000</v>
      </c>
      <c r="F1362" s="2"/>
      <c r="G1362" s="16">
        <v>400000</v>
      </c>
    </row>
    <row r="1363" spans="1:7" s="1" customFormat="1" ht="15.75" x14ac:dyDescent="0.25">
      <c r="A1363" s="2">
        <v>426</v>
      </c>
      <c r="B1363" s="4" t="s">
        <v>2460</v>
      </c>
      <c r="C1363" s="17" t="s">
        <v>2918</v>
      </c>
      <c r="D1363" s="11" t="s">
        <v>21</v>
      </c>
      <c r="E1363" s="16">
        <v>480000</v>
      </c>
      <c r="F1363" s="2"/>
      <c r="G1363" s="16">
        <v>480000</v>
      </c>
    </row>
    <row r="1364" spans="1:7" s="1" customFormat="1" ht="15.75" x14ac:dyDescent="0.25">
      <c r="A1364" s="2">
        <v>427</v>
      </c>
      <c r="B1364" s="4" t="s">
        <v>2461</v>
      </c>
      <c r="C1364" s="17" t="s">
        <v>2919</v>
      </c>
      <c r="D1364" s="11" t="s">
        <v>21</v>
      </c>
      <c r="E1364" s="16">
        <v>480000</v>
      </c>
      <c r="F1364" s="2"/>
      <c r="G1364" s="16">
        <v>480000</v>
      </c>
    </row>
    <row r="1365" spans="1:7" s="1" customFormat="1" ht="15.75" x14ac:dyDescent="0.25">
      <c r="A1365" s="2">
        <v>428</v>
      </c>
      <c r="B1365" s="4" t="s">
        <v>2462</v>
      </c>
      <c r="C1365" s="17" t="s">
        <v>2920</v>
      </c>
      <c r="D1365" s="11" t="s">
        <v>21</v>
      </c>
      <c r="E1365" s="16">
        <v>480000</v>
      </c>
      <c r="F1365" s="2"/>
      <c r="G1365" s="16">
        <v>480000</v>
      </c>
    </row>
    <row r="1366" spans="1:7" s="1" customFormat="1" ht="15.75" x14ac:dyDescent="0.25">
      <c r="A1366" s="2">
        <v>429</v>
      </c>
      <c r="B1366" s="4" t="s">
        <v>2463</v>
      </c>
      <c r="C1366" s="17" t="s">
        <v>2921</v>
      </c>
      <c r="D1366" s="11" t="s">
        <v>21</v>
      </c>
      <c r="E1366" s="16">
        <v>480000</v>
      </c>
      <c r="F1366" s="2"/>
      <c r="G1366" s="16">
        <v>480000</v>
      </c>
    </row>
    <row r="1367" spans="1:7" s="1" customFormat="1" ht="15.75" x14ac:dyDescent="0.25">
      <c r="A1367" s="2">
        <v>430</v>
      </c>
      <c r="B1367" s="4" t="s">
        <v>2464</v>
      </c>
      <c r="C1367" s="17" t="s">
        <v>2922</v>
      </c>
      <c r="D1367" s="11" t="s">
        <v>21</v>
      </c>
      <c r="E1367" s="16">
        <v>480000</v>
      </c>
      <c r="F1367" s="2"/>
      <c r="G1367" s="16">
        <v>480000</v>
      </c>
    </row>
    <row r="1368" spans="1:7" s="1" customFormat="1" ht="15.75" x14ac:dyDescent="0.25">
      <c r="A1368" s="2">
        <v>431</v>
      </c>
      <c r="B1368" s="4" t="s">
        <v>2465</v>
      </c>
      <c r="C1368" s="17" t="s">
        <v>2923</v>
      </c>
      <c r="D1368" s="11" t="s">
        <v>21</v>
      </c>
      <c r="E1368" s="16">
        <v>480000</v>
      </c>
      <c r="F1368" s="2"/>
      <c r="G1368" s="16">
        <v>480000</v>
      </c>
    </row>
    <row r="1369" spans="1:7" s="1" customFormat="1" ht="15.75" x14ac:dyDescent="0.25">
      <c r="A1369" s="2">
        <v>432</v>
      </c>
      <c r="B1369" s="4" t="s">
        <v>2466</v>
      </c>
      <c r="C1369" s="17" t="s">
        <v>2924</v>
      </c>
      <c r="D1369" s="11" t="s">
        <v>21</v>
      </c>
      <c r="E1369" s="16">
        <v>480000</v>
      </c>
      <c r="F1369" s="2"/>
      <c r="G1369" s="16">
        <v>480000</v>
      </c>
    </row>
    <row r="1370" spans="1:7" s="1" customFormat="1" ht="15.75" x14ac:dyDescent="0.25">
      <c r="A1370" s="2">
        <v>433</v>
      </c>
      <c r="B1370" s="4" t="s">
        <v>2467</v>
      </c>
      <c r="C1370" s="17" t="s">
        <v>2925</v>
      </c>
      <c r="D1370" s="11" t="s">
        <v>21</v>
      </c>
      <c r="E1370" s="16">
        <v>480000</v>
      </c>
      <c r="F1370" s="2"/>
      <c r="G1370" s="16">
        <v>480000</v>
      </c>
    </row>
    <row r="1371" spans="1:7" s="1" customFormat="1" ht="15.75" x14ac:dyDescent="0.25">
      <c r="A1371" s="2">
        <v>434</v>
      </c>
      <c r="B1371" s="4" t="s">
        <v>2468</v>
      </c>
      <c r="C1371" s="17" t="s">
        <v>2926</v>
      </c>
      <c r="D1371" s="11" t="s">
        <v>21</v>
      </c>
      <c r="E1371" s="16">
        <v>480000</v>
      </c>
      <c r="F1371" s="2"/>
      <c r="G1371" s="16">
        <v>480000</v>
      </c>
    </row>
    <row r="1372" spans="1:7" s="1" customFormat="1" ht="15.75" x14ac:dyDescent="0.25">
      <c r="A1372" s="2">
        <v>435</v>
      </c>
      <c r="B1372" s="4" t="s">
        <v>2469</v>
      </c>
      <c r="C1372" s="17" t="s">
        <v>2927</v>
      </c>
      <c r="D1372" s="11" t="s">
        <v>21</v>
      </c>
      <c r="E1372" s="16">
        <v>480000</v>
      </c>
      <c r="F1372" s="2"/>
      <c r="G1372" s="16">
        <v>480000</v>
      </c>
    </row>
    <row r="1373" spans="1:7" s="1" customFormat="1" ht="15.75" x14ac:dyDescent="0.25">
      <c r="A1373" s="2">
        <v>436</v>
      </c>
      <c r="B1373" s="4" t="s">
        <v>2470</v>
      </c>
      <c r="C1373" s="17" t="s">
        <v>2928</v>
      </c>
      <c r="D1373" s="11" t="s">
        <v>34</v>
      </c>
      <c r="E1373" s="16">
        <v>560000</v>
      </c>
      <c r="F1373" s="2"/>
      <c r="G1373" s="16">
        <v>560000</v>
      </c>
    </row>
    <row r="1374" spans="1:7" s="1" customFormat="1" ht="15.75" x14ac:dyDescent="0.25">
      <c r="A1374" s="2">
        <v>437</v>
      </c>
      <c r="B1374" s="4" t="s">
        <v>2471</v>
      </c>
      <c r="C1374" s="17" t="s">
        <v>2928</v>
      </c>
      <c r="D1374" s="11" t="s">
        <v>11</v>
      </c>
      <c r="E1374" s="16">
        <v>400000</v>
      </c>
      <c r="F1374" s="2"/>
      <c r="G1374" s="16">
        <v>400000</v>
      </c>
    </row>
    <row r="1375" spans="1:7" s="1" customFormat="1" ht="15.75" x14ac:dyDescent="0.25">
      <c r="A1375" s="2">
        <v>438</v>
      </c>
      <c r="B1375" s="4" t="s">
        <v>2472</v>
      </c>
      <c r="C1375" s="17" t="s">
        <v>505</v>
      </c>
      <c r="D1375" s="11" t="s">
        <v>11</v>
      </c>
      <c r="E1375" s="16">
        <v>400000</v>
      </c>
      <c r="F1375" s="2"/>
      <c r="G1375" s="16">
        <v>400000</v>
      </c>
    </row>
    <row r="1376" spans="1:7" s="1" customFormat="1" ht="15.75" x14ac:dyDescent="0.25">
      <c r="A1376" s="2">
        <v>439</v>
      </c>
      <c r="B1376" s="4" t="s">
        <v>2473</v>
      </c>
      <c r="C1376" s="17" t="s">
        <v>2712</v>
      </c>
      <c r="D1376" s="11" t="s">
        <v>14</v>
      </c>
      <c r="E1376" s="16">
        <v>370000</v>
      </c>
      <c r="F1376" s="2"/>
      <c r="G1376" s="16">
        <v>370000</v>
      </c>
    </row>
    <row r="1377" spans="1:7" s="1" customFormat="1" ht="15.75" x14ac:dyDescent="0.25">
      <c r="A1377" s="2">
        <v>440</v>
      </c>
      <c r="B1377" s="4" t="s">
        <v>2474</v>
      </c>
      <c r="C1377" s="17" t="s">
        <v>2798</v>
      </c>
      <c r="D1377" s="11" t="s">
        <v>11</v>
      </c>
      <c r="E1377" s="16">
        <v>400000</v>
      </c>
      <c r="F1377" s="2"/>
      <c r="G1377" s="16">
        <v>400000</v>
      </c>
    </row>
    <row r="1378" spans="1:7" s="1" customFormat="1" ht="15.75" x14ac:dyDescent="0.25">
      <c r="A1378" s="2">
        <v>441</v>
      </c>
      <c r="B1378" s="4" t="s">
        <v>2475</v>
      </c>
      <c r="C1378" s="17" t="s">
        <v>2929</v>
      </c>
      <c r="D1378" s="11" t="s">
        <v>11</v>
      </c>
      <c r="E1378" s="16">
        <v>400000</v>
      </c>
      <c r="F1378" s="2"/>
      <c r="G1378" s="16">
        <v>400000</v>
      </c>
    </row>
    <row r="1379" spans="1:7" s="1" customFormat="1" ht="15.75" x14ac:dyDescent="0.25">
      <c r="A1379" s="2">
        <v>442</v>
      </c>
      <c r="B1379" s="4" t="s">
        <v>2476</v>
      </c>
      <c r="C1379" s="17" t="s">
        <v>2930</v>
      </c>
      <c r="D1379" s="11" t="s">
        <v>11</v>
      </c>
      <c r="E1379" s="16">
        <v>400000</v>
      </c>
      <c r="F1379" s="2"/>
      <c r="G1379" s="16">
        <v>400000</v>
      </c>
    </row>
    <row r="1380" spans="1:7" s="1" customFormat="1" ht="15.75" x14ac:dyDescent="0.25">
      <c r="A1380" s="2">
        <v>443</v>
      </c>
      <c r="B1380" s="4" t="s">
        <v>2477</v>
      </c>
      <c r="C1380" s="17" t="s">
        <v>2930</v>
      </c>
      <c r="D1380" s="11" t="s">
        <v>34</v>
      </c>
      <c r="E1380" s="16">
        <v>560000</v>
      </c>
      <c r="F1380" s="2"/>
      <c r="G1380" s="16">
        <v>560000</v>
      </c>
    </row>
    <row r="1381" spans="1:7" s="1" customFormat="1" ht="15.75" x14ac:dyDescent="0.25">
      <c r="A1381" s="2">
        <v>444</v>
      </c>
      <c r="B1381" s="4" t="s">
        <v>2478</v>
      </c>
      <c r="C1381" s="17" t="s">
        <v>2931</v>
      </c>
      <c r="D1381" s="11" t="s">
        <v>11</v>
      </c>
      <c r="E1381" s="16">
        <v>400000</v>
      </c>
      <c r="F1381" s="2"/>
      <c r="G1381" s="16">
        <v>400000</v>
      </c>
    </row>
    <row r="1382" spans="1:7" s="1" customFormat="1" ht="15.75" x14ac:dyDescent="0.25">
      <c r="A1382" s="2">
        <v>445</v>
      </c>
      <c r="B1382" s="4" t="s">
        <v>2479</v>
      </c>
      <c r="C1382" s="17" t="s">
        <v>2932</v>
      </c>
      <c r="D1382" s="11" t="s">
        <v>2016</v>
      </c>
      <c r="E1382" s="16">
        <v>400000</v>
      </c>
      <c r="F1382" s="2"/>
      <c r="G1382" s="16">
        <v>400000</v>
      </c>
    </row>
    <row r="1383" spans="1:7" s="1" customFormat="1" ht="15.75" x14ac:dyDescent="0.25">
      <c r="A1383" s="2">
        <v>446</v>
      </c>
      <c r="B1383" s="4" t="s">
        <v>2480</v>
      </c>
      <c r="C1383" s="17" t="s">
        <v>2933</v>
      </c>
      <c r="D1383" s="11" t="s">
        <v>14</v>
      </c>
      <c r="E1383" s="16">
        <v>370000</v>
      </c>
      <c r="F1383" s="2"/>
      <c r="G1383" s="16">
        <v>370000</v>
      </c>
    </row>
    <row r="1384" spans="1:7" s="1" customFormat="1" ht="15.75" x14ac:dyDescent="0.25">
      <c r="A1384" s="2">
        <v>447</v>
      </c>
      <c r="B1384" s="4" t="s">
        <v>2481</v>
      </c>
      <c r="C1384" s="17" t="s">
        <v>2934</v>
      </c>
      <c r="D1384" s="11" t="s">
        <v>14</v>
      </c>
      <c r="E1384" s="16">
        <v>370000</v>
      </c>
      <c r="F1384" s="2"/>
      <c r="G1384" s="16">
        <v>370000</v>
      </c>
    </row>
    <row r="1385" spans="1:7" s="1" customFormat="1" ht="15.75" x14ac:dyDescent="0.25">
      <c r="A1385" s="2">
        <v>448</v>
      </c>
      <c r="B1385" s="4" t="s">
        <v>2482</v>
      </c>
      <c r="C1385" s="17" t="s">
        <v>1750</v>
      </c>
      <c r="D1385" s="11" t="s">
        <v>2016</v>
      </c>
      <c r="E1385" s="16">
        <v>400000</v>
      </c>
      <c r="F1385" s="2"/>
      <c r="G1385" s="16">
        <v>400000</v>
      </c>
    </row>
    <row r="1386" spans="1:7" s="1" customFormat="1" ht="15.75" x14ac:dyDescent="0.25">
      <c r="A1386" s="2">
        <v>449</v>
      </c>
      <c r="B1386" s="4" t="s">
        <v>2483</v>
      </c>
      <c r="C1386" s="17" t="s">
        <v>2668</v>
      </c>
      <c r="D1386" s="11" t="s">
        <v>14</v>
      </c>
      <c r="E1386" s="16">
        <v>370000</v>
      </c>
      <c r="F1386" s="2"/>
      <c r="G1386" s="16">
        <v>370000</v>
      </c>
    </row>
    <row r="1387" spans="1:7" s="1" customFormat="1" ht="15.75" x14ac:dyDescent="0.25">
      <c r="A1387" s="2">
        <v>450</v>
      </c>
      <c r="B1387" s="4" t="s">
        <v>2484</v>
      </c>
      <c r="C1387" s="17" t="s">
        <v>2935</v>
      </c>
      <c r="D1387" s="11" t="s">
        <v>11</v>
      </c>
      <c r="E1387" s="16">
        <v>400000</v>
      </c>
      <c r="F1387" s="2"/>
      <c r="G1387" s="16">
        <v>400000</v>
      </c>
    </row>
    <row r="1388" spans="1:7" s="1" customFormat="1" ht="15.75" x14ac:dyDescent="0.25">
      <c r="A1388" s="2">
        <v>451</v>
      </c>
      <c r="B1388" s="4" t="s">
        <v>2485</v>
      </c>
      <c r="C1388" s="17" t="s">
        <v>2936</v>
      </c>
      <c r="D1388" s="11" t="s">
        <v>34</v>
      </c>
      <c r="E1388" s="16">
        <v>560000</v>
      </c>
      <c r="F1388" s="2"/>
      <c r="G1388" s="16">
        <v>560000</v>
      </c>
    </row>
    <row r="1389" spans="1:7" s="1" customFormat="1" ht="15.75" x14ac:dyDescent="0.25">
      <c r="A1389" s="2">
        <v>452</v>
      </c>
      <c r="B1389" s="4" t="s">
        <v>2486</v>
      </c>
      <c r="C1389" s="17" t="s">
        <v>2936</v>
      </c>
      <c r="D1389" s="11" t="s">
        <v>11</v>
      </c>
      <c r="E1389" s="16">
        <v>400000</v>
      </c>
      <c r="F1389" s="2"/>
      <c r="G1389" s="16">
        <v>400000</v>
      </c>
    </row>
    <row r="1390" spans="1:7" s="1" customFormat="1" ht="15.75" x14ac:dyDescent="0.25">
      <c r="A1390" s="2">
        <v>453</v>
      </c>
      <c r="B1390" s="4" t="s">
        <v>2487</v>
      </c>
      <c r="C1390" s="17" t="s">
        <v>2937</v>
      </c>
      <c r="D1390" s="11" t="s">
        <v>11</v>
      </c>
      <c r="E1390" s="16">
        <v>400000</v>
      </c>
      <c r="F1390" s="2"/>
      <c r="G1390" s="16">
        <v>400000</v>
      </c>
    </row>
    <row r="1391" spans="1:7" s="1" customFormat="1" ht="15.75" x14ac:dyDescent="0.25">
      <c r="A1391" s="2">
        <v>454</v>
      </c>
      <c r="B1391" s="4" t="s">
        <v>2488</v>
      </c>
      <c r="C1391" s="17" t="s">
        <v>2938</v>
      </c>
      <c r="D1391" s="11" t="s">
        <v>14</v>
      </c>
      <c r="E1391" s="16">
        <v>370000</v>
      </c>
      <c r="F1391" s="2"/>
      <c r="G1391" s="16">
        <v>370000</v>
      </c>
    </row>
    <row r="1392" spans="1:7" s="1" customFormat="1" ht="15.75" x14ac:dyDescent="0.25">
      <c r="A1392" s="2">
        <v>455</v>
      </c>
      <c r="B1392" s="4" t="s">
        <v>2489</v>
      </c>
      <c r="C1392" s="17" t="s">
        <v>2939</v>
      </c>
      <c r="D1392" s="11" t="s">
        <v>21</v>
      </c>
      <c r="E1392" s="16">
        <v>480000</v>
      </c>
      <c r="F1392" s="2"/>
      <c r="G1392" s="16">
        <v>480000</v>
      </c>
    </row>
    <row r="1393" spans="1:11" s="1" customFormat="1" ht="15.75" x14ac:dyDescent="0.25">
      <c r="A1393" s="2">
        <v>456</v>
      </c>
      <c r="B1393" s="4" t="s">
        <v>2490</v>
      </c>
      <c r="C1393" s="17" t="s">
        <v>2940</v>
      </c>
      <c r="D1393" s="11" t="s">
        <v>11</v>
      </c>
      <c r="E1393" s="16">
        <v>400000</v>
      </c>
      <c r="F1393" s="2"/>
      <c r="G1393" s="16">
        <v>400000</v>
      </c>
    </row>
    <row r="1394" spans="1:11" s="1" customFormat="1" ht="15.75" x14ac:dyDescent="0.25">
      <c r="A1394" s="2">
        <v>457</v>
      </c>
      <c r="B1394" s="4" t="s">
        <v>2491</v>
      </c>
      <c r="C1394" s="17" t="s">
        <v>2941</v>
      </c>
      <c r="D1394" s="11" t="s">
        <v>11</v>
      </c>
      <c r="E1394" s="16">
        <v>400000</v>
      </c>
      <c r="F1394" s="2"/>
      <c r="G1394" s="16">
        <v>400000</v>
      </c>
    </row>
    <row r="1395" spans="1:11" s="1" customFormat="1" ht="15.75" x14ac:dyDescent="0.25">
      <c r="A1395" s="2">
        <v>458</v>
      </c>
      <c r="B1395" s="4" t="s">
        <v>2492</v>
      </c>
      <c r="C1395" s="17" t="s">
        <v>2942</v>
      </c>
      <c r="D1395" s="11" t="s">
        <v>11</v>
      </c>
      <c r="E1395" s="16">
        <v>400000</v>
      </c>
      <c r="F1395" s="2"/>
      <c r="G1395" s="16">
        <v>400000</v>
      </c>
    </row>
    <row r="1396" spans="1:11" s="1" customFormat="1" ht="15.75" x14ac:dyDescent="0.25">
      <c r="A1396" s="2">
        <v>459</v>
      </c>
      <c r="B1396" s="4" t="s">
        <v>2493</v>
      </c>
      <c r="C1396" s="17" t="s">
        <v>2943</v>
      </c>
      <c r="D1396" s="11" t="s">
        <v>21</v>
      </c>
      <c r="E1396" s="16">
        <v>480000</v>
      </c>
      <c r="F1396" s="2"/>
      <c r="G1396" s="16">
        <v>480000</v>
      </c>
      <c r="J1396" s="1">
        <f>480+150</f>
        <v>630</v>
      </c>
    </row>
    <row r="1397" spans="1:11" s="1" customFormat="1" ht="15.75" x14ac:dyDescent="0.25">
      <c r="A1397" s="2">
        <v>460</v>
      </c>
      <c r="B1397" s="4" t="s">
        <v>2494</v>
      </c>
      <c r="C1397" s="17" t="s">
        <v>2944</v>
      </c>
      <c r="D1397" s="11" t="s">
        <v>11</v>
      </c>
      <c r="E1397" s="16">
        <v>400000</v>
      </c>
      <c r="F1397" s="2"/>
      <c r="G1397" s="16">
        <v>400000</v>
      </c>
    </row>
    <row r="1398" spans="1:11" s="1" customFormat="1" ht="15.75" x14ac:dyDescent="0.25">
      <c r="A1398" s="2">
        <v>461</v>
      </c>
      <c r="B1398" s="4" t="s">
        <v>2495</v>
      </c>
      <c r="C1398" s="17" t="s">
        <v>2945</v>
      </c>
      <c r="D1398" s="11" t="s">
        <v>11</v>
      </c>
      <c r="E1398" s="16">
        <v>400000</v>
      </c>
      <c r="F1398" s="2"/>
      <c r="G1398" s="16">
        <v>400000</v>
      </c>
      <c r="K1398" s="1">
        <f>77*150+62+80+960+400+6705</f>
        <v>19757</v>
      </c>
    </row>
    <row r="1399" spans="1:11" s="1" customFormat="1" ht="15.75" x14ac:dyDescent="0.25">
      <c r="A1399" s="2">
        <v>462</v>
      </c>
      <c r="B1399" s="4" t="s">
        <v>2496</v>
      </c>
      <c r="C1399" s="17" t="s">
        <v>2946</v>
      </c>
      <c r="D1399" s="11" t="s">
        <v>14</v>
      </c>
      <c r="E1399" s="16">
        <v>370000</v>
      </c>
      <c r="F1399" s="2"/>
      <c r="G1399" s="16">
        <v>370000</v>
      </c>
    </row>
    <row r="1400" spans="1:11" s="1" customFormat="1" ht="15.75" x14ac:dyDescent="0.25">
      <c r="A1400" s="2">
        <v>463</v>
      </c>
      <c r="B1400" s="4" t="s">
        <v>2497</v>
      </c>
      <c r="C1400" s="17" t="s">
        <v>2953</v>
      </c>
      <c r="D1400" s="11" t="s">
        <v>11</v>
      </c>
      <c r="E1400" s="16">
        <v>400000</v>
      </c>
      <c r="F1400" s="2"/>
      <c r="G1400" s="16">
        <v>400000</v>
      </c>
    </row>
    <row r="1401" spans="1:11" s="1" customFormat="1" ht="15.75" x14ac:dyDescent="0.25">
      <c r="A1401" s="2">
        <v>464</v>
      </c>
      <c r="B1401" s="4" t="s">
        <v>2498</v>
      </c>
      <c r="C1401" s="17" t="s">
        <v>2954</v>
      </c>
      <c r="D1401" s="11" t="s">
        <v>11</v>
      </c>
      <c r="E1401" s="16">
        <v>400000</v>
      </c>
      <c r="F1401" s="2"/>
      <c r="G1401" s="16">
        <v>400000</v>
      </c>
    </row>
    <row r="1402" spans="1:11" s="1" customFormat="1" ht="15.75" x14ac:dyDescent="0.25">
      <c r="A1402" s="2">
        <v>465</v>
      </c>
      <c r="B1402" s="4" t="s">
        <v>2499</v>
      </c>
      <c r="C1402" s="17" t="s">
        <v>2955</v>
      </c>
      <c r="D1402" s="11" t="s">
        <v>11</v>
      </c>
      <c r="E1402" s="16">
        <v>400000</v>
      </c>
      <c r="F1402" s="2"/>
      <c r="H1402" s="16">
        <v>400000</v>
      </c>
    </row>
    <row r="1403" spans="1:11" s="1" customFormat="1" ht="15.75" x14ac:dyDescent="0.25">
      <c r="A1403" s="2">
        <v>466</v>
      </c>
      <c r="B1403" s="4" t="s">
        <v>2500</v>
      </c>
      <c r="C1403" s="17" t="s">
        <v>2956</v>
      </c>
      <c r="D1403" s="11" t="s">
        <v>11</v>
      </c>
      <c r="E1403" s="16">
        <v>400000</v>
      </c>
      <c r="F1403" s="2"/>
      <c r="H1403" s="16">
        <v>400000</v>
      </c>
    </row>
    <row r="1404" spans="1:11" s="1" customFormat="1" ht="15.75" x14ac:dyDescent="0.25">
      <c r="A1404" s="2">
        <v>467</v>
      </c>
      <c r="B1404" s="4" t="s">
        <v>2501</v>
      </c>
      <c r="C1404" s="17" t="s">
        <v>2957</v>
      </c>
      <c r="D1404" s="11" t="s">
        <v>11</v>
      </c>
      <c r="E1404" s="16">
        <v>400000</v>
      </c>
      <c r="F1404" s="2"/>
      <c r="H1404" s="16">
        <v>400000</v>
      </c>
    </row>
    <row r="1405" spans="1:11" s="1" customFormat="1" ht="15.75" x14ac:dyDescent="0.25">
      <c r="A1405" s="2">
        <v>468</v>
      </c>
      <c r="B1405" s="4" t="s">
        <v>2502</v>
      </c>
      <c r="C1405" s="17" t="s">
        <v>2958</v>
      </c>
      <c r="D1405" s="11" t="s">
        <v>11</v>
      </c>
      <c r="E1405" s="16">
        <v>400000</v>
      </c>
      <c r="F1405" s="2"/>
      <c r="H1405" s="16">
        <v>400000</v>
      </c>
    </row>
    <row r="1406" spans="1:11" s="1" customFormat="1" ht="15.75" x14ac:dyDescent="0.25">
      <c r="A1406" s="2">
        <v>469</v>
      </c>
      <c r="B1406" s="4" t="s">
        <v>2503</v>
      </c>
      <c r="C1406" s="17" t="s">
        <v>2959</v>
      </c>
      <c r="D1406" s="11" t="s">
        <v>11</v>
      </c>
      <c r="E1406" s="16">
        <v>400000</v>
      </c>
      <c r="F1406" s="2"/>
      <c r="H1406" s="16">
        <v>400000</v>
      </c>
    </row>
    <row r="1407" spans="1:11" s="1" customFormat="1" ht="15.75" x14ac:dyDescent="0.25">
      <c r="A1407" s="2">
        <v>470</v>
      </c>
      <c r="B1407" s="4" t="s">
        <v>2504</v>
      </c>
      <c r="C1407" s="17" t="s">
        <v>2960</v>
      </c>
      <c r="D1407" s="11" t="s">
        <v>11</v>
      </c>
      <c r="E1407" s="16">
        <v>400000</v>
      </c>
      <c r="F1407" s="2"/>
      <c r="H1407" s="16">
        <v>400000</v>
      </c>
    </row>
    <row r="1408" spans="1:11" s="1" customFormat="1" ht="15.75" x14ac:dyDescent="0.25">
      <c r="A1408" s="2">
        <v>471</v>
      </c>
      <c r="B1408" s="4" t="s">
        <v>2505</v>
      </c>
      <c r="C1408" s="17" t="s">
        <v>2961</v>
      </c>
      <c r="D1408" s="11" t="s">
        <v>21</v>
      </c>
      <c r="E1408" s="16">
        <v>480000</v>
      </c>
      <c r="F1408" s="2"/>
      <c r="G1408" s="16">
        <v>480000</v>
      </c>
    </row>
    <row r="1409" spans="1:7" s="1" customFormat="1" ht="15.75" x14ac:dyDescent="0.25">
      <c r="A1409" s="2">
        <v>472</v>
      </c>
      <c r="B1409" s="4" t="s">
        <v>2506</v>
      </c>
      <c r="C1409" s="17" t="s">
        <v>2962</v>
      </c>
      <c r="D1409" s="11" t="s">
        <v>21</v>
      </c>
      <c r="E1409" s="16">
        <v>480000</v>
      </c>
      <c r="F1409" s="2"/>
      <c r="G1409" s="16">
        <v>480000</v>
      </c>
    </row>
    <row r="1410" spans="1:7" s="1" customFormat="1" ht="15.75" x14ac:dyDescent="0.25">
      <c r="A1410" s="2">
        <v>473</v>
      </c>
      <c r="B1410" s="4" t="s">
        <v>2507</v>
      </c>
      <c r="C1410" s="17" t="s">
        <v>2963</v>
      </c>
      <c r="D1410" s="11" t="s">
        <v>21</v>
      </c>
      <c r="E1410" s="16">
        <v>480000</v>
      </c>
      <c r="F1410" s="2"/>
      <c r="G1410" s="16">
        <v>480000</v>
      </c>
    </row>
    <row r="1411" spans="1:7" s="1" customFormat="1" ht="15.75" x14ac:dyDescent="0.25">
      <c r="A1411" s="2">
        <v>474</v>
      </c>
      <c r="B1411" s="4" t="s">
        <v>2508</v>
      </c>
      <c r="C1411" s="17" t="s">
        <v>2964</v>
      </c>
      <c r="D1411" s="11" t="s">
        <v>21</v>
      </c>
      <c r="E1411" s="16">
        <v>480000</v>
      </c>
      <c r="F1411" s="2"/>
      <c r="G1411" s="16">
        <v>480000</v>
      </c>
    </row>
    <row r="1412" spans="1:7" s="1" customFormat="1" ht="15.75" x14ac:dyDescent="0.25">
      <c r="A1412" s="2">
        <v>475</v>
      </c>
      <c r="B1412" s="4" t="s">
        <v>2509</v>
      </c>
      <c r="C1412" s="17" t="s">
        <v>2677</v>
      </c>
      <c r="D1412" s="11" t="s">
        <v>21</v>
      </c>
      <c r="E1412" s="16">
        <v>480000</v>
      </c>
      <c r="F1412" s="2"/>
      <c r="G1412" s="16">
        <v>480000</v>
      </c>
    </row>
    <row r="1413" spans="1:7" s="1" customFormat="1" ht="15.75" x14ac:dyDescent="0.25">
      <c r="A1413" s="2">
        <v>476</v>
      </c>
      <c r="B1413" s="4" t="s">
        <v>2510</v>
      </c>
      <c r="C1413" s="17" t="s">
        <v>2965</v>
      </c>
      <c r="D1413" s="11" t="s">
        <v>21</v>
      </c>
      <c r="E1413" s="16">
        <v>480000</v>
      </c>
      <c r="F1413" s="2"/>
      <c r="G1413" s="16">
        <v>480000</v>
      </c>
    </row>
    <row r="1414" spans="1:7" s="1" customFormat="1" ht="15.75" x14ac:dyDescent="0.25">
      <c r="A1414" s="2">
        <v>477</v>
      </c>
      <c r="B1414" s="4" t="s">
        <v>2511</v>
      </c>
      <c r="C1414" s="17" t="s">
        <v>1615</v>
      </c>
      <c r="D1414" s="11" t="s">
        <v>21</v>
      </c>
      <c r="E1414" s="16">
        <v>480000</v>
      </c>
      <c r="F1414" s="2"/>
      <c r="G1414" s="16">
        <v>480000</v>
      </c>
    </row>
    <row r="1415" spans="1:7" s="1" customFormat="1" ht="15.75" x14ac:dyDescent="0.25">
      <c r="A1415" s="2">
        <v>478</v>
      </c>
      <c r="B1415" s="4" t="s">
        <v>2512</v>
      </c>
      <c r="C1415" s="17" t="s">
        <v>2966</v>
      </c>
      <c r="D1415" s="11" t="s">
        <v>21</v>
      </c>
      <c r="E1415" s="16">
        <v>480000</v>
      </c>
      <c r="F1415" s="2"/>
      <c r="G1415" s="16">
        <v>480000</v>
      </c>
    </row>
    <row r="1416" spans="1:7" s="1" customFormat="1" ht="15.75" x14ac:dyDescent="0.25">
      <c r="A1416" s="2">
        <v>479</v>
      </c>
      <c r="B1416" s="4" t="s">
        <v>2513</v>
      </c>
      <c r="C1416" s="17" t="s">
        <v>2967</v>
      </c>
      <c r="D1416" s="11" t="s">
        <v>21</v>
      </c>
      <c r="E1416" s="16">
        <v>480000</v>
      </c>
      <c r="F1416" s="2"/>
      <c r="G1416" s="16">
        <v>480000</v>
      </c>
    </row>
    <row r="1417" spans="1:7" s="1" customFormat="1" ht="15.75" x14ac:dyDescent="0.25">
      <c r="A1417" s="2">
        <v>480</v>
      </c>
      <c r="B1417" s="4" t="s">
        <v>2514</v>
      </c>
      <c r="C1417" s="17" t="s">
        <v>2968</v>
      </c>
      <c r="D1417" s="11" t="s">
        <v>2992</v>
      </c>
      <c r="E1417" s="16">
        <v>2000000</v>
      </c>
      <c r="F1417" s="2"/>
      <c r="G1417" s="16">
        <v>2000000</v>
      </c>
    </row>
    <row r="1418" spans="1:7" s="1" customFormat="1" ht="15.75" x14ac:dyDescent="0.25">
      <c r="A1418" s="2">
        <v>481</v>
      </c>
      <c r="B1418" s="4" t="s">
        <v>2515</v>
      </c>
      <c r="C1418" s="17" t="s">
        <v>2969</v>
      </c>
      <c r="D1418" s="11" t="s">
        <v>21</v>
      </c>
      <c r="E1418" s="16">
        <v>480000</v>
      </c>
      <c r="F1418" s="2"/>
      <c r="G1418" s="16">
        <v>480000</v>
      </c>
    </row>
    <row r="1419" spans="1:7" s="1" customFormat="1" ht="15.75" x14ac:dyDescent="0.25">
      <c r="A1419" s="2">
        <v>482</v>
      </c>
      <c r="B1419" s="4" t="s">
        <v>2516</v>
      </c>
      <c r="C1419" s="17" t="s">
        <v>2970</v>
      </c>
      <c r="D1419" s="11" t="s">
        <v>21</v>
      </c>
      <c r="E1419" s="16">
        <v>480000</v>
      </c>
      <c r="F1419" s="2"/>
      <c r="G1419" s="16">
        <v>480000</v>
      </c>
    </row>
    <row r="1420" spans="1:7" s="1" customFormat="1" ht="15.75" x14ac:dyDescent="0.25">
      <c r="A1420" s="2">
        <v>483</v>
      </c>
      <c r="B1420" s="4" t="s">
        <v>2517</v>
      </c>
      <c r="C1420" s="17" t="s">
        <v>2971</v>
      </c>
      <c r="D1420" s="11" t="s">
        <v>21</v>
      </c>
      <c r="E1420" s="16">
        <v>480000</v>
      </c>
      <c r="F1420" s="2"/>
      <c r="G1420" s="16">
        <v>480000</v>
      </c>
    </row>
    <row r="1421" spans="1:7" s="1" customFormat="1" ht="15.75" x14ac:dyDescent="0.25">
      <c r="A1421" s="2">
        <v>484</v>
      </c>
      <c r="B1421" s="4" t="s">
        <v>2518</v>
      </c>
      <c r="C1421" s="17" t="s">
        <v>1962</v>
      </c>
      <c r="D1421" s="11" t="s">
        <v>21</v>
      </c>
      <c r="E1421" s="16">
        <v>480000</v>
      </c>
      <c r="F1421" s="2"/>
      <c r="G1421" s="16">
        <v>480000</v>
      </c>
    </row>
    <row r="1422" spans="1:7" s="1" customFormat="1" ht="15.75" x14ac:dyDescent="0.25">
      <c r="A1422" s="2">
        <v>485</v>
      </c>
      <c r="B1422" s="4" t="s">
        <v>2519</v>
      </c>
      <c r="C1422" s="17" t="s">
        <v>2972</v>
      </c>
      <c r="D1422" s="11" t="s">
        <v>21</v>
      </c>
      <c r="E1422" s="16">
        <v>480000</v>
      </c>
      <c r="F1422" s="2"/>
      <c r="G1422" s="16">
        <v>480000</v>
      </c>
    </row>
    <row r="1423" spans="1:7" s="1" customFormat="1" ht="15.75" x14ac:dyDescent="0.25">
      <c r="A1423" s="2">
        <v>486</v>
      </c>
      <c r="B1423" s="4" t="s">
        <v>2520</v>
      </c>
      <c r="C1423" s="17" t="s">
        <v>2973</v>
      </c>
      <c r="D1423" s="11" t="s">
        <v>21</v>
      </c>
      <c r="E1423" s="16">
        <v>480000</v>
      </c>
      <c r="F1423" s="2"/>
      <c r="G1423" s="16">
        <v>480000</v>
      </c>
    </row>
    <row r="1424" spans="1:7" s="1" customFormat="1" ht="15.75" x14ac:dyDescent="0.25">
      <c r="A1424" s="2">
        <v>487</v>
      </c>
      <c r="B1424" s="4" t="s">
        <v>2521</v>
      </c>
      <c r="C1424" s="17" t="s">
        <v>2974</v>
      </c>
      <c r="D1424" s="11" t="s">
        <v>21</v>
      </c>
      <c r="E1424" s="16">
        <v>480000</v>
      </c>
      <c r="F1424" s="2"/>
      <c r="G1424" s="16">
        <v>480000</v>
      </c>
    </row>
    <row r="1425" spans="1:8" s="1" customFormat="1" ht="15.75" x14ac:dyDescent="0.25">
      <c r="A1425" s="2">
        <v>488</v>
      </c>
      <c r="B1425" s="4" t="s">
        <v>2522</v>
      </c>
      <c r="C1425" s="17" t="s">
        <v>2975</v>
      </c>
      <c r="D1425" s="11" t="s">
        <v>2992</v>
      </c>
      <c r="E1425" s="16">
        <v>2000000</v>
      </c>
      <c r="F1425" s="2"/>
      <c r="G1425" s="25">
        <f>SUM(G938:G1424)</f>
        <v>97185000</v>
      </c>
      <c r="H1425" s="16">
        <v>2000000</v>
      </c>
    </row>
    <row r="1426" spans="1:8" s="1" customFormat="1" ht="15.75" x14ac:dyDescent="0.25">
      <c r="A1426" s="2">
        <v>489</v>
      </c>
      <c r="B1426" s="4" t="s">
        <v>2523</v>
      </c>
      <c r="C1426" s="17" t="s">
        <v>3003</v>
      </c>
      <c r="D1426" s="11" t="s">
        <v>2992</v>
      </c>
      <c r="E1426" s="16">
        <v>2000000</v>
      </c>
      <c r="F1426" s="2"/>
      <c r="H1426" s="16">
        <v>2000000</v>
      </c>
    </row>
    <row r="1427" spans="1:8" s="1" customFormat="1" ht="15.75" x14ac:dyDescent="0.25">
      <c r="A1427" s="2">
        <v>490</v>
      </c>
      <c r="B1427" s="4" t="s">
        <v>2524</v>
      </c>
      <c r="C1427" s="17" t="s">
        <v>2976</v>
      </c>
      <c r="D1427" s="11" t="s">
        <v>2993</v>
      </c>
      <c r="E1427" s="16">
        <v>935000</v>
      </c>
      <c r="F1427" s="2"/>
      <c r="H1427" s="16">
        <v>935000</v>
      </c>
    </row>
    <row r="1428" spans="1:8" s="1" customFormat="1" ht="15.75" x14ac:dyDescent="0.25">
      <c r="A1428" s="2">
        <v>491</v>
      </c>
      <c r="B1428" s="4" t="s">
        <v>2525</v>
      </c>
      <c r="C1428" s="17" t="s">
        <v>2977</v>
      </c>
      <c r="D1428" s="11" t="s">
        <v>2993</v>
      </c>
      <c r="E1428" s="16">
        <v>935000</v>
      </c>
      <c r="F1428" s="2"/>
      <c r="H1428" s="16">
        <v>935000</v>
      </c>
    </row>
    <row r="1429" spans="1:8" s="1" customFormat="1" ht="15.75" x14ac:dyDescent="0.25">
      <c r="A1429" s="2">
        <v>492</v>
      </c>
      <c r="B1429" s="4" t="s">
        <v>2526</v>
      </c>
      <c r="C1429" s="17" t="s">
        <v>2978</v>
      </c>
      <c r="D1429" s="11" t="s">
        <v>21</v>
      </c>
      <c r="E1429" s="16">
        <v>480000</v>
      </c>
      <c r="F1429" s="2"/>
      <c r="H1429" s="16">
        <v>480000</v>
      </c>
    </row>
    <row r="1430" spans="1:8" s="1" customFormat="1" ht="15.75" x14ac:dyDescent="0.25">
      <c r="A1430" s="2">
        <v>493</v>
      </c>
      <c r="B1430" s="4" t="s">
        <v>2527</v>
      </c>
      <c r="C1430" s="17" t="s">
        <v>2979</v>
      </c>
      <c r="D1430" s="11" t="s">
        <v>21</v>
      </c>
      <c r="E1430" s="16">
        <v>480000</v>
      </c>
      <c r="F1430" s="2"/>
      <c r="H1430" s="16">
        <v>480000</v>
      </c>
    </row>
    <row r="1431" spans="1:8" s="1" customFormat="1" ht="15.75" x14ac:dyDescent="0.25">
      <c r="A1431" s="2">
        <v>494</v>
      </c>
      <c r="B1431" s="4" t="s">
        <v>2528</v>
      </c>
      <c r="C1431" s="17" t="s">
        <v>2980</v>
      </c>
      <c r="D1431" s="11" t="s">
        <v>21</v>
      </c>
      <c r="E1431" s="16">
        <v>480000</v>
      </c>
      <c r="F1431" s="2"/>
      <c r="H1431" s="16">
        <v>480000</v>
      </c>
    </row>
    <row r="1432" spans="1:8" s="1" customFormat="1" ht="15.75" x14ac:dyDescent="0.25">
      <c r="A1432" s="2">
        <v>495</v>
      </c>
      <c r="B1432" s="4" t="s">
        <v>2529</v>
      </c>
      <c r="C1432" s="17" t="s">
        <v>2981</v>
      </c>
      <c r="D1432" s="11" t="s">
        <v>21</v>
      </c>
      <c r="E1432" s="16">
        <v>480000</v>
      </c>
      <c r="F1432" s="2"/>
      <c r="H1432" s="16">
        <v>480000</v>
      </c>
    </row>
    <row r="1433" spans="1:8" s="1" customFormat="1" ht="15.75" x14ac:dyDescent="0.25">
      <c r="A1433" s="2">
        <v>496</v>
      </c>
      <c r="B1433" s="4" t="s">
        <v>2530</v>
      </c>
      <c r="C1433" s="17" t="s">
        <v>2982</v>
      </c>
      <c r="D1433" s="11" t="s">
        <v>21</v>
      </c>
      <c r="E1433" s="16">
        <v>480000</v>
      </c>
      <c r="F1433" s="2"/>
      <c r="H1433" s="16">
        <v>480000</v>
      </c>
    </row>
    <row r="1434" spans="1:8" s="1" customFormat="1" ht="15.75" x14ac:dyDescent="0.25">
      <c r="A1434" s="2">
        <v>497</v>
      </c>
      <c r="B1434" s="4" t="s">
        <v>2531</v>
      </c>
      <c r="C1434" s="17" t="s">
        <v>2983</v>
      </c>
      <c r="D1434" s="11" t="s">
        <v>21</v>
      </c>
      <c r="E1434" s="16">
        <v>480000</v>
      </c>
      <c r="F1434" s="2"/>
      <c r="H1434" s="16">
        <v>480000</v>
      </c>
    </row>
    <row r="1435" spans="1:8" s="1" customFormat="1" ht="15.75" x14ac:dyDescent="0.25">
      <c r="A1435" s="2">
        <v>498</v>
      </c>
      <c r="B1435" s="4" t="s">
        <v>2532</v>
      </c>
      <c r="C1435" s="17" t="s">
        <v>2984</v>
      </c>
      <c r="D1435" s="11" t="s">
        <v>21</v>
      </c>
      <c r="E1435" s="16">
        <v>480000</v>
      </c>
      <c r="F1435" s="2"/>
      <c r="H1435" s="16">
        <v>480000</v>
      </c>
    </row>
    <row r="1436" spans="1:8" s="1" customFormat="1" ht="15.75" x14ac:dyDescent="0.25">
      <c r="A1436" s="2">
        <v>499</v>
      </c>
      <c r="B1436" s="4" t="s">
        <v>2533</v>
      </c>
      <c r="C1436" s="17" t="s">
        <v>2985</v>
      </c>
      <c r="D1436" s="11" t="s">
        <v>21</v>
      </c>
      <c r="E1436" s="16">
        <v>480000</v>
      </c>
      <c r="F1436" s="2"/>
      <c r="H1436" s="16">
        <v>480000</v>
      </c>
    </row>
    <row r="1437" spans="1:8" s="1" customFormat="1" ht="15.75" x14ac:dyDescent="0.25">
      <c r="A1437" s="2">
        <v>500</v>
      </c>
      <c r="B1437" s="4" t="s">
        <v>2534</v>
      </c>
      <c r="C1437" s="17" t="s">
        <v>2986</v>
      </c>
      <c r="D1437" s="11" t="s">
        <v>21</v>
      </c>
      <c r="E1437" s="16">
        <v>480000</v>
      </c>
      <c r="F1437" s="2"/>
      <c r="H1437" s="16">
        <v>480000</v>
      </c>
    </row>
    <row r="1438" spans="1:8" s="1" customFormat="1" ht="15.75" x14ac:dyDescent="0.25">
      <c r="A1438" s="2">
        <v>501</v>
      </c>
      <c r="B1438" s="4" t="s">
        <v>2535</v>
      </c>
      <c r="C1438" s="17" t="s">
        <v>2987</v>
      </c>
      <c r="D1438" s="11" t="s">
        <v>21</v>
      </c>
      <c r="E1438" s="16">
        <v>480000</v>
      </c>
      <c r="F1438" s="2"/>
      <c r="H1438" s="16">
        <v>480000</v>
      </c>
    </row>
    <row r="1439" spans="1:8" s="1" customFormat="1" ht="15.75" x14ac:dyDescent="0.25">
      <c r="A1439" s="2">
        <v>502</v>
      </c>
      <c r="B1439" s="4" t="s">
        <v>2536</v>
      </c>
      <c r="C1439" s="17" t="s">
        <v>2988</v>
      </c>
      <c r="D1439" s="11" t="s">
        <v>21</v>
      </c>
      <c r="E1439" s="16">
        <v>480000</v>
      </c>
      <c r="F1439" s="2"/>
      <c r="H1439" s="16">
        <v>480000</v>
      </c>
    </row>
    <row r="1440" spans="1:8" s="1" customFormat="1" ht="15.75" x14ac:dyDescent="0.25">
      <c r="A1440" s="2">
        <v>503</v>
      </c>
      <c r="B1440" s="4" t="s">
        <v>2537</v>
      </c>
      <c r="C1440" s="17" t="s">
        <v>2989</v>
      </c>
      <c r="D1440" s="11" t="s">
        <v>21</v>
      </c>
      <c r="E1440" s="16">
        <v>480000</v>
      </c>
      <c r="F1440" s="2"/>
      <c r="H1440" s="16">
        <v>480000</v>
      </c>
    </row>
    <row r="1441" spans="1:12" s="1" customFormat="1" ht="15.75" x14ac:dyDescent="0.25">
      <c r="A1441" s="2">
        <v>504</v>
      </c>
      <c r="B1441" s="4" t="s">
        <v>2538</v>
      </c>
      <c r="C1441" s="17" t="s">
        <v>2990</v>
      </c>
      <c r="D1441" s="11" t="s">
        <v>21</v>
      </c>
      <c r="E1441" s="16">
        <v>480000</v>
      </c>
      <c r="F1441" s="2"/>
      <c r="H1441" s="16">
        <v>480000</v>
      </c>
    </row>
    <row r="1442" spans="1:12" s="1" customFormat="1" ht="15.75" x14ac:dyDescent="0.25">
      <c r="A1442" s="2">
        <v>505</v>
      </c>
      <c r="B1442" s="4" t="s">
        <v>2539</v>
      </c>
      <c r="C1442" s="17" t="s">
        <v>2991</v>
      </c>
      <c r="D1442" s="11" t="s">
        <v>21</v>
      </c>
      <c r="E1442" s="16">
        <v>480000</v>
      </c>
      <c r="F1442" s="2"/>
      <c r="H1442" s="16">
        <v>480000</v>
      </c>
    </row>
    <row r="1443" spans="1:12" s="1" customFormat="1" ht="15.75" x14ac:dyDescent="0.25">
      <c r="A1443" s="2">
        <v>506</v>
      </c>
      <c r="B1443" s="4" t="s">
        <v>2540</v>
      </c>
      <c r="C1443" s="28" t="s">
        <v>2994</v>
      </c>
      <c r="D1443" s="11" t="s">
        <v>21</v>
      </c>
      <c r="E1443" s="16">
        <v>480000</v>
      </c>
      <c r="F1443" s="2"/>
      <c r="H1443" s="25">
        <v>480000</v>
      </c>
      <c r="L1443" s="1">
        <f>62*80+960+88*150</f>
        <v>19120</v>
      </c>
    </row>
    <row r="1444" spans="1:12" s="1" customFormat="1" ht="15.75" x14ac:dyDescent="0.25">
      <c r="A1444" s="116" t="s">
        <v>783</v>
      </c>
      <c r="B1444" s="116"/>
      <c r="C1444" s="116"/>
      <c r="D1444" s="116"/>
      <c r="E1444" s="21">
        <f>SUM(E938:E1443)</f>
        <v>233335000</v>
      </c>
      <c r="F1444" s="6"/>
      <c r="H1444" s="25">
        <f>SUM(H1052:H1443)</f>
        <v>136150000</v>
      </c>
    </row>
    <row r="1445" spans="1:12" s="1" customFormat="1" ht="15.75" x14ac:dyDescent="0.25">
      <c r="A1445" s="117" t="s">
        <v>3002</v>
      </c>
      <c r="B1445" s="118"/>
      <c r="C1445" s="118"/>
      <c r="D1445" s="118"/>
      <c r="E1445" s="118"/>
      <c r="F1445" s="119"/>
    </row>
    <row r="1446" spans="1:12" s="1" customFormat="1" ht="15.75" x14ac:dyDescent="0.25">
      <c r="A1446" s="110" t="s">
        <v>784</v>
      </c>
      <c r="B1446" s="110"/>
      <c r="C1446" s="110"/>
      <c r="D1446" s="110"/>
      <c r="E1446" s="110"/>
      <c r="F1446" s="110"/>
    </row>
    <row r="1447" spans="1:12" s="1" customFormat="1" ht="15.75" x14ac:dyDescent="0.25">
      <c r="A1447" s="111" t="s">
        <v>785</v>
      </c>
      <c r="B1447" s="111"/>
      <c r="C1447" s="34" t="s">
        <v>786</v>
      </c>
      <c r="D1447" s="34" t="s">
        <v>787</v>
      </c>
      <c r="E1447" s="112" t="s">
        <v>788</v>
      </c>
      <c r="F1447" s="112"/>
    </row>
    <row r="1448" spans="1:12" s="1" customFormat="1" ht="15.75" x14ac:dyDescent="0.25">
      <c r="A1448" s="34"/>
      <c r="B1448" s="34"/>
      <c r="C1448" s="34"/>
      <c r="D1448" s="34"/>
      <c r="E1448" s="35"/>
      <c r="F1448" s="35"/>
    </row>
    <row r="1449" spans="1:12" s="1" customFormat="1" ht="15.75" x14ac:dyDescent="0.25">
      <c r="A1449" s="34"/>
      <c r="B1449" s="34"/>
      <c r="C1449" s="34"/>
      <c r="D1449" s="34"/>
      <c r="E1449" s="35"/>
      <c r="F1449" s="35"/>
    </row>
    <row r="1450" spans="1:12" s="1" customFormat="1" ht="15.75" x14ac:dyDescent="0.25">
      <c r="A1450" s="34"/>
      <c r="B1450" s="34"/>
      <c r="C1450" s="34"/>
      <c r="D1450" s="34"/>
      <c r="E1450" s="35"/>
      <c r="F1450" s="35"/>
    </row>
    <row r="1451" spans="1:12" s="1" customFormat="1" ht="15.75" x14ac:dyDescent="0.25">
      <c r="A1451" s="34"/>
      <c r="B1451" s="34"/>
      <c r="C1451" s="9" t="s">
        <v>789</v>
      </c>
      <c r="D1451" s="9" t="s">
        <v>790</v>
      </c>
      <c r="E1451" s="112" t="s">
        <v>791</v>
      </c>
      <c r="F1451" s="112"/>
    </row>
    <row r="1452" spans="1:12" s="1" customFormat="1" ht="15.75" x14ac:dyDescent="0.25">
      <c r="A1452" s="9"/>
      <c r="B1452" s="9"/>
      <c r="C1452" s="9"/>
      <c r="D1452" s="9"/>
      <c r="E1452" s="112"/>
      <c r="F1452" s="112"/>
    </row>
    <row r="1453" spans="1:12" s="1" customFormat="1" ht="15.75" x14ac:dyDescent="0.25">
      <c r="A1453" s="23" t="s">
        <v>792</v>
      </c>
      <c r="B1453" s="23"/>
      <c r="C1453" s="12"/>
      <c r="D1453" s="9"/>
      <c r="E1453" s="35"/>
      <c r="F1453" s="35"/>
    </row>
    <row r="1454" spans="1:12" s="1" customFormat="1" x14ac:dyDescent="0.25">
      <c r="A1454" s="23" t="s">
        <v>2995</v>
      </c>
      <c r="B1454" s="23"/>
      <c r="C1454" s="23"/>
      <c r="D1454" s="13"/>
      <c r="E1454" s="14"/>
      <c r="F1454" s="8"/>
      <c r="G1454" s="1">
        <v>67120</v>
      </c>
    </row>
    <row r="1455" spans="1:12" s="1" customFormat="1" x14ac:dyDescent="0.25">
      <c r="A1455" s="15" t="s">
        <v>2998</v>
      </c>
      <c r="B1455" s="15"/>
      <c r="C1455" s="15"/>
      <c r="D1455" s="13"/>
      <c r="E1455" s="14"/>
      <c r="F1455" s="8"/>
      <c r="G1455" s="1">
        <v>18500</v>
      </c>
    </row>
    <row r="1456" spans="1:12" s="1" customFormat="1" x14ac:dyDescent="0.25">
      <c r="A1456" s="15" t="s">
        <v>2999</v>
      </c>
      <c r="B1456" s="15"/>
      <c r="C1456" s="15"/>
      <c r="D1456" s="13"/>
      <c r="E1456" s="14"/>
      <c r="F1456" s="8"/>
      <c r="G1456" s="1">
        <v>132370</v>
      </c>
    </row>
    <row r="1457" spans="1:7" s="1" customFormat="1" x14ac:dyDescent="0.25">
      <c r="A1457" s="15" t="s">
        <v>3001</v>
      </c>
      <c r="B1457" s="24"/>
      <c r="C1457" s="24"/>
      <c r="D1457" s="24"/>
      <c r="E1457" s="24"/>
      <c r="F1457" s="24"/>
      <c r="G1457" s="1">
        <v>800</v>
      </c>
    </row>
    <row r="1458" spans="1:7" s="1" customFormat="1" x14ac:dyDescent="0.25">
      <c r="A1458" s="32" t="s">
        <v>2997</v>
      </c>
      <c r="B1458" s="24"/>
      <c r="C1458" s="24"/>
      <c r="D1458" s="24"/>
      <c r="E1458" s="24"/>
      <c r="F1458" s="24"/>
      <c r="G1458" s="1">
        <v>6545</v>
      </c>
    </row>
    <row r="1459" spans="1:7" s="1" customFormat="1" x14ac:dyDescent="0.25">
      <c r="A1459" s="15" t="s">
        <v>3000</v>
      </c>
      <c r="B1459" s="24"/>
      <c r="C1459" s="24"/>
      <c r="D1459" s="24"/>
      <c r="E1459" s="24"/>
      <c r="F1459" s="24"/>
      <c r="G1459" s="1">
        <v>2000</v>
      </c>
    </row>
    <row r="1460" spans="1:7" s="1" customFormat="1" x14ac:dyDescent="0.25">
      <c r="A1460" s="32" t="s">
        <v>2996</v>
      </c>
      <c r="G1460" s="1">
        <v>6000</v>
      </c>
    </row>
    <row r="1461" spans="1:7" s="1" customFormat="1" x14ac:dyDescent="0.25">
      <c r="G1461" s="1">
        <f>SUM(G1454:G1460)</f>
        <v>233335</v>
      </c>
    </row>
    <row r="1462" spans="1:7" s="1" customFormat="1" x14ac:dyDescent="0.25"/>
    <row r="1463" spans="1:7" s="1" customFormat="1" x14ac:dyDescent="0.25"/>
    <row r="1464" spans="1:7" s="1" customFormat="1" x14ac:dyDescent="0.25"/>
    <row r="1465" spans="1:7" s="1" customFormat="1" x14ac:dyDescent="0.25"/>
    <row r="1466" spans="1:7" s="1" customFormat="1" x14ac:dyDescent="0.25"/>
    <row r="1467" spans="1:7" s="1" customFormat="1" x14ac:dyDescent="0.25"/>
    <row r="1468" spans="1:7" s="1" customFormat="1" x14ac:dyDescent="0.25"/>
    <row r="1469" spans="1:7" s="1" customFormat="1" x14ac:dyDescent="0.25"/>
    <row r="1470" spans="1:7" s="1" customFormat="1" x14ac:dyDescent="0.25"/>
    <row r="1471" spans="1:7" s="1" customFormat="1" x14ac:dyDescent="0.25"/>
    <row r="1472" spans="1:7" s="1" customFormat="1" x14ac:dyDescent="0.25"/>
    <row r="1473" s="1" customFormat="1" x14ac:dyDescent="0.25"/>
    <row r="1474" s="1" customFormat="1" x14ac:dyDescent="0.25"/>
    <row r="1475" s="1" customFormat="1" x14ac:dyDescent="0.25"/>
    <row r="1476" s="1" customFormat="1" x14ac:dyDescent="0.25"/>
    <row r="1477" s="1" customFormat="1" x14ac:dyDescent="0.25"/>
    <row r="1478" s="1" customFormat="1" x14ac:dyDescent="0.25"/>
    <row r="1479" s="1" customFormat="1" x14ac:dyDescent="0.25"/>
    <row r="1480" s="1" customFormat="1" x14ac:dyDescent="0.25"/>
    <row r="1481" s="1" customFormat="1" x14ac:dyDescent="0.25"/>
    <row r="1482" s="1" customFormat="1" x14ac:dyDescent="0.25"/>
    <row r="1483" s="1" customFormat="1" x14ac:dyDescent="0.25"/>
    <row r="1484" s="1" customFormat="1" x14ac:dyDescent="0.25"/>
    <row r="1485" s="1" customFormat="1" x14ac:dyDescent="0.25"/>
    <row r="1486" s="1" customFormat="1" x14ac:dyDescent="0.25"/>
    <row r="1487" s="1" customFormat="1" x14ac:dyDescent="0.25"/>
    <row r="1488" s="1" customFormat="1" x14ac:dyDescent="0.25"/>
    <row r="1489" s="1" customFormat="1" x14ac:dyDescent="0.25"/>
    <row r="1490" s="1" customFormat="1" x14ac:dyDescent="0.25"/>
    <row r="1491" s="1" customFormat="1" x14ac:dyDescent="0.25"/>
    <row r="1492" s="1" customFormat="1" x14ac:dyDescent="0.25"/>
    <row r="1493" s="1" customFormat="1" x14ac:dyDescent="0.25"/>
    <row r="1494" s="1" customFormat="1" x14ac:dyDescent="0.25"/>
    <row r="1495" s="1" customFormat="1" x14ac:dyDescent="0.25"/>
    <row r="1496" s="1" customFormat="1" x14ac:dyDescent="0.25"/>
    <row r="1497" s="1" customFormat="1" x14ac:dyDescent="0.25"/>
    <row r="1498" s="1" customFormat="1" x14ac:dyDescent="0.25"/>
    <row r="1499" s="1" customFormat="1" x14ac:dyDescent="0.25"/>
    <row r="1500" s="1" customFormat="1" x14ac:dyDescent="0.25"/>
    <row r="1501" s="1" customFormat="1" x14ac:dyDescent="0.25"/>
    <row r="1502" s="1" customFormat="1" x14ac:dyDescent="0.25"/>
    <row r="1503" s="1" customFormat="1" x14ac:dyDescent="0.25"/>
    <row r="1504" s="1" customFormat="1" x14ac:dyDescent="0.25"/>
    <row r="1505" s="1" customFormat="1" x14ac:dyDescent="0.25"/>
    <row r="1506" s="1" customFormat="1" x14ac:dyDescent="0.25"/>
    <row r="1507" s="1" customFormat="1" x14ac:dyDescent="0.25"/>
    <row r="1508" s="1" customFormat="1" x14ac:dyDescent="0.25"/>
    <row r="1509" s="1" customFormat="1" x14ac:dyDescent="0.25"/>
    <row r="1510" s="1" customFormat="1" x14ac:dyDescent="0.25"/>
    <row r="1511" s="1" customFormat="1" x14ac:dyDescent="0.25"/>
    <row r="1512" s="1" customFormat="1" x14ac:dyDescent="0.25"/>
    <row r="1513" s="1" customFormat="1" x14ac:dyDescent="0.25"/>
    <row r="1514" s="1" customFormat="1" x14ac:dyDescent="0.25"/>
    <row r="1515" s="1" customFormat="1" x14ac:dyDescent="0.25"/>
    <row r="1516" s="1" customFormat="1" x14ac:dyDescent="0.25"/>
    <row r="1517" s="1" customFormat="1" x14ac:dyDescent="0.25"/>
    <row r="1518" s="1" customFormat="1" x14ac:dyDescent="0.25"/>
    <row r="1519" s="1" customFormat="1" x14ac:dyDescent="0.25"/>
    <row r="1520" s="1" customFormat="1" x14ac:dyDescent="0.25"/>
    <row r="1521" s="1" customFormat="1" x14ac:dyDescent="0.25"/>
    <row r="1522" s="1" customFormat="1" x14ac:dyDescent="0.25"/>
    <row r="1523" s="1" customFormat="1" x14ac:dyDescent="0.25"/>
    <row r="1524" s="1" customFormat="1" x14ac:dyDescent="0.25"/>
    <row r="1525" s="1" customFormat="1" x14ac:dyDescent="0.25"/>
    <row r="1526" s="1" customFormat="1" x14ac:dyDescent="0.25"/>
    <row r="1527" s="1" customFormat="1" x14ac:dyDescent="0.25"/>
    <row r="1528" s="1" customFormat="1" x14ac:dyDescent="0.25"/>
    <row r="1529" s="1" customFormat="1" x14ac:dyDescent="0.25"/>
    <row r="1530" s="1" customFormat="1" x14ac:dyDescent="0.25"/>
    <row r="1531" s="1" customFormat="1" x14ac:dyDescent="0.25"/>
    <row r="1532" s="1" customFormat="1" x14ac:dyDescent="0.25"/>
    <row r="1533" s="1" customFormat="1" x14ac:dyDescent="0.25"/>
    <row r="1534" s="1" customFormat="1" x14ac:dyDescent="0.25"/>
    <row r="1535" s="1" customFormat="1" x14ac:dyDescent="0.25"/>
    <row r="1536" s="1" customFormat="1" x14ac:dyDescent="0.25"/>
    <row r="1537" s="1" customFormat="1" x14ac:dyDescent="0.25"/>
    <row r="1538" s="1" customFormat="1" x14ac:dyDescent="0.25"/>
    <row r="1539" s="1" customFormat="1" x14ac:dyDescent="0.25"/>
    <row r="1540" s="1" customFormat="1" x14ac:dyDescent="0.25"/>
    <row r="1541" s="1" customFormat="1" x14ac:dyDescent="0.25"/>
    <row r="1542" s="1" customFormat="1" x14ac:dyDescent="0.25"/>
    <row r="1543" s="1" customFormat="1" x14ac:dyDescent="0.25"/>
    <row r="1544" s="1" customFormat="1" x14ac:dyDescent="0.25"/>
    <row r="1545" s="1" customFormat="1" x14ac:dyDescent="0.25"/>
    <row r="1546" s="1" customFormat="1" x14ac:dyDescent="0.25"/>
    <row r="1547" s="1" customFormat="1" x14ac:dyDescent="0.25"/>
    <row r="1548" s="1" customFormat="1" x14ac:dyDescent="0.25"/>
    <row r="1549" s="1" customFormat="1" x14ac:dyDescent="0.25"/>
    <row r="1550" s="1" customFormat="1" x14ac:dyDescent="0.25"/>
    <row r="1551" s="1" customFormat="1" x14ac:dyDescent="0.25"/>
    <row r="1552" s="1" customFormat="1" x14ac:dyDescent="0.25"/>
    <row r="1553" s="1" customFormat="1" x14ac:dyDescent="0.25"/>
    <row r="1554" s="1" customFormat="1" x14ac:dyDescent="0.25"/>
    <row r="1555" s="1" customFormat="1" x14ac:dyDescent="0.25"/>
    <row r="1556" s="1" customFormat="1" x14ac:dyDescent="0.25"/>
    <row r="1557" s="1" customFormat="1" x14ac:dyDescent="0.25"/>
    <row r="1558" s="1" customFormat="1" x14ac:dyDescent="0.25"/>
    <row r="1559" s="1" customFormat="1" x14ac:dyDescent="0.25"/>
    <row r="1560" s="1" customFormat="1" x14ac:dyDescent="0.25"/>
    <row r="1561" s="1" customFormat="1" x14ac:dyDescent="0.25"/>
    <row r="1562" s="1" customFormat="1" x14ac:dyDescent="0.25"/>
    <row r="1563" s="1" customFormat="1" x14ac:dyDescent="0.25"/>
    <row r="1564" s="1" customFormat="1" x14ac:dyDescent="0.25"/>
    <row r="1565" s="1" customFormat="1" x14ac:dyDescent="0.25"/>
    <row r="1566" s="1" customFormat="1" x14ac:dyDescent="0.25"/>
    <row r="1567" s="1" customFormat="1" x14ac:dyDescent="0.25"/>
    <row r="1568" s="1" customFormat="1" x14ac:dyDescent="0.25"/>
    <row r="1569" s="1" customFormat="1" x14ac:dyDescent="0.25"/>
    <row r="1570" s="1" customFormat="1" x14ac:dyDescent="0.25"/>
    <row r="1571" s="1" customFormat="1" x14ac:dyDescent="0.25"/>
    <row r="1572" s="1" customFormat="1" x14ac:dyDescent="0.25"/>
    <row r="1573" s="1" customFormat="1" x14ac:dyDescent="0.25"/>
    <row r="1574" s="1" customFormat="1" x14ac:dyDescent="0.25"/>
    <row r="1575" s="1" customFormat="1" x14ac:dyDescent="0.25"/>
    <row r="1576" s="1" customFormat="1" x14ac:dyDescent="0.25"/>
    <row r="1577" s="1" customFormat="1" x14ac:dyDescent="0.25"/>
    <row r="1578" s="1" customFormat="1" x14ac:dyDescent="0.25"/>
    <row r="1579" s="1" customFormat="1" x14ac:dyDescent="0.25"/>
    <row r="1580" s="1" customFormat="1" x14ac:dyDescent="0.25"/>
    <row r="1581" s="1" customFormat="1" x14ac:dyDescent="0.25"/>
    <row r="1582" s="1" customFormat="1" x14ac:dyDescent="0.25"/>
    <row r="1583" s="1" customFormat="1" x14ac:dyDescent="0.25"/>
    <row r="1584" s="1" customFormat="1" x14ac:dyDescent="0.25"/>
    <row r="1585" s="1" customFormat="1" x14ac:dyDescent="0.25"/>
    <row r="1586" s="1" customFormat="1" x14ac:dyDescent="0.25"/>
    <row r="1587" s="1" customFormat="1" x14ac:dyDescent="0.25"/>
    <row r="1588" s="1" customFormat="1" x14ac:dyDescent="0.25"/>
    <row r="1589" s="1" customFormat="1" x14ac:dyDescent="0.25"/>
    <row r="1590" s="1" customFormat="1" x14ac:dyDescent="0.25"/>
    <row r="1591" s="1" customFormat="1" x14ac:dyDescent="0.25"/>
    <row r="1592" s="1" customFormat="1" x14ac:dyDescent="0.25"/>
    <row r="1593" s="1" customFormat="1" x14ac:dyDescent="0.25"/>
    <row r="1594" s="1" customFormat="1" x14ac:dyDescent="0.25"/>
    <row r="1595" s="1" customFormat="1" x14ac:dyDescent="0.25"/>
    <row r="1596" s="1" customFormat="1" x14ac:dyDescent="0.25"/>
    <row r="1597" s="1" customFormat="1" x14ac:dyDescent="0.25"/>
    <row r="1598" s="1" customFormat="1" x14ac:dyDescent="0.25"/>
    <row r="1599" s="1" customFormat="1" x14ac:dyDescent="0.25"/>
    <row r="1600" s="1" customFormat="1" x14ac:dyDescent="0.25"/>
    <row r="1601" s="1" customFormat="1" x14ac:dyDescent="0.25"/>
    <row r="1602" s="1" customFormat="1" x14ac:dyDescent="0.25"/>
    <row r="1603" s="1" customFormat="1" x14ac:dyDescent="0.25"/>
    <row r="1604" s="1" customFormat="1" x14ac:dyDescent="0.25"/>
    <row r="1605" s="1" customFormat="1" x14ac:dyDescent="0.25"/>
    <row r="1606" s="1" customFormat="1" x14ac:dyDescent="0.25"/>
    <row r="1607" s="1" customFormat="1" x14ac:dyDescent="0.25"/>
    <row r="1608" s="1" customFormat="1" x14ac:dyDescent="0.25"/>
    <row r="1609" s="1" customFormat="1" x14ac:dyDescent="0.25"/>
    <row r="1610" s="1" customFormat="1" x14ac:dyDescent="0.25"/>
    <row r="1611" s="1" customFormat="1" x14ac:dyDescent="0.25"/>
    <row r="1612" s="1" customFormat="1" x14ac:dyDescent="0.25"/>
    <row r="1613" s="1" customFormat="1" x14ac:dyDescent="0.25"/>
    <row r="1614" s="1" customFormat="1" x14ac:dyDescent="0.25"/>
    <row r="1615" s="1" customFormat="1" x14ac:dyDescent="0.25"/>
    <row r="1616" s="1" customFormat="1" x14ac:dyDescent="0.25"/>
    <row r="1617" s="1" customFormat="1" x14ac:dyDescent="0.25"/>
    <row r="1618" s="1" customFormat="1" x14ac:dyDescent="0.25"/>
    <row r="1619" s="1" customFormat="1" x14ac:dyDescent="0.25"/>
    <row r="1620" s="1" customFormat="1" x14ac:dyDescent="0.25"/>
    <row r="1621" s="1" customFormat="1" x14ac:dyDescent="0.25"/>
    <row r="1622" s="1" customFormat="1" x14ac:dyDescent="0.25"/>
    <row r="1623" s="1" customFormat="1" x14ac:dyDescent="0.25"/>
    <row r="1624" s="1" customFormat="1" x14ac:dyDescent="0.25"/>
    <row r="1625" s="1" customFormat="1" x14ac:dyDescent="0.25"/>
    <row r="1626" s="1" customFormat="1" x14ac:dyDescent="0.25"/>
    <row r="1627" s="1" customFormat="1" x14ac:dyDescent="0.25"/>
    <row r="1628" s="1" customFormat="1" x14ac:dyDescent="0.25"/>
    <row r="1629" s="1" customFormat="1" x14ac:dyDescent="0.25"/>
    <row r="1630" s="1" customFormat="1" x14ac:dyDescent="0.25"/>
    <row r="1631" s="1" customFormat="1" x14ac:dyDescent="0.25"/>
    <row r="1632" s="1" customFormat="1" x14ac:dyDescent="0.25"/>
    <row r="1633" s="1" customFormat="1" x14ac:dyDescent="0.25"/>
    <row r="1634" s="1" customFormat="1" x14ac:dyDescent="0.25"/>
    <row r="1635" s="1" customFormat="1" x14ac:dyDescent="0.25"/>
    <row r="1636" s="1" customFormat="1" x14ac:dyDescent="0.25"/>
    <row r="1637" s="1" customFormat="1" x14ac:dyDescent="0.25"/>
    <row r="1638" s="1" customFormat="1" x14ac:dyDescent="0.25"/>
    <row r="1639" s="1" customFormat="1" x14ac:dyDescent="0.25"/>
    <row r="1640" s="1" customFormat="1" x14ac:dyDescent="0.25"/>
    <row r="1641" s="1" customFormat="1" x14ac:dyDescent="0.25"/>
    <row r="1642" s="1" customFormat="1" x14ac:dyDescent="0.25"/>
    <row r="1643" s="1" customFormat="1" x14ac:dyDescent="0.25"/>
    <row r="1644" s="1" customFormat="1" x14ac:dyDescent="0.25"/>
    <row r="1645" s="1" customFormat="1" x14ac:dyDescent="0.25"/>
    <row r="1646" s="1" customFormat="1" x14ac:dyDescent="0.25"/>
    <row r="1647" s="1" customFormat="1" x14ac:dyDescent="0.25"/>
    <row r="1648" s="1" customFormat="1" x14ac:dyDescent="0.25"/>
    <row r="1649" s="1" customFormat="1" x14ac:dyDescent="0.25"/>
    <row r="1650" s="1" customFormat="1" x14ac:dyDescent="0.25"/>
    <row r="1651" s="1" customFormat="1" x14ac:dyDescent="0.25"/>
    <row r="1652" s="1" customFormat="1" x14ac:dyDescent="0.25"/>
    <row r="1653" s="1" customFormat="1" x14ac:dyDescent="0.25"/>
    <row r="1654" s="1" customFormat="1" x14ac:dyDescent="0.25"/>
    <row r="1655" s="1" customFormat="1" x14ac:dyDescent="0.25"/>
    <row r="1656" s="1" customFormat="1" x14ac:dyDescent="0.25"/>
    <row r="1657" s="1" customFormat="1" x14ac:dyDescent="0.25"/>
    <row r="1658" s="1" customFormat="1" x14ac:dyDescent="0.25"/>
    <row r="1659" s="1" customFormat="1" x14ac:dyDescent="0.25"/>
    <row r="1660" s="1" customFormat="1" x14ac:dyDescent="0.25"/>
    <row r="1661" s="1" customFormat="1" x14ac:dyDescent="0.25"/>
    <row r="1662" s="1" customFormat="1" x14ac:dyDescent="0.25"/>
    <row r="1663" s="1" customFormat="1" x14ac:dyDescent="0.25"/>
    <row r="1664" s="1" customFormat="1" x14ac:dyDescent="0.25"/>
    <row r="1665" s="1" customFormat="1" x14ac:dyDescent="0.25"/>
    <row r="1666" s="1" customFormat="1" x14ac:dyDescent="0.25"/>
    <row r="1667" s="1" customFormat="1" x14ac:dyDescent="0.25"/>
    <row r="1668" s="1" customFormat="1" x14ac:dyDescent="0.25"/>
    <row r="1669" s="1" customFormat="1" x14ac:dyDescent="0.25"/>
    <row r="1670" s="1" customFormat="1" x14ac:dyDescent="0.25"/>
    <row r="1671" s="1" customFormat="1" x14ac:dyDescent="0.25"/>
    <row r="1672" s="1" customFormat="1" x14ac:dyDescent="0.25"/>
    <row r="1673" s="1" customFormat="1" x14ac:dyDescent="0.25"/>
    <row r="1674" s="1" customFormat="1" x14ac:dyDescent="0.25"/>
    <row r="1675" s="1" customFormat="1" x14ac:dyDescent="0.25"/>
    <row r="1676" s="1" customFormat="1" x14ac:dyDescent="0.25"/>
    <row r="1677" s="1" customFormat="1" x14ac:dyDescent="0.25"/>
    <row r="1678" s="1" customFormat="1" x14ac:dyDescent="0.25"/>
    <row r="1679" s="1" customFormat="1" x14ac:dyDescent="0.25"/>
    <row r="1680" s="1" customFormat="1" x14ac:dyDescent="0.25"/>
    <row r="1681" s="1" customFormat="1" x14ac:dyDescent="0.25"/>
    <row r="1682" s="1" customFormat="1" x14ac:dyDescent="0.25"/>
    <row r="1683" s="1" customFormat="1" x14ac:dyDescent="0.25"/>
    <row r="1684" s="1" customFormat="1" x14ac:dyDescent="0.25"/>
    <row r="1685" s="1" customFormat="1" x14ac:dyDescent="0.25"/>
    <row r="1686" s="1" customFormat="1" x14ac:dyDescent="0.25"/>
    <row r="1687" s="1" customFormat="1" x14ac:dyDescent="0.25"/>
    <row r="1688" s="1" customFormat="1" x14ac:dyDescent="0.25"/>
    <row r="1689" s="1" customFormat="1" x14ac:dyDescent="0.25"/>
    <row r="1690" s="1" customFormat="1" x14ac:dyDescent="0.25"/>
    <row r="1691" s="1" customFormat="1" x14ac:dyDescent="0.25"/>
    <row r="1692" s="1" customFormat="1" x14ac:dyDescent="0.25"/>
    <row r="1693" s="1" customFormat="1" x14ac:dyDescent="0.25"/>
    <row r="1694" s="1" customFormat="1" x14ac:dyDescent="0.25"/>
    <row r="1695" s="1" customFormat="1" x14ac:dyDescent="0.25"/>
    <row r="1696" s="1" customFormat="1" x14ac:dyDescent="0.25"/>
    <row r="1697" s="1" customFormat="1" x14ac:dyDescent="0.25"/>
    <row r="1698" s="1" customFormat="1" x14ac:dyDescent="0.25"/>
    <row r="1699" s="1" customFormat="1" x14ac:dyDescent="0.25"/>
    <row r="1700" s="1" customFormat="1" x14ac:dyDescent="0.25"/>
    <row r="1701" s="1" customFormat="1" x14ac:dyDescent="0.25"/>
    <row r="1702" s="1" customFormat="1" x14ac:dyDescent="0.25"/>
    <row r="1703" s="1" customFormat="1" x14ac:dyDescent="0.25"/>
    <row r="1704" s="1" customFormat="1" x14ac:dyDescent="0.25"/>
    <row r="1705" s="1" customFormat="1" x14ac:dyDescent="0.25"/>
    <row r="1706" s="1" customFormat="1" x14ac:dyDescent="0.25"/>
    <row r="1707" s="1" customFormat="1" x14ac:dyDescent="0.25"/>
    <row r="1708" s="1" customFormat="1" x14ac:dyDescent="0.25"/>
    <row r="1709" s="1" customFormat="1" x14ac:dyDescent="0.25"/>
    <row r="1710" s="1" customFormat="1" x14ac:dyDescent="0.25"/>
    <row r="1711" s="1" customFormat="1" x14ac:dyDescent="0.25"/>
    <row r="1712" s="1" customFormat="1" x14ac:dyDescent="0.25"/>
    <row r="1713" s="1" customFormat="1" x14ac:dyDescent="0.25"/>
    <row r="1714" s="1" customFormat="1" x14ac:dyDescent="0.25"/>
    <row r="1715" s="1" customFormat="1" x14ac:dyDescent="0.25"/>
    <row r="1716" s="1" customFormat="1" x14ac:dyDescent="0.25"/>
    <row r="1717" s="1" customFormat="1" x14ac:dyDescent="0.25"/>
    <row r="1718" s="1" customFormat="1" x14ac:dyDescent="0.25"/>
    <row r="1719" s="1" customFormat="1" x14ac:dyDescent="0.25"/>
    <row r="1720" s="1" customFormat="1" x14ac:dyDescent="0.25"/>
    <row r="1721" s="1" customFormat="1" x14ac:dyDescent="0.25"/>
    <row r="1722" s="1" customFormat="1" x14ac:dyDescent="0.25"/>
    <row r="1723" s="1" customFormat="1" x14ac:dyDescent="0.25"/>
    <row r="1724" s="1" customFormat="1" x14ac:dyDescent="0.25"/>
    <row r="1725" s="1" customFormat="1" x14ac:dyDescent="0.25"/>
    <row r="1726" s="1" customFormat="1" x14ac:dyDescent="0.25"/>
    <row r="1727" s="1" customFormat="1" x14ac:dyDescent="0.25"/>
    <row r="1728" s="1" customFormat="1" x14ac:dyDescent="0.25"/>
    <row r="1729" s="1" customFormat="1" x14ac:dyDescent="0.25"/>
    <row r="1730" s="1" customFormat="1" x14ac:dyDescent="0.25"/>
    <row r="1731" s="1" customFormat="1" x14ac:dyDescent="0.25"/>
    <row r="1732" s="1" customFormat="1" x14ac:dyDescent="0.25"/>
    <row r="1733" s="1" customFormat="1" x14ac:dyDescent="0.25"/>
    <row r="1734" s="1" customFormat="1" x14ac:dyDescent="0.25"/>
    <row r="1735" s="1" customFormat="1" x14ac:dyDescent="0.25"/>
    <row r="1736" s="1" customFormat="1" x14ac:dyDescent="0.25"/>
    <row r="1737" s="1" customFormat="1" x14ac:dyDescent="0.25"/>
    <row r="1738" s="1" customFormat="1" x14ac:dyDescent="0.25"/>
    <row r="1739" s="1" customFormat="1" x14ac:dyDescent="0.25"/>
    <row r="1740" s="1" customFormat="1" x14ac:dyDescent="0.25"/>
    <row r="1741" s="1" customFormat="1" x14ac:dyDescent="0.25"/>
    <row r="1742" s="1" customFormat="1" x14ac:dyDescent="0.25"/>
    <row r="1743" s="1" customFormat="1" x14ac:dyDescent="0.25"/>
    <row r="1744" s="1" customFormat="1" x14ac:dyDescent="0.25"/>
    <row r="1745" s="1" customFormat="1" x14ac:dyDescent="0.25"/>
    <row r="1746" s="1" customFormat="1" x14ac:dyDescent="0.25"/>
    <row r="1747" s="1" customFormat="1" x14ac:dyDescent="0.25"/>
    <row r="1748" s="1" customFormat="1" x14ac:dyDescent="0.25"/>
    <row r="1749" s="1" customFormat="1" x14ac:dyDescent="0.25"/>
    <row r="1750" s="1" customFormat="1" x14ac:dyDescent="0.25"/>
    <row r="1751" s="1" customFormat="1" x14ac:dyDescent="0.25"/>
    <row r="1752" s="1" customFormat="1" x14ac:dyDescent="0.25"/>
    <row r="1753" s="1" customFormat="1" x14ac:dyDescent="0.25"/>
    <row r="1754" s="1" customFormat="1" x14ac:dyDescent="0.25"/>
    <row r="1755" s="1" customFormat="1" x14ac:dyDescent="0.25"/>
    <row r="1756" s="1" customFormat="1" x14ac:dyDescent="0.25"/>
    <row r="1757" s="1" customFormat="1" x14ac:dyDescent="0.25"/>
    <row r="1758" s="1" customFormat="1" x14ac:dyDescent="0.25"/>
    <row r="1759" s="1" customFormat="1" x14ac:dyDescent="0.25"/>
    <row r="1760" s="1" customFormat="1" x14ac:dyDescent="0.25"/>
    <row r="1761" s="1" customFormat="1" x14ac:dyDescent="0.25"/>
    <row r="1762" s="1" customFormat="1" x14ac:dyDescent="0.25"/>
    <row r="1763" s="1" customFormat="1" x14ac:dyDescent="0.25"/>
    <row r="1764" s="1" customFormat="1" x14ac:dyDescent="0.25"/>
    <row r="1765" s="1" customFormat="1" x14ac:dyDescent="0.25"/>
    <row r="1766" s="1" customFormat="1" x14ac:dyDescent="0.25"/>
    <row r="1767" s="1" customFormat="1" x14ac:dyDescent="0.25"/>
    <row r="1768" s="1" customFormat="1" x14ac:dyDescent="0.25"/>
    <row r="1769" s="1" customFormat="1" x14ac:dyDescent="0.25"/>
    <row r="1770" s="1" customFormat="1" x14ac:dyDescent="0.25"/>
    <row r="1771" s="1" customFormat="1" x14ac:dyDescent="0.25"/>
    <row r="1772" s="1" customFormat="1" x14ac:dyDescent="0.25"/>
    <row r="1773" s="1" customFormat="1" x14ac:dyDescent="0.25"/>
    <row r="1774" s="1" customFormat="1" x14ac:dyDescent="0.25"/>
    <row r="1775" s="1" customFormat="1" x14ac:dyDescent="0.25"/>
    <row r="1776" s="1" customFormat="1" x14ac:dyDescent="0.25"/>
    <row r="1777" s="1" customFormat="1" x14ac:dyDescent="0.25"/>
    <row r="1778" s="1" customFormat="1" x14ac:dyDescent="0.25"/>
    <row r="1779" s="1" customFormat="1" x14ac:dyDescent="0.25"/>
    <row r="1780" s="1" customFormat="1" x14ac:dyDescent="0.25"/>
    <row r="1781" s="1" customFormat="1" x14ac:dyDescent="0.25"/>
    <row r="1782" s="1" customFormat="1" x14ac:dyDescent="0.25"/>
    <row r="1783" s="1" customFormat="1" x14ac:dyDescent="0.25"/>
    <row r="1784" s="1" customFormat="1" x14ac:dyDescent="0.25"/>
    <row r="1785" s="1" customFormat="1" x14ac:dyDescent="0.25"/>
    <row r="1786" s="1" customFormat="1" x14ac:dyDescent="0.25"/>
    <row r="1787" s="1" customFormat="1" x14ac:dyDescent="0.25"/>
    <row r="1788" s="1" customFormat="1" x14ac:dyDescent="0.25"/>
    <row r="1789" s="1" customFormat="1" x14ac:dyDescent="0.25"/>
    <row r="1790" s="1" customFormat="1" x14ac:dyDescent="0.25"/>
    <row r="1791" s="1" customFormat="1" x14ac:dyDescent="0.25"/>
    <row r="1792" s="1" customFormat="1" x14ac:dyDescent="0.25"/>
    <row r="1793" s="1" customFormat="1" x14ac:dyDescent="0.25"/>
    <row r="1794" s="1" customFormat="1" x14ac:dyDescent="0.25"/>
    <row r="1795" s="1" customFormat="1" x14ac:dyDescent="0.25"/>
    <row r="1796" s="1" customFormat="1" x14ac:dyDescent="0.25"/>
    <row r="1797" s="1" customFormat="1" x14ac:dyDescent="0.25"/>
    <row r="1798" s="1" customFormat="1" x14ac:dyDescent="0.25"/>
    <row r="1799" s="1" customFormat="1" x14ac:dyDescent="0.25"/>
    <row r="1800" s="1" customFormat="1" x14ac:dyDescent="0.25"/>
    <row r="1801" s="1" customFormat="1" x14ac:dyDescent="0.25"/>
    <row r="1802" s="1" customFormat="1" x14ac:dyDescent="0.25"/>
    <row r="1803" s="1" customFormat="1" x14ac:dyDescent="0.25"/>
    <row r="1804" s="1" customFormat="1" x14ac:dyDescent="0.25"/>
    <row r="1805" s="1" customFormat="1" x14ac:dyDescent="0.25"/>
    <row r="1806" s="1" customFormat="1" x14ac:dyDescent="0.25"/>
    <row r="1807" s="1" customFormat="1" x14ac:dyDescent="0.25"/>
    <row r="1808" s="1" customFormat="1" x14ac:dyDescent="0.25"/>
    <row r="1809" spans="1:7" s="1" customFormat="1" x14ac:dyDescent="0.25"/>
    <row r="1810" spans="1:7" s="1" customFormat="1" x14ac:dyDescent="0.25"/>
    <row r="1811" spans="1:7" s="1" customFormat="1" x14ac:dyDescent="0.25"/>
    <row r="1812" spans="1:7" s="1" customFormat="1" x14ac:dyDescent="0.25"/>
    <row r="1813" spans="1:7" s="1" customFormat="1" ht="15.75" x14ac:dyDescent="0.25">
      <c r="A1813" s="113" t="s">
        <v>0</v>
      </c>
      <c r="B1813" s="113"/>
      <c r="C1813" s="113"/>
      <c r="D1813" s="113"/>
      <c r="E1813" s="113"/>
      <c r="F1813" s="113"/>
    </row>
    <row r="1814" spans="1:7" s="1" customFormat="1" ht="15.75" x14ac:dyDescent="0.25">
      <c r="A1814" s="114" t="s">
        <v>1</v>
      </c>
      <c r="B1814" s="114"/>
      <c r="C1814" s="114"/>
      <c r="D1814" s="114"/>
      <c r="E1814" s="114"/>
      <c r="F1814" s="114"/>
    </row>
    <row r="1815" spans="1:7" s="1" customFormat="1" ht="15.75" x14ac:dyDescent="0.25">
      <c r="A1815" s="120" t="s">
        <v>2</v>
      </c>
      <c r="B1815" s="120"/>
      <c r="C1815" s="120"/>
      <c r="D1815" s="120"/>
      <c r="E1815" s="120"/>
      <c r="F1815" s="120"/>
    </row>
    <row r="1816" spans="1:7" s="1" customFormat="1" ht="15.75" x14ac:dyDescent="0.25">
      <c r="A1816" s="2" t="s">
        <v>3</v>
      </c>
      <c r="B1816" s="2" t="s">
        <v>4</v>
      </c>
      <c r="C1816" s="3" t="s">
        <v>5</v>
      </c>
      <c r="D1816" s="2" t="s">
        <v>6</v>
      </c>
      <c r="E1816" s="5" t="s">
        <v>7</v>
      </c>
      <c r="F1816" s="2" t="s">
        <v>8</v>
      </c>
    </row>
    <row r="1817" spans="1:7" s="1" customFormat="1" ht="15.75" x14ac:dyDescent="0.25">
      <c r="A1817" s="2">
        <v>1</v>
      </c>
      <c r="B1817" s="4" t="s">
        <v>801</v>
      </c>
      <c r="C1817" s="28" t="s">
        <v>1442</v>
      </c>
      <c r="D1817" s="29" t="s">
        <v>11</v>
      </c>
      <c r="E1817" s="30">
        <v>400000</v>
      </c>
      <c r="F1817" s="2"/>
      <c r="G1817" s="16">
        <v>400000</v>
      </c>
    </row>
    <row r="1818" spans="1:7" s="1" customFormat="1" ht="15.75" x14ac:dyDescent="0.25">
      <c r="A1818" s="2">
        <v>2</v>
      </c>
      <c r="B1818" s="4" t="s">
        <v>802</v>
      </c>
      <c r="C1818" s="28" t="s">
        <v>1443</v>
      </c>
      <c r="D1818" s="29" t="s">
        <v>14</v>
      </c>
      <c r="E1818" s="30">
        <v>370000</v>
      </c>
      <c r="F1818" s="2"/>
      <c r="G1818" s="16">
        <v>370000</v>
      </c>
    </row>
    <row r="1819" spans="1:7" s="1" customFormat="1" ht="15.75" x14ac:dyDescent="0.25">
      <c r="A1819" s="2">
        <v>3</v>
      </c>
      <c r="B1819" s="4" t="s">
        <v>803</v>
      </c>
      <c r="C1819" s="28" t="s">
        <v>1444</v>
      </c>
      <c r="D1819" s="29" t="s">
        <v>14</v>
      </c>
      <c r="E1819" s="30">
        <v>370000</v>
      </c>
      <c r="F1819" s="2"/>
      <c r="G1819" s="16">
        <v>370000</v>
      </c>
    </row>
    <row r="1820" spans="1:7" s="1" customFormat="1" ht="15.75" x14ac:dyDescent="0.25">
      <c r="A1820" s="2">
        <v>4</v>
      </c>
      <c r="B1820" s="4" t="s">
        <v>804</v>
      </c>
      <c r="C1820" s="28" t="s">
        <v>1445</v>
      </c>
      <c r="D1820" s="29" t="s">
        <v>14</v>
      </c>
      <c r="E1820" s="30">
        <v>370000</v>
      </c>
      <c r="F1820" s="2"/>
      <c r="G1820" s="16">
        <v>370000</v>
      </c>
    </row>
    <row r="1821" spans="1:7" s="1" customFormat="1" ht="15.75" x14ac:dyDescent="0.25">
      <c r="A1821" s="2">
        <v>5</v>
      </c>
      <c r="B1821" s="4" t="s">
        <v>805</v>
      </c>
      <c r="C1821" s="28" t="s">
        <v>1446</v>
      </c>
      <c r="D1821" s="29" t="s">
        <v>14</v>
      </c>
      <c r="E1821" s="30">
        <v>370000</v>
      </c>
      <c r="F1821" s="2"/>
      <c r="G1821" s="16">
        <v>370000</v>
      </c>
    </row>
    <row r="1822" spans="1:7" s="1" customFormat="1" ht="15.75" x14ac:dyDescent="0.25">
      <c r="A1822" s="2">
        <v>6</v>
      </c>
      <c r="B1822" s="4" t="s">
        <v>806</v>
      </c>
      <c r="C1822" s="28" t="s">
        <v>1447</v>
      </c>
      <c r="D1822" s="29" t="s">
        <v>14</v>
      </c>
      <c r="E1822" s="30">
        <v>370000</v>
      </c>
      <c r="F1822" s="2"/>
      <c r="G1822" s="16">
        <v>370000</v>
      </c>
    </row>
    <row r="1823" spans="1:7" s="1" customFormat="1" ht="15.75" x14ac:dyDescent="0.25">
      <c r="A1823" s="2">
        <v>7</v>
      </c>
      <c r="B1823" s="4" t="s">
        <v>807</v>
      </c>
      <c r="C1823" s="28" t="s">
        <v>1448</v>
      </c>
      <c r="D1823" s="29" t="s">
        <v>21</v>
      </c>
      <c r="E1823" s="30">
        <v>480000</v>
      </c>
      <c r="F1823" s="2"/>
      <c r="G1823" s="16">
        <v>480000</v>
      </c>
    </row>
    <row r="1824" spans="1:7" s="1" customFormat="1" ht="15.75" x14ac:dyDescent="0.25">
      <c r="A1824" s="2">
        <v>8</v>
      </c>
      <c r="B1824" s="4" t="s">
        <v>808</v>
      </c>
      <c r="C1824" s="28" t="s">
        <v>1449</v>
      </c>
      <c r="D1824" s="29" t="s">
        <v>21</v>
      </c>
      <c r="E1824" s="30">
        <v>480000</v>
      </c>
      <c r="F1824" s="2"/>
      <c r="G1824" s="16">
        <v>480000</v>
      </c>
    </row>
    <row r="1825" spans="1:7" s="1" customFormat="1" ht="15.75" x14ac:dyDescent="0.25">
      <c r="A1825" s="2">
        <v>9</v>
      </c>
      <c r="B1825" s="4" t="s">
        <v>809</v>
      </c>
      <c r="C1825" s="28" t="s">
        <v>1450</v>
      </c>
      <c r="D1825" s="29" t="s">
        <v>11</v>
      </c>
      <c r="E1825" s="30">
        <v>400000</v>
      </c>
      <c r="F1825" s="2"/>
      <c r="G1825" s="16">
        <v>400000</v>
      </c>
    </row>
    <row r="1826" spans="1:7" s="1" customFormat="1" ht="15.75" x14ac:dyDescent="0.25">
      <c r="A1826" s="2">
        <v>10</v>
      </c>
      <c r="B1826" s="4" t="s">
        <v>810</v>
      </c>
      <c r="C1826" s="28" t="s">
        <v>1451</v>
      </c>
      <c r="D1826" s="29" t="s">
        <v>11</v>
      </c>
      <c r="E1826" s="30">
        <v>400000</v>
      </c>
      <c r="F1826" s="2"/>
      <c r="G1826" s="16">
        <v>400000</v>
      </c>
    </row>
    <row r="1827" spans="1:7" s="1" customFormat="1" ht="15.75" x14ac:dyDescent="0.25">
      <c r="A1827" s="2">
        <v>11</v>
      </c>
      <c r="B1827" s="4" t="s">
        <v>811</v>
      </c>
      <c r="C1827" s="28" t="s">
        <v>1452</v>
      </c>
      <c r="D1827" s="29" t="s">
        <v>11</v>
      </c>
      <c r="E1827" s="30">
        <v>400000</v>
      </c>
      <c r="F1827" s="2"/>
      <c r="G1827" s="16">
        <v>400000</v>
      </c>
    </row>
    <row r="1828" spans="1:7" s="1" customFormat="1" ht="15.75" x14ac:dyDescent="0.25">
      <c r="A1828" s="2">
        <v>12</v>
      </c>
      <c r="B1828" s="4" t="s">
        <v>812</v>
      </c>
      <c r="C1828" s="28" t="s">
        <v>1453</v>
      </c>
      <c r="D1828" s="29" t="s">
        <v>11</v>
      </c>
      <c r="E1828" s="30">
        <v>400000</v>
      </c>
      <c r="F1828" s="2"/>
      <c r="G1828" s="16">
        <v>400000</v>
      </c>
    </row>
    <row r="1829" spans="1:7" s="1" customFormat="1" ht="15.75" x14ac:dyDescent="0.25">
      <c r="A1829" s="2">
        <v>13</v>
      </c>
      <c r="B1829" s="4" t="s">
        <v>813</v>
      </c>
      <c r="C1829" s="28" t="s">
        <v>1454</v>
      </c>
      <c r="D1829" s="29" t="s">
        <v>11</v>
      </c>
      <c r="E1829" s="30">
        <v>400000</v>
      </c>
      <c r="F1829" s="2"/>
      <c r="G1829" s="16">
        <v>400000</v>
      </c>
    </row>
    <row r="1830" spans="1:7" s="1" customFormat="1" ht="15.75" x14ac:dyDescent="0.25">
      <c r="A1830" s="2">
        <v>14</v>
      </c>
      <c r="B1830" s="4" t="s">
        <v>814</v>
      </c>
      <c r="C1830" s="28" t="s">
        <v>1455</v>
      </c>
      <c r="D1830" s="29" t="s">
        <v>11</v>
      </c>
      <c r="E1830" s="30">
        <v>400000</v>
      </c>
      <c r="F1830" s="2"/>
      <c r="G1830" s="16">
        <v>400000</v>
      </c>
    </row>
    <row r="1831" spans="1:7" s="1" customFormat="1" ht="15.75" x14ac:dyDescent="0.25">
      <c r="A1831" s="2">
        <v>15</v>
      </c>
      <c r="B1831" s="4" t="s">
        <v>815</v>
      </c>
      <c r="C1831" s="28" t="s">
        <v>1456</v>
      </c>
      <c r="D1831" s="29" t="s">
        <v>11</v>
      </c>
      <c r="E1831" s="30">
        <v>400000</v>
      </c>
      <c r="F1831" s="2"/>
      <c r="G1831" s="16">
        <v>400000</v>
      </c>
    </row>
    <row r="1832" spans="1:7" s="1" customFormat="1" ht="15.75" x14ac:dyDescent="0.25">
      <c r="A1832" s="2">
        <v>16</v>
      </c>
      <c r="B1832" s="4" t="s">
        <v>816</v>
      </c>
      <c r="C1832" s="28" t="s">
        <v>1457</v>
      </c>
      <c r="D1832" s="29" t="s">
        <v>11</v>
      </c>
      <c r="E1832" s="30">
        <v>400000</v>
      </c>
      <c r="F1832" s="2"/>
      <c r="G1832" s="16">
        <v>400000</v>
      </c>
    </row>
    <row r="1833" spans="1:7" s="1" customFormat="1" ht="15.75" x14ac:dyDescent="0.25">
      <c r="A1833" s="2">
        <v>17</v>
      </c>
      <c r="B1833" s="4" t="s">
        <v>817</v>
      </c>
      <c r="C1833" s="28" t="s">
        <v>1458</v>
      </c>
      <c r="D1833" s="29" t="s">
        <v>11</v>
      </c>
      <c r="E1833" s="30">
        <v>400000</v>
      </c>
      <c r="F1833" s="2"/>
      <c r="G1833" s="16">
        <v>400000</v>
      </c>
    </row>
    <row r="1834" spans="1:7" s="1" customFormat="1" ht="15.75" x14ac:dyDescent="0.25">
      <c r="A1834" s="2">
        <v>18</v>
      </c>
      <c r="B1834" s="4" t="s">
        <v>818</v>
      </c>
      <c r="C1834" s="28" t="s">
        <v>1459</v>
      </c>
      <c r="D1834" s="29" t="s">
        <v>11</v>
      </c>
      <c r="E1834" s="30">
        <v>400000</v>
      </c>
      <c r="F1834" s="2"/>
      <c r="G1834" s="16">
        <v>400000</v>
      </c>
    </row>
    <row r="1835" spans="1:7" s="1" customFormat="1" ht="15.75" x14ac:dyDescent="0.25">
      <c r="A1835" s="2">
        <v>19</v>
      </c>
      <c r="B1835" s="4" t="s">
        <v>819</v>
      </c>
      <c r="C1835" s="28" t="s">
        <v>1460</v>
      </c>
      <c r="D1835" s="29" t="s">
        <v>11</v>
      </c>
      <c r="E1835" s="30">
        <v>400000</v>
      </c>
      <c r="F1835" s="2"/>
      <c r="G1835" s="16">
        <v>400000</v>
      </c>
    </row>
    <row r="1836" spans="1:7" s="1" customFormat="1" ht="15.75" x14ac:dyDescent="0.25">
      <c r="A1836" s="2">
        <v>20</v>
      </c>
      <c r="B1836" s="4" t="s">
        <v>820</v>
      </c>
      <c r="C1836" s="28" t="s">
        <v>1461</v>
      </c>
      <c r="D1836" s="29" t="s">
        <v>11</v>
      </c>
      <c r="E1836" s="30">
        <v>400000</v>
      </c>
      <c r="F1836" s="2"/>
      <c r="G1836" s="16">
        <v>400000</v>
      </c>
    </row>
    <row r="1837" spans="1:7" s="1" customFormat="1" ht="15.75" x14ac:dyDescent="0.25">
      <c r="A1837" s="2">
        <v>21</v>
      </c>
      <c r="B1837" s="4" t="s">
        <v>821</v>
      </c>
      <c r="C1837" s="28" t="s">
        <v>1462</v>
      </c>
      <c r="D1837" s="29" t="s">
        <v>14</v>
      </c>
      <c r="E1837" s="30">
        <v>370000</v>
      </c>
      <c r="F1837" s="2"/>
      <c r="G1837" s="16">
        <v>370000</v>
      </c>
    </row>
    <row r="1838" spans="1:7" s="1" customFormat="1" ht="15.75" x14ac:dyDescent="0.25">
      <c r="A1838" s="2">
        <v>22</v>
      </c>
      <c r="B1838" s="4" t="s">
        <v>822</v>
      </c>
      <c r="C1838" s="28" t="s">
        <v>1463</v>
      </c>
      <c r="D1838" s="29" t="s">
        <v>34</v>
      </c>
      <c r="E1838" s="30">
        <v>560000</v>
      </c>
      <c r="F1838" s="2"/>
      <c r="G1838" s="16">
        <v>560000</v>
      </c>
    </row>
    <row r="1839" spans="1:7" s="1" customFormat="1" ht="15.75" x14ac:dyDescent="0.25">
      <c r="A1839" s="2">
        <v>23</v>
      </c>
      <c r="B1839" s="4" t="s">
        <v>823</v>
      </c>
      <c r="C1839" s="28" t="s">
        <v>1464</v>
      </c>
      <c r="D1839" s="29" t="s">
        <v>11</v>
      </c>
      <c r="E1839" s="30">
        <v>400000</v>
      </c>
      <c r="F1839" s="2"/>
      <c r="G1839" s="16">
        <v>400000</v>
      </c>
    </row>
    <row r="1840" spans="1:7" s="1" customFormat="1" ht="15.75" x14ac:dyDescent="0.25">
      <c r="A1840" s="2">
        <v>24</v>
      </c>
      <c r="B1840" s="4" t="s">
        <v>824</v>
      </c>
      <c r="C1840" s="28" t="s">
        <v>1465</v>
      </c>
      <c r="D1840" s="29" t="s">
        <v>11</v>
      </c>
      <c r="E1840" s="30">
        <v>400000</v>
      </c>
      <c r="F1840" s="2"/>
      <c r="G1840" s="16">
        <v>400000</v>
      </c>
    </row>
    <row r="1841" spans="1:7" s="1" customFormat="1" ht="15.75" x14ac:dyDescent="0.25">
      <c r="A1841" s="2">
        <v>25</v>
      </c>
      <c r="B1841" s="4" t="s">
        <v>825</v>
      </c>
      <c r="C1841" s="28" t="s">
        <v>1466</v>
      </c>
      <c r="D1841" s="29" t="s">
        <v>11</v>
      </c>
      <c r="E1841" s="30">
        <v>400000</v>
      </c>
      <c r="F1841" s="2"/>
      <c r="G1841" s="16">
        <v>400000</v>
      </c>
    </row>
    <row r="1842" spans="1:7" s="1" customFormat="1" ht="15.75" x14ac:dyDescent="0.25">
      <c r="A1842" s="2">
        <v>26</v>
      </c>
      <c r="B1842" s="4" t="s">
        <v>826</v>
      </c>
      <c r="C1842" s="28" t="s">
        <v>363</v>
      </c>
      <c r="D1842" s="29" t="s">
        <v>11</v>
      </c>
      <c r="E1842" s="30">
        <v>400000</v>
      </c>
      <c r="F1842" s="2"/>
      <c r="G1842" s="16">
        <v>400000</v>
      </c>
    </row>
    <row r="1843" spans="1:7" s="1" customFormat="1" ht="15.75" x14ac:dyDescent="0.25">
      <c r="A1843" s="2">
        <v>27</v>
      </c>
      <c r="B1843" s="4" t="s">
        <v>827</v>
      </c>
      <c r="C1843" s="28" t="s">
        <v>1467</v>
      </c>
      <c r="D1843" s="29" t="s">
        <v>11</v>
      </c>
      <c r="E1843" s="30">
        <v>400000</v>
      </c>
      <c r="F1843" s="2"/>
      <c r="G1843" s="16">
        <v>400000</v>
      </c>
    </row>
    <row r="1844" spans="1:7" s="1" customFormat="1" ht="15.75" x14ac:dyDescent="0.25">
      <c r="A1844" s="2">
        <v>28</v>
      </c>
      <c r="B1844" s="4" t="s">
        <v>828</v>
      </c>
      <c r="C1844" s="28" t="s">
        <v>1468</v>
      </c>
      <c r="D1844" s="29" t="s">
        <v>11</v>
      </c>
      <c r="E1844" s="30">
        <v>400000</v>
      </c>
      <c r="F1844" s="2"/>
      <c r="G1844" s="16">
        <v>400000</v>
      </c>
    </row>
    <row r="1845" spans="1:7" s="1" customFormat="1" ht="15.75" x14ac:dyDescent="0.25">
      <c r="A1845" s="2">
        <v>29</v>
      </c>
      <c r="B1845" s="4" t="s">
        <v>829</v>
      </c>
      <c r="C1845" s="28" t="s">
        <v>1469</v>
      </c>
      <c r="D1845" s="29" t="s">
        <v>21</v>
      </c>
      <c r="E1845" s="30">
        <v>480000</v>
      </c>
      <c r="F1845" s="2"/>
      <c r="G1845" s="16">
        <v>480000</v>
      </c>
    </row>
    <row r="1846" spans="1:7" s="1" customFormat="1" ht="15.75" x14ac:dyDescent="0.25">
      <c r="A1846" s="2">
        <v>30</v>
      </c>
      <c r="B1846" s="4" t="s">
        <v>830</v>
      </c>
      <c r="C1846" s="28" t="s">
        <v>1470</v>
      </c>
      <c r="D1846" s="29" t="s">
        <v>14</v>
      </c>
      <c r="E1846" s="30">
        <v>370000</v>
      </c>
      <c r="F1846" s="2"/>
      <c r="G1846" s="16">
        <v>370000</v>
      </c>
    </row>
    <row r="1847" spans="1:7" s="1" customFormat="1" ht="15.75" x14ac:dyDescent="0.25">
      <c r="A1847" s="2">
        <v>31</v>
      </c>
      <c r="B1847" s="4" t="s">
        <v>831</v>
      </c>
      <c r="C1847" s="28" t="s">
        <v>1471</v>
      </c>
      <c r="D1847" s="29" t="s">
        <v>14</v>
      </c>
      <c r="E1847" s="30">
        <v>370000</v>
      </c>
      <c r="F1847" s="2"/>
      <c r="G1847" s="16">
        <v>370000</v>
      </c>
    </row>
    <row r="1848" spans="1:7" s="1" customFormat="1" ht="15.75" x14ac:dyDescent="0.25">
      <c r="A1848" s="2">
        <v>32</v>
      </c>
      <c r="B1848" s="4" t="s">
        <v>832</v>
      </c>
      <c r="C1848" s="31" t="s">
        <v>1472</v>
      </c>
      <c r="D1848" s="29" t="s">
        <v>14</v>
      </c>
      <c r="E1848" s="30">
        <v>370000</v>
      </c>
      <c r="F1848" s="2"/>
      <c r="G1848" s="16">
        <v>370000</v>
      </c>
    </row>
    <row r="1849" spans="1:7" s="1" customFormat="1" ht="15.75" x14ac:dyDescent="0.25">
      <c r="A1849" s="2">
        <v>33</v>
      </c>
      <c r="B1849" s="4" t="s">
        <v>833</v>
      </c>
      <c r="C1849" s="28" t="s">
        <v>1473</v>
      </c>
      <c r="D1849" s="29" t="s">
        <v>14</v>
      </c>
      <c r="E1849" s="30">
        <v>370000</v>
      </c>
      <c r="F1849" s="2"/>
      <c r="G1849" s="16">
        <v>370000</v>
      </c>
    </row>
    <row r="1850" spans="1:7" s="1" customFormat="1" ht="15.75" x14ac:dyDescent="0.25">
      <c r="A1850" s="2">
        <v>34</v>
      </c>
      <c r="B1850" s="4" t="s">
        <v>834</v>
      </c>
      <c r="C1850" s="28" t="s">
        <v>1474</v>
      </c>
      <c r="D1850" s="29" t="s">
        <v>11</v>
      </c>
      <c r="E1850" s="30">
        <v>400000</v>
      </c>
      <c r="F1850" s="2"/>
      <c r="G1850" s="16">
        <v>400000</v>
      </c>
    </row>
    <row r="1851" spans="1:7" s="1" customFormat="1" ht="15.75" x14ac:dyDescent="0.25">
      <c r="A1851" s="2">
        <v>35</v>
      </c>
      <c r="B1851" s="4" t="s">
        <v>835</v>
      </c>
      <c r="C1851" s="28" t="s">
        <v>1475</v>
      </c>
      <c r="D1851" s="29" t="s">
        <v>11</v>
      </c>
      <c r="E1851" s="30">
        <v>400000</v>
      </c>
      <c r="F1851" s="2"/>
      <c r="G1851" s="16">
        <v>400000</v>
      </c>
    </row>
    <row r="1852" spans="1:7" s="1" customFormat="1" ht="15.75" x14ac:dyDescent="0.25">
      <c r="A1852" s="2">
        <v>36</v>
      </c>
      <c r="B1852" s="4" t="s">
        <v>836</v>
      </c>
      <c r="C1852" s="28" t="s">
        <v>1476</v>
      </c>
      <c r="D1852" s="29" t="s">
        <v>11</v>
      </c>
      <c r="E1852" s="30">
        <v>400000</v>
      </c>
      <c r="F1852" s="2"/>
      <c r="G1852" s="16">
        <v>400000</v>
      </c>
    </row>
    <row r="1853" spans="1:7" s="1" customFormat="1" ht="15.75" x14ac:dyDescent="0.25">
      <c r="A1853" s="2">
        <v>37</v>
      </c>
      <c r="B1853" s="4" t="s">
        <v>837</v>
      </c>
      <c r="C1853" s="28" t="s">
        <v>1477</v>
      </c>
      <c r="D1853" s="29" t="s">
        <v>21</v>
      </c>
      <c r="E1853" s="30">
        <v>480000</v>
      </c>
      <c r="F1853" s="2"/>
      <c r="G1853" s="16">
        <v>480000</v>
      </c>
    </row>
    <row r="1854" spans="1:7" s="1" customFormat="1" ht="15.75" x14ac:dyDescent="0.25">
      <c r="A1854" s="2">
        <v>38</v>
      </c>
      <c r="B1854" s="4" t="s">
        <v>838</v>
      </c>
      <c r="C1854" s="28" t="s">
        <v>414</v>
      </c>
      <c r="D1854" s="29" t="s">
        <v>21</v>
      </c>
      <c r="E1854" s="30">
        <v>480000</v>
      </c>
      <c r="F1854" s="2"/>
      <c r="G1854" s="16">
        <v>480000</v>
      </c>
    </row>
    <row r="1855" spans="1:7" s="1" customFormat="1" ht="15.75" x14ac:dyDescent="0.25">
      <c r="A1855" s="2">
        <v>39</v>
      </c>
      <c r="B1855" s="4" t="s">
        <v>839</v>
      </c>
      <c r="C1855" s="28" t="s">
        <v>1478</v>
      </c>
      <c r="D1855" s="29" t="s">
        <v>21</v>
      </c>
      <c r="E1855" s="30">
        <v>480000</v>
      </c>
      <c r="F1855" s="2"/>
      <c r="G1855" s="16">
        <v>480000</v>
      </c>
    </row>
    <row r="1856" spans="1:7" s="1" customFormat="1" ht="15.75" x14ac:dyDescent="0.25">
      <c r="A1856" s="2">
        <v>40</v>
      </c>
      <c r="B1856" s="4" t="s">
        <v>840</v>
      </c>
      <c r="C1856" s="28" t="s">
        <v>1479</v>
      </c>
      <c r="D1856" s="29" t="s">
        <v>21</v>
      </c>
      <c r="E1856" s="30">
        <v>480000</v>
      </c>
      <c r="F1856" s="2"/>
      <c r="G1856" s="16">
        <v>480000</v>
      </c>
    </row>
    <row r="1857" spans="1:7" s="1" customFormat="1" ht="15.75" x14ac:dyDescent="0.25">
      <c r="A1857" s="2">
        <v>41</v>
      </c>
      <c r="B1857" s="4" t="s">
        <v>841</v>
      </c>
      <c r="C1857" s="28" t="s">
        <v>1480</v>
      </c>
      <c r="D1857" s="29" t="s">
        <v>21</v>
      </c>
      <c r="E1857" s="30">
        <v>480000</v>
      </c>
      <c r="F1857" s="2"/>
      <c r="G1857" s="16">
        <v>480000</v>
      </c>
    </row>
    <row r="1858" spans="1:7" s="1" customFormat="1" ht="15.75" x14ac:dyDescent="0.25">
      <c r="A1858" s="2">
        <v>42</v>
      </c>
      <c r="B1858" s="4" t="s">
        <v>842</v>
      </c>
      <c r="C1858" s="28" t="s">
        <v>1481</v>
      </c>
      <c r="D1858" s="29" t="s">
        <v>21</v>
      </c>
      <c r="E1858" s="30">
        <v>480000</v>
      </c>
      <c r="F1858" s="2"/>
      <c r="G1858" s="16">
        <v>480000</v>
      </c>
    </row>
    <row r="1859" spans="1:7" s="1" customFormat="1" ht="15.75" x14ac:dyDescent="0.25">
      <c r="A1859" s="2">
        <v>43</v>
      </c>
      <c r="B1859" s="4" t="s">
        <v>843</v>
      </c>
      <c r="C1859" s="28" t="s">
        <v>1482</v>
      </c>
      <c r="D1859" s="29" t="s">
        <v>21</v>
      </c>
      <c r="E1859" s="30">
        <v>480000</v>
      </c>
      <c r="F1859" s="2"/>
      <c r="G1859" s="16">
        <v>480000</v>
      </c>
    </row>
    <row r="1860" spans="1:7" s="1" customFormat="1" ht="15.75" x14ac:dyDescent="0.25">
      <c r="A1860" s="2">
        <v>44</v>
      </c>
      <c r="B1860" s="4" t="s">
        <v>844</v>
      </c>
      <c r="C1860" s="28" t="s">
        <v>1483</v>
      </c>
      <c r="D1860" s="29" t="s">
        <v>14</v>
      </c>
      <c r="E1860" s="30">
        <v>370000</v>
      </c>
      <c r="F1860" s="2"/>
      <c r="G1860" s="16">
        <v>370000</v>
      </c>
    </row>
    <row r="1861" spans="1:7" s="1" customFormat="1" ht="15.75" x14ac:dyDescent="0.25">
      <c r="A1861" s="2">
        <v>45</v>
      </c>
      <c r="B1861" s="4" t="s">
        <v>845</v>
      </c>
      <c r="C1861" s="28" t="s">
        <v>1484</v>
      </c>
      <c r="D1861" s="29" t="s">
        <v>11</v>
      </c>
      <c r="E1861" s="30">
        <v>400000</v>
      </c>
      <c r="F1861" s="2"/>
      <c r="G1861" s="16">
        <v>400000</v>
      </c>
    </row>
    <row r="1862" spans="1:7" s="1" customFormat="1" ht="15.75" x14ac:dyDescent="0.25">
      <c r="A1862" s="2">
        <v>46</v>
      </c>
      <c r="B1862" s="4" t="s">
        <v>846</v>
      </c>
      <c r="C1862" s="28" t="s">
        <v>1485</v>
      </c>
      <c r="D1862" s="29" t="s">
        <v>11</v>
      </c>
      <c r="E1862" s="30">
        <v>400000</v>
      </c>
      <c r="F1862" s="2"/>
      <c r="G1862" s="16">
        <v>400000</v>
      </c>
    </row>
    <row r="1863" spans="1:7" s="1" customFormat="1" ht="15.75" x14ac:dyDescent="0.25">
      <c r="A1863" s="2">
        <v>47</v>
      </c>
      <c r="B1863" s="4" t="s">
        <v>847</v>
      </c>
      <c r="C1863" s="28" t="s">
        <v>1486</v>
      </c>
      <c r="D1863" s="29" t="s">
        <v>11</v>
      </c>
      <c r="E1863" s="30">
        <v>400000</v>
      </c>
      <c r="F1863" s="2"/>
      <c r="G1863" s="16">
        <v>400000</v>
      </c>
    </row>
    <row r="1864" spans="1:7" s="1" customFormat="1" ht="15.75" x14ac:dyDescent="0.25">
      <c r="A1864" s="2">
        <v>48</v>
      </c>
      <c r="B1864" s="4" t="s">
        <v>848</v>
      </c>
      <c r="C1864" s="28" t="s">
        <v>2032</v>
      </c>
      <c r="D1864" s="29" t="s">
        <v>11</v>
      </c>
      <c r="E1864" s="30">
        <v>400000</v>
      </c>
      <c r="F1864" s="2"/>
      <c r="G1864" s="16">
        <v>400000</v>
      </c>
    </row>
    <row r="1865" spans="1:7" s="1" customFormat="1" ht="15.75" x14ac:dyDescent="0.25">
      <c r="A1865" s="2">
        <v>49</v>
      </c>
      <c r="B1865" s="4" t="s">
        <v>849</v>
      </c>
      <c r="C1865" s="28" t="s">
        <v>1487</v>
      </c>
      <c r="D1865" s="29" t="s">
        <v>11</v>
      </c>
      <c r="E1865" s="30">
        <v>400000</v>
      </c>
      <c r="F1865" s="2"/>
      <c r="G1865" s="16">
        <v>400000</v>
      </c>
    </row>
    <row r="1866" spans="1:7" s="1" customFormat="1" ht="15.75" x14ac:dyDescent="0.25">
      <c r="A1866" s="2">
        <v>50</v>
      </c>
      <c r="B1866" s="4" t="s">
        <v>850</v>
      </c>
      <c r="C1866" s="28" t="s">
        <v>1488</v>
      </c>
      <c r="D1866" s="29" t="s">
        <v>14</v>
      </c>
      <c r="E1866" s="30">
        <v>370000</v>
      </c>
      <c r="F1866" s="2"/>
      <c r="G1866" s="16">
        <v>370000</v>
      </c>
    </row>
    <row r="1867" spans="1:7" s="1" customFormat="1" ht="15.75" x14ac:dyDescent="0.25">
      <c r="A1867" s="2">
        <v>51</v>
      </c>
      <c r="B1867" s="4" t="s">
        <v>851</v>
      </c>
      <c r="C1867" s="28" t="s">
        <v>1489</v>
      </c>
      <c r="D1867" s="29" t="s">
        <v>14</v>
      </c>
      <c r="E1867" s="30">
        <v>370000</v>
      </c>
      <c r="F1867" s="2"/>
      <c r="G1867" s="16">
        <v>370000</v>
      </c>
    </row>
    <row r="1868" spans="1:7" s="1" customFormat="1" ht="15.75" x14ac:dyDescent="0.25">
      <c r="A1868" s="2">
        <v>52</v>
      </c>
      <c r="B1868" s="4" t="s">
        <v>852</v>
      </c>
      <c r="C1868" s="28" t="s">
        <v>1490</v>
      </c>
      <c r="D1868" s="29" t="s">
        <v>14</v>
      </c>
      <c r="E1868" s="30">
        <v>370000</v>
      </c>
      <c r="F1868" s="2"/>
      <c r="G1868" s="16">
        <v>370000</v>
      </c>
    </row>
    <row r="1869" spans="1:7" s="1" customFormat="1" ht="15.75" x14ac:dyDescent="0.25">
      <c r="A1869" s="2">
        <v>53</v>
      </c>
      <c r="B1869" s="4" t="s">
        <v>853</v>
      </c>
      <c r="C1869" s="28" t="s">
        <v>1491</v>
      </c>
      <c r="D1869" s="29" t="s">
        <v>11</v>
      </c>
      <c r="E1869" s="30">
        <v>400000</v>
      </c>
      <c r="F1869" s="2"/>
      <c r="G1869" s="16">
        <v>400000</v>
      </c>
    </row>
    <row r="1870" spans="1:7" s="1" customFormat="1" ht="15.75" x14ac:dyDescent="0.25">
      <c r="A1870" s="2">
        <v>54</v>
      </c>
      <c r="B1870" s="4" t="s">
        <v>854</v>
      </c>
      <c r="C1870" s="28" t="s">
        <v>1492</v>
      </c>
      <c r="D1870" s="29" t="s">
        <v>11</v>
      </c>
      <c r="E1870" s="30">
        <v>400000</v>
      </c>
      <c r="F1870" s="2"/>
      <c r="G1870" s="16">
        <v>400000</v>
      </c>
    </row>
    <row r="1871" spans="1:7" s="1" customFormat="1" ht="15.75" x14ac:dyDescent="0.25">
      <c r="A1871" s="2">
        <v>55</v>
      </c>
      <c r="B1871" s="4" t="s">
        <v>855</v>
      </c>
      <c r="C1871" s="28" t="s">
        <v>1493</v>
      </c>
      <c r="D1871" s="29" t="s">
        <v>11</v>
      </c>
      <c r="E1871" s="30">
        <v>400000</v>
      </c>
      <c r="F1871" s="2"/>
      <c r="G1871" s="16">
        <v>400000</v>
      </c>
    </row>
    <row r="1872" spans="1:7" s="1" customFormat="1" ht="15.75" x14ac:dyDescent="0.25">
      <c r="A1872" s="2">
        <v>56</v>
      </c>
      <c r="B1872" s="4" t="s">
        <v>856</v>
      </c>
      <c r="C1872" s="28" t="s">
        <v>1494</v>
      </c>
      <c r="D1872" s="29" t="s">
        <v>11</v>
      </c>
      <c r="E1872" s="30">
        <v>400000</v>
      </c>
      <c r="F1872" s="2"/>
      <c r="G1872" s="16">
        <v>400000</v>
      </c>
    </row>
    <row r="1873" spans="1:7" s="1" customFormat="1" ht="15.75" x14ac:dyDescent="0.25">
      <c r="A1873" s="2">
        <v>57</v>
      </c>
      <c r="B1873" s="4" t="s">
        <v>857</v>
      </c>
      <c r="C1873" s="28" t="s">
        <v>1495</v>
      </c>
      <c r="D1873" s="29" t="s">
        <v>11</v>
      </c>
      <c r="E1873" s="30">
        <v>400000</v>
      </c>
      <c r="F1873" s="2"/>
      <c r="G1873" s="16">
        <v>400000</v>
      </c>
    </row>
    <row r="1874" spans="1:7" s="1" customFormat="1" ht="15.75" x14ac:dyDescent="0.25">
      <c r="A1874" s="2">
        <v>58</v>
      </c>
      <c r="B1874" s="4" t="s">
        <v>858</v>
      </c>
      <c r="C1874" s="28" t="s">
        <v>1496</v>
      </c>
      <c r="D1874" s="29" t="s">
        <v>11</v>
      </c>
      <c r="E1874" s="30">
        <v>400000</v>
      </c>
      <c r="F1874" s="2"/>
      <c r="G1874" s="16">
        <v>400000</v>
      </c>
    </row>
    <row r="1875" spans="1:7" s="1" customFormat="1" ht="15.75" x14ac:dyDescent="0.25">
      <c r="A1875" s="2">
        <v>59</v>
      </c>
      <c r="B1875" s="4" t="s">
        <v>859</v>
      </c>
      <c r="C1875" s="28" t="s">
        <v>1497</v>
      </c>
      <c r="D1875" s="29" t="s">
        <v>11</v>
      </c>
      <c r="E1875" s="30">
        <v>400000</v>
      </c>
      <c r="F1875" s="2"/>
      <c r="G1875" s="16">
        <v>400000</v>
      </c>
    </row>
    <row r="1876" spans="1:7" s="1" customFormat="1" ht="15.75" x14ac:dyDescent="0.25">
      <c r="A1876" s="2">
        <v>60</v>
      </c>
      <c r="B1876" s="4" t="s">
        <v>860</v>
      </c>
      <c r="C1876" s="28" t="s">
        <v>1498</v>
      </c>
      <c r="D1876" s="29" t="s">
        <v>14</v>
      </c>
      <c r="E1876" s="30">
        <v>370000</v>
      </c>
      <c r="F1876" s="2"/>
      <c r="G1876" s="16">
        <v>370000</v>
      </c>
    </row>
    <row r="1877" spans="1:7" s="1" customFormat="1" ht="15.75" x14ac:dyDescent="0.25">
      <c r="A1877" s="2">
        <v>61</v>
      </c>
      <c r="B1877" s="4" t="s">
        <v>861</v>
      </c>
      <c r="C1877" s="28" t="s">
        <v>1499</v>
      </c>
      <c r="D1877" s="29" t="s">
        <v>14</v>
      </c>
      <c r="E1877" s="30">
        <v>370000</v>
      </c>
      <c r="F1877" s="2"/>
      <c r="G1877" s="16">
        <v>370000</v>
      </c>
    </row>
    <row r="1878" spans="1:7" s="1" customFormat="1" ht="15.75" x14ac:dyDescent="0.25">
      <c r="A1878" s="2">
        <v>62</v>
      </c>
      <c r="B1878" s="4" t="s">
        <v>862</v>
      </c>
      <c r="C1878" s="28" t="s">
        <v>1500</v>
      </c>
      <c r="D1878" s="29" t="s">
        <v>14</v>
      </c>
      <c r="E1878" s="30">
        <v>370000</v>
      </c>
      <c r="F1878" s="2"/>
      <c r="G1878" s="16">
        <v>370000</v>
      </c>
    </row>
    <row r="1879" spans="1:7" s="1" customFormat="1" ht="15.75" x14ac:dyDescent="0.25">
      <c r="A1879" s="2">
        <v>63</v>
      </c>
      <c r="B1879" s="4" t="s">
        <v>863</v>
      </c>
      <c r="C1879" s="28" t="s">
        <v>1501</v>
      </c>
      <c r="D1879" s="29" t="s">
        <v>21</v>
      </c>
      <c r="E1879" s="30">
        <v>480000</v>
      </c>
      <c r="F1879" s="2"/>
      <c r="G1879" s="16">
        <v>480000</v>
      </c>
    </row>
    <row r="1880" spans="1:7" s="1" customFormat="1" ht="15.75" x14ac:dyDescent="0.25">
      <c r="A1880" s="2">
        <v>64</v>
      </c>
      <c r="B1880" s="4" t="s">
        <v>864</v>
      </c>
      <c r="C1880" s="28" t="s">
        <v>1502</v>
      </c>
      <c r="D1880" s="29" t="s">
        <v>21</v>
      </c>
      <c r="E1880" s="30">
        <v>480000</v>
      </c>
      <c r="F1880" s="2"/>
      <c r="G1880" s="16">
        <v>480000</v>
      </c>
    </row>
    <row r="1881" spans="1:7" s="1" customFormat="1" ht="15.75" x14ac:dyDescent="0.25">
      <c r="A1881" s="2">
        <v>65</v>
      </c>
      <c r="B1881" s="4" t="s">
        <v>865</v>
      </c>
      <c r="C1881" s="28" t="s">
        <v>1503</v>
      </c>
      <c r="D1881" s="29" t="s">
        <v>21</v>
      </c>
      <c r="E1881" s="30">
        <v>480000</v>
      </c>
      <c r="F1881" s="2"/>
      <c r="G1881" s="16">
        <v>480000</v>
      </c>
    </row>
    <row r="1882" spans="1:7" s="1" customFormat="1" ht="15.75" x14ac:dyDescent="0.25">
      <c r="A1882" s="2">
        <v>66</v>
      </c>
      <c r="B1882" s="4" t="s">
        <v>866</v>
      </c>
      <c r="C1882" s="28" t="s">
        <v>1504</v>
      </c>
      <c r="D1882" s="29" t="s">
        <v>21</v>
      </c>
      <c r="E1882" s="30">
        <v>480000</v>
      </c>
      <c r="F1882" s="2"/>
      <c r="G1882" s="16">
        <v>480000</v>
      </c>
    </row>
    <row r="1883" spans="1:7" s="1" customFormat="1" ht="15.75" x14ac:dyDescent="0.25">
      <c r="A1883" s="2">
        <v>67</v>
      </c>
      <c r="B1883" s="4" t="s">
        <v>867</v>
      </c>
      <c r="C1883" s="28" t="s">
        <v>1505</v>
      </c>
      <c r="D1883" s="29" t="s">
        <v>21</v>
      </c>
      <c r="E1883" s="30">
        <v>480000</v>
      </c>
      <c r="F1883" s="2"/>
      <c r="G1883" s="16">
        <v>480000</v>
      </c>
    </row>
    <row r="1884" spans="1:7" s="1" customFormat="1" ht="15.75" x14ac:dyDescent="0.25">
      <c r="A1884" s="2">
        <v>68</v>
      </c>
      <c r="B1884" s="4" t="s">
        <v>868</v>
      </c>
      <c r="C1884" s="28" t="s">
        <v>1506</v>
      </c>
      <c r="D1884" s="29" t="s">
        <v>21</v>
      </c>
      <c r="E1884" s="30">
        <v>480000</v>
      </c>
      <c r="F1884" s="2"/>
      <c r="G1884" s="16">
        <v>480000</v>
      </c>
    </row>
    <row r="1885" spans="1:7" s="1" customFormat="1" ht="15.75" x14ac:dyDescent="0.25">
      <c r="A1885" s="2">
        <v>69</v>
      </c>
      <c r="B1885" s="4" t="s">
        <v>869</v>
      </c>
      <c r="C1885" s="28" t="s">
        <v>1507</v>
      </c>
      <c r="D1885" s="29" t="s">
        <v>21</v>
      </c>
      <c r="E1885" s="30">
        <v>480000</v>
      </c>
      <c r="F1885" s="2"/>
      <c r="G1885" s="16">
        <v>480000</v>
      </c>
    </row>
    <row r="1886" spans="1:7" s="1" customFormat="1" ht="15.75" x14ac:dyDescent="0.25">
      <c r="A1886" s="2">
        <v>70</v>
      </c>
      <c r="B1886" s="4" t="s">
        <v>870</v>
      </c>
      <c r="C1886" s="28" t="s">
        <v>1508</v>
      </c>
      <c r="D1886" s="29" t="s">
        <v>21</v>
      </c>
      <c r="E1886" s="30">
        <v>480000</v>
      </c>
      <c r="F1886" s="2"/>
      <c r="G1886" s="16">
        <v>480000</v>
      </c>
    </row>
    <row r="1887" spans="1:7" s="1" customFormat="1" ht="15.75" x14ac:dyDescent="0.25">
      <c r="A1887" s="2">
        <v>71</v>
      </c>
      <c r="B1887" s="4" t="s">
        <v>871</v>
      </c>
      <c r="C1887" s="28" t="s">
        <v>1509</v>
      </c>
      <c r="D1887" s="29" t="s">
        <v>14</v>
      </c>
      <c r="E1887" s="30">
        <v>370000</v>
      </c>
      <c r="F1887" s="2"/>
      <c r="G1887" s="16">
        <v>370000</v>
      </c>
    </row>
    <row r="1888" spans="1:7" s="1" customFormat="1" ht="15.75" x14ac:dyDescent="0.25">
      <c r="A1888" s="2">
        <v>72</v>
      </c>
      <c r="B1888" s="4" t="s">
        <v>872</v>
      </c>
      <c r="C1888" s="28" t="s">
        <v>1510</v>
      </c>
      <c r="D1888" s="29" t="s">
        <v>14</v>
      </c>
      <c r="E1888" s="30">
        <v>370000</v>
      </c>
      <c r="F1888" s="2"/>
      <c r="G1888" s="16">
        <v>370000</v>
      </c>
    </row>
    <row r="1889" spans="1:7" s="1" customFormat="1" ht="15.75" x14ac:dyDescent="0.25">
      <c r="A1889" s="2">
        <v>73</v>
      </c>
      <c r="B1889" s="4" t="s">
        <v>873</v>
      </c>
      <c r="C1889" s="28" t="s">
        <v>1511</v>
      </c>
      <c r="D1889" s="29" t="s">
        <v>14</v>
      </c>
      <c r="E1889" s="30">
        <v>370000</v>
      </c>
      <c r="F1889" s="2"/>
      <c r="G1889" s="16">
        <v>370000</v>
      </c>
    </row>
    <row r="1890" spans="1:7" s="1" customFormat="1" ht="15.75" x14ac:dyDescent="0.25">
      <c r="A1890" s="2">
        <v>74</v>
      </c>
      <c r="B1890" s="4" t="s">
        <v>874</v>
      </c>
      <c r="C1890" s="28" t="s">
        <v>1512</v>
      </c>
      <c r="D1890" s="29" t="s">
        <v>14</v>
      </c>
      <c r="E1890" s="30">
        <v>370000</v>
      </c>
      <c r="F1890" s="2"/>
      <c r="G1890" s="16">
        <v>370000</v>
      </c>
    </row>
    <row r="1891" spans="1:7" s="1" customFormat="1" ht="15.75" x14ac:dyDescent="0.25">
      <c r="A1891" s="2">
        <v>75</v>
      </c>
      <c r="B1891" s="4" t="s">
        <v>875</v>
      </c>
      <c r="C1891" s="28" t="s">
        <v>1513</v>
      </c>
      <c r="D1891" s="29" t="s">
        <v>14</v>
      </c>
      <c r="E1891" s="30">
        <v>370000</v>
      </c>
      <c r="F1891" s="2"/>
      <c r="G1891" s="16">
        <v>370000</v>
      </c>
    </row>
    <row r="1892" spans="1:7" s="1" customFormat="1" ht="15.75" x14ac:dyDescent="0.25">
      <c r="A1892" s="2">
        <v>76</v>
      </c>
      <c r="B1892" s="4" t="s">
        <v>876</v>
      </c>
      <c r="C1892" s="28" t="s">
        <v>1514</v>
      </c>
      <c r="D1892" s="29" t="s">
        <v>11</v>
      </c>
      <c r="E1892" s="30">
        <v>400000</v>
      </c>
      <c r="F1892" s="2"/>
      <c r="G1892" s="16">
        <v>400000</v>
      </c>
    </row>
    <row r="1893" spans="1:7" s="1" customFormat="1" ht="15.75" x14ac:dyDescent="0.25">
      <c r="A1893" s="2">
        <v>77</v>
      </c>
      <c r="B1893" s="4" t="s">
        <v>877</v>
      </c>
      <c r="C1893" s="28" t="s">
        <v>1515</v>
      </c>
      <c r="D1893" s="29" t="s">
        <v>11</v>
      </c>
      <c r="E1893" s="30">
        <v>400000</v>
      </c>
      <c r="F1893" s="2"/>
      <c r="G1893" s="16">
        <v>400000</v>
      </c>
    </row>
    <row r="1894" spans="1:7" s="1" customFormat="1" ht="15.75" x14ac:dyDescent="0.25">
      <c r="A1894" s="2">
        <v>78</v>
      </c>
      <c r="B1894" s="4" t="s">
        <v>878</v>
      </c>
      <c r="C1894" s="28" t="s">
        <v>1516</v>
      </c>
      <c r="D1894" s="29" t="s">
        <v>11</v>
      </c>
      <c r="E1894" s="30">
        <v>400000</v>
      </c>
      <c r="F1894" s="2"/>
      <c r="G1894" s="16">
        <v>400000</v>
      </c>
    </row>
    <row r="1895" spans="1:7" s="1" customFormat="1" ht="15.75" x14ac:dyDescent="0.25">
      <c r="A1895" s="2">
        <v>79</v>
      </c>
      <c r="B1895" s="4" t="s">
        <v>879</v>
      </c>
      <c r="C1895" s="28" t="s">
        <v>1517</v>
      </c>
      <c r="D1895" s="29" t="s">
        <v>11</v>
      </c>
      <c r="E1895" s="30">
        <v>400000</v>
      </c>
      <c r="F1895" s="2"/>
      <c r="G1895" s="16">
        <v>400000</v>
      </c>
    </row>
    <row r="1896" spans="1:7" s="1" customFormat="1" ht="15.75" x14ac:dyDescent="0.25">
      <c r="A1896" s="2">
        <v>80</v>
      </c>
      <c r="B1896" s="4" t="s">
        <v>880</v>
      </c>
      <c r="C1896" s="28" t="s">
        <v>1518</v>
      </c>
      <c r="D1896" s="29" t="s">
        <v>14</v>
      </c>
      <c r="E1896" s="30">
        <v>370000</v>
      </c>
      <c r="F1896" s="2"/>
      <c r="G1896" s="16">
        <v>370000</v>
      </c>
    </row>
    <row r="1897" spans="1:7" s="1" customFormat="1" ht="15.75" x14ac:dyDescent="0.25">
      <c r="A1897" s="2">
        <v>81</v>
      </c>
      <c r="B1897" s="4" t="s">
        <v>881</v>
      </c>
      <c r="C1897" s="28" t="s">
        <v>1519</v>
      </c>
      <c r="D1897" s="29" t="s">
        <v>11</v>
      </c>
      <c r="E1897" s="30">
        <v>400000</v>
      </c>
      <c r="F1897" s="2"/>
      <c r="G1897" s="16">
        <v>400000</v>
      </c>
    </row>
    <row r="1898" spans="1:7" s="1" customFormat="1" ht="15.75" x14ac:dyDescent="0.25">
      <c r="A1898" s="2">
        <v>82</v>
      </c>
      <c r="B1898" s="4" t="s">
        <v>882</v>
      </c>
      <c r="C1898" s="28" t="s">
        <v>1520</v>
      </c>
      <c r="D1898" s="29" t="s">
        <v>14</v>
      </c>
      <c r="E1898" s="30">
        <v>370000</v>
      </c>
      <c r="F1898" s="2"/>
      <c r="G1898" s="16">
        <v>370000</v>
      </c>
    </row>
    <row r="1899" spans="1:7" s="1" customFormat="1" ht="15.75" x14ac:dyDescent="0.25">
      <c r="A1899" s="2">
        <v>83</v>
      </c>
      <c r="B1899" s="4" t="s">
        <v>883</v>
      </c>
      <c r="C1899" s="28" t="s">
        <v>1521</v>
      </c>
      <c r="D1899" s="29" t="s">
        <v>21</v>
      </c>
      <c r="E1899" s="30">
        <v>480000</v>
      </c>
      <c r="F1899" s="2"/>
      <c r="G1899" s="16">
        <v>480000</v>
      </c>
    </row>
    <row r="1900" spans="1:7" s="1" customFormat="1" ht="15.75" x14ac:dyDescent="0.25">
      <c r="A1900" s="2">
        <v>84</v>
      </c>
      <c r="B1900" s="4" t="s">
        <v>884</v>
      </c>
      <c r="C1900" s="28" t="s">
        <v>1522</v>
      </c>
      <c r="D1900" s="29" t="s">
        <v>34</v>
      </c>
      <c r="E1900" s="30">
        <v>560000</v>
      </c>
      <c r="F1900" s="2"/>
      <c r="G1900" s="16">
        <v>560000</v>
      </c>
    </row>
    <row r="1901" spans="1:7" s="1" customFormat="1" ht="15.75" x14ac:dyDescent="0.25">
      <c r="A1901" s="2">
        <v>85</v>
      </c>
      <c r="B1901" s="4" t="s">
        <v>885</v>
      </c>
      <c r="C1901" s="28" t="s">
        <v>1522</v>
      </c>
      <c r="D1901" s="29" t="s">
        <v>11</v>
      </c>
      <c r="E1901" s="30">
        <v>400000</v>
      </c>
      <c r="F1901" s="2"/>
      <c r="G1901" s="16">
        <v>400000</v>
      </c>
    </row>
    <row r="1902" spans="1:7" s="1" customFormat="1" ht="15.75" x14ac:dyDescent="0.25">
      <c r="A1902" s="2">
        <v>86</v>
      </c>
      <c r="B1902" s="4" t="s">
        <v>886</v>
      </c>
      <c r="C1902" s="28" t="s">
        <v>1523</v>
      </c>
      <c r="D1902" s="29" t="s">
        <v>11</v>
      </c>
      <c r="E1902" s="30">
        <v>400000</v>
      </c>
      <c r="F1902" s="2"/>
      <c r="G1902" s="16">
        <v>400000</v>
      </c>
    </row>
    <row r="1903" spans="1:7" s="1" customFormat="1" ht="15.75" x14ac:dyDescent="0.25">
      <c r="A1903" s="2">
        <v>87</v>
      </c>
      <c r="B1903" s="4" t="s">
        <v>887</v>
      </c>
      <c r="C1903" s="28" t="s">
        <v>1524</v>
      </c>
      <c r="D1903" s="29" t="s">
        <v>11</v>
      </c>
      <c r="E1903" s="30">
        <v>400000</v>
      </c>
      <c r="F1903" s="2"/>
      <c r="G1903" s="16">
        <v>400000</v>
      </c>
    </row>
    <row r="1904" spans="1:7" s="1" customFormat="1" ht="15.75" x14ac:dyDescent="0.25">
      <c r="A1904" s="2">
        <v>88</v>
      </c>
      <c r="B1904" s="4" t="s">
        <v>888</v>
      </c>
      <c r="C1904" s="28" t="s">
        <v>1525</v>
      </c>
      <c r="D1904" s="29" t="s">
        <v>11</v>
      </c>
      <c r="E1904" s="30">
        <v>400000</v>
      </c>
      <c r="F1904" s="2"/>
      <c r="G1904" s="16">
        <v>400000</v>
      </c>
    </row>
    <row r="1905" spans="1:7" s="1" customFormat="1" ht="15.75" x14ac:dyDescent="0.25">
      <c r="A1905" s="2">
        <v>89</v>
      </c>
      <c r="B1905" s="4" t="s">
        <v>889</v>
      </c>
      <c r="C1905" s="28" t="s">
        <v>1526</v>
      </c>
      <c r="D1905" s="29" t="s">
        <v>11</v>
      </c>
      <c r="E1905" s="30">
        <v>400000</v>
      </c>
      <c r="F1905" s="2"/>
      <c r="G1905" s="16">
        <v>400000</v>
      </c>
    </row>
    <row r="1906" spans="1:7" s="1" customFormat="1" ht="15.75" x14ac:dyDescent="0.25">
      <c r="A1906" s="2">
        <v>90</v>
      </c>
      <c r="B1906" s="4" t="s">
        <v>890</v>
      </c>
      <c r="C1906" s="28" t="s">
        <v>1527</v>
      </c>
      <c r="D1906" s="29" t="s">
        <v>11</v>
      </c>
      <c r="E1906" s="30">
        <v>400000</v>
      </c>
      <c r="F1906" s="2"/>
      <c r="G1906" s="16">
        <v>400000</v>
      </c>
    </row>
    <row r="1907" spans="1:7" s="1" customFormat="1" ht="15.75" x14ac:dyDescent="0.25">
      <c r="A1907" s="2">
        <v>91</v>
      </c>
      <c r="B1907" s="4" t="s">
        <v>891</v>
      </c>
      <c r="C1907" s="28" t="s">
        <v>1528</v>
      </c>
      <c r="D1907" s="29" t="s">
        <v>11</v>
      </c>
      <c r="E1907" s="30">
        <v>400000</v>
      </c>
      <c r="F1907" s="2"/>
      <c r="G1907" s="16">
        <v>400000</v>
      </c>
    </row>
    <row r="1908" spans="1:7" s="1" customFormat="1" ht="15.75" x14ac:dyDescent="0.25">
      <c r="A1908" s="2">
        <v>92</v>
      </c>
      <c r="B1908" s="4" t="s">
        <v>892</v>
      </c>
      <c r="C1908" s="28" t="s">
        <v>1528</v>
      </c>
      <c r="D1908" s="29" t="s">
        <v>34</v>
      </c>
      <c r="E1908" s="30">
        <v>560000</v>
      </c>
      <c r="F1908" s="2"/>
      <c r="G1908" s="16">
        <v>560000</v>
      </c>
    </row>
    <row r="1909" spans="1:7" s="1" customFormat="1" ht="15.75" x14ac:dyDescent="0.25">
      <c r="A1909" s="2">
        <v>93</v>
      </c>
      <c r="B1909" s="4" t="s">
        <v>893</v>
      </c>
      <c r="C1909" s="28" t="s">
        <v>1529</v>
      </c>
      <c r="D1909" s="29" t="s">
        <v>11</v>
      </c>
      <c r="E1909" s="30">
        <v>400000</v>
      </c>
      <c r="F1909" s="2"/>
      <c r="G1909" s="16">
        <v>400000</v>
      </c>
    </row>
    <row r="1910" spans="1:7" s="1" customFormat="1" ht="15.75" x14ac:dyDescent="0.25">
      <c r="A1910" s="2">
        <v>94</v>
      </c>
      <c r="B1910" s="4" t="s">
        <v>894</v>
      </c>
      <c r="C1910" s="28" t="s">
        <v>1530</v>
      </c>
      <c r="D1910" s="29" t="s">
        <v>11</v>
      </c>
      <c r="E1910" s="30">
        <v>400000</v>
      </c>
      <c r="F1910" s="2"/>
      <c r="G1910" s="16">
        <v>400000</v>
      </c>
    </row>
    <row r="1911" spans="1:7" s="1" customFormat="1" ht="15.75" x14ac:dyDescent="0.25">
      <c r="A1911" s="2">
        <v>95</v>
      </c>
      <c r="B1911" s="4" t="s">
        <v>895</v>
      </c>
      <c r="C1911" s="28" t="s">
        <v>1491</v>
      </c>
      <c r="D1911" s="29" t="s">
        <v>11</v>
      </c>
      <c r="E1911" s="30">
        <v>400000</v>
      </c>
      <c r="F1911" s="2"/>
      <c r="G1911" s="16">
        <v>400000</v>
      </c>
    </row>
    <row r="1912" spans="1:7" s="1" customFormat="1" ht="15.75" x14ac:dyDescent="0.25">
      <c r="A1912" s="2">
        <v>96</v>
      </c>
      <c r="B1912" s="4" t="s">
        <v>896</v>
      </c>
      <c r="C1912" s="28" t="s">
        <v>1531</v>
      </c>
      <c r="D1912" s="29" t="s">
        <v>14</v>
      </c>
      <c r="E1912" s="30">
        <v>370000</v>
      </c>
      <c r="F1912" s="2"/>
      <c r="G1912" s="16">
        <v>370000</v>
      </c>
    </row>
    <row r="1913" spans="1:7" s="1" customFormat="1" ht="15.75" x14ac:dyDescent="0.25">
      <c r="A1913" s="2">
        <v>97</v>
      </c>
      <c r="B1913" s="4" t="s">
        <v>897</v>
      </c>
      <c r="C1913" s="28" t="s">
        <v>1532</v>
      </c>
      <c r="D1913" s="29" t="s">
        <v>11</v>
      </c>
      <c r="E1913" s="30">
        <v>400000</v>
      </c>
      <c r="F1913" s="2"/>
      <c r="G1913" s="16">
        <v>400000</v>
      </c>
    </row>
    <row r="1914" spans="1:7" s="1" customFormat="1" ht="15.75" x14ac:dyDescent="0.25">
      <c r="A1914" s="2">
        <v>98</v>
      </c>
      <c r="B1914" s="4" t="s">
        <v>898</v>
      </c>
      <c r="C1914" s="28" t="s">
        <v>1533</v>
      </c>
      <c r="D1914" s="29" t="s">
        <v>11</v>
      </c>
      <c r="E1914" s="30">
        <v>400000</v>
      </c>
      <c r="F1914" s="2"/>
      <c r="G1914" s="16">
        <v>400000</v>
      </c>
    </row>
    <row r="1915" spans="1:7" s="1" customFormat="1" ht="15.75" x14ac:dyDescent="0.25">
      <c r="A1915" s="2">
        <v>99</v>
      </c>
      <c r="B1915" s="4" t="s">
        <v>899</v>
      </c>
      <c r="C1915" s="28" t="s">
        <v>1534</v>
      </c>
      <c r="D1915" s="29" t="s">
        <v>11</v>
      </c>
      <c r="E1915" s="30">
        <v>400000</v>
      </c>
      <c r="F1915" s="2"/>
      <c r="G1915" s="16">
        <v>400000</v>
      </c>
    </row>
    <row r="1916" spans="1:7" s="1" customFormat="1" ht="15.75" x14ac:dyDescent="0.25">
      <c r="A1916" s="2">
        <v>100</v>
      </c>
      <c r="B1916" s="4" t="s">
        <v>900</v>
      </c>
      <c r="C1916" s="28" t="s">
        <v>1535</v>
      </c>
      <c r="D1916" s="29" t="s">
        <v>14</v>
      </c>
      <c r="E1916" s="30">
        <v>370000</v>
      </c>
      <c r="F1916" s="2"/>
      <c r="G1916" s="16">
        <v>370000</v>
      </c>
    </row>
    <row r="1917" spans="1:7" s="1" customFormat="1" ht="15.75" x14ac:dyDescent="0.25">
      <c r="A1917" s="2">
        <v>101</v>
      </c>
      <c r="B1917" s="4" t="s">
        <v>901</v>
      </c>
      <c r="C1917" s="28" t="s">
        <v>1536</v>
      </c>
      <c r="D1917" s="29" t="s">
        <v>2014</v>
      </c>
      <c r="E1917" s="30">
        <v>400000</v>
      </c>
      <c r="F1917" s="2"/>
      <c r="G1917" s="16">
        <v>400000</v>
      </c>
    </row>
    <row r="1918" spans="1:7" s="1" customFormat="1" ht="15.75" x14ac:dyDescent="0.25">
      <c r="A1918" s="2">
        <v>102</v>
      </c>
      <c r="B1918" s="4" t="s">
        <v>902</v>
      </c>
      <c r="C1918" s="28" t="s">
        <v>1537</v>
      </c>
      <c r="D1918" s="29" t="s">
        <v>11</v>
      </c>
      <c r="E1918" s="30">
        <v>400000</v>
      </c>
      <c r="F1918" s="2"/>
      <c r="G1918" s="16">
        <v>400000</v>
      </c>
    </row>
    <row r="1919" spans="1:7" s="1" customFormat="1" ht="15.75" x14ac:dyDescent="0.25">
      <c r="A1919" s="2">
        <v>103</v>
      </c>
      <c r="B1919" s="4" t="s">
        <v>903</v>
      </c>
      <c r="C1919" s="28" t="s">
        <v>1538</v>
      </c>
      <c r="D1919" s="29" t="s">
        <v>34</v>
      </c>
      <c r="E1919" s="30">
        <v>560000</v>
      </c>
      <c r="F1919" s="2"/>
      <c r="G1919" s="16">
        <v>560000</v>
      </c>
    </row>
    <row r="1920" spans="1:7" s="1" customFormat="1" ht="15.75" x14ac:dyDescent="0.25">
      <c r="A1920" s="2">
        <v>104</v>
      </c>
      <c r="B1920" s="4" t="s">
        <v>904</v>
      </c>
      <c r="C1920" s="28" t="s">
        <v>1538</v>
      </c>
      <c r="D1920" s="29" t="s">
        <v>11</v>
      </c>
      <c r="E1920" s="30">
        <v>400000</v>
      </c>
      <c r="F1920" s="2"/>
      <c r="G1920" s="16">
        <v>400000</v>
      </c>
    </row>
    <row r="1921" spans="1:7" s="1" customFormat="1" ht="15.75" x14ac:dyDescent="0.25">
      <c r="A1921" s="2">
        <v>105</v>
      </c>
      <c r="B1921" s="4" t="s">
        <v>905</v>
      </c>
      <c r="C1921" s="28" t="s">
        <v>1539</v>
      </c>
      <c r="D1921" s="29" t="s">
        <v>11</v>
      </c>
      <c r="E1921" s="30">
        <v>13200000</v>
      </c>
      <c r="F1921" s="2" t="s">
        <v>2022</v>
      </c>
      <c r="G1921" s="16">
        <v>13200000</v>
      </c>
    </row>
    <row r="1922" spans="1:7" s="1" customFormat="1" ht="15.75" x14ac:dyDescent="0.25">
      <c r="A1922" s="2">
        <v>106</v>
      </c>
      <c r="B1922" s="4" t="s">
        <v>906</v>
      </c>
      <c r="C1922" s="28" t="s">
        <v>1540</v>
      </c>
      <c r="D1922" s="29" t="s">
        <v>11</v>
      </c>
      <c r="E1922" s="30">
        <v>400000</v>
      </c>
      <c r="F1922" s="2"/>
      <c r="G1922" s="16">
        <v>400000</v>
      </c>
    </row>
    <row r="1923" spans="1:7" s="1" customFormat="1" ht="15.75" x14ac:dyDescent="0.25">
      <c r="A1923" s="2">
        <v>107</v>
      </c>
      <c r="B1923" s="4" t="s">
        <v>907</v>
      </c>
      <c r="C1923" s="28" t="s">
        <v>1541</v>
      </c>
      <c r="D1923" s="29" t="s">
        <v>11</v>
      </c>
      <c r="E1923" s="30">
        <v>400000</v>
      </c>
      <c r="F1923" s="2"/>
      <c r="G1923" s="16">
        <v>400000</v>
      </c>
    </row>
    <row r="1924" spans="1:7" s="1" customFormat="1" ht="15.75" x14ac:dyDescent="0.25">
      <c r="A1924" s="2">
        <v>108</v>
      </c>
      <c r="B1924" s="4" t="s">
        <v>908</v>
      </c>
      <c r="C1924" s="28" t="s">
        <v>1542</v>
      </c>
      <c r="D1924" s="29" t="s">
        <v>11</v>
      </c>
      <c r="E1924" s="30">
        <v>400000</v>
      </c>
      <c r="F1924" s="2"/>
      <c r="G1924" s="16">
        <v>400000</v>
      </c>
    </row>
    <row r="1925" spans="1:7" s="1" customFormat="1" ht="15.75" x14ac:dyDescent="0.25">
      <c r="A1925" s="2">
        <v>109</v>
      </c>
      <c r="B1925" s="4" t="s">
        <v>909</v>
      </c>
      <c r="C1925" s="28" t="s">
        <v>1543</v>
      </c>
      <c r="D1925" s="29" t="s">
        <v>11</v>
      </c>
      <c r="E1925" s="30">
        <v>400000</v>
      </c>
      <c r="F1925" s="2"/>
      <c r="G1925" s="16">
        <v>400000</v>
      </c>
    </row>
    <row r="1926" spans="1:7" s="1" customFormat="1" ht="15.75" x14ac:dyDescent="0.25">
      <c r="A1926" s="2">
        <v>110</v>
      </c>
      <c r="B1926" s="4" t="s">
        <v>910</v>
      </c>
      <c r="C1926" s="28" t="s">
        <v>1544</v>
      </c>
      <c r="D1926" s="29" t="s">
        <v>11</v>
      </c>
      <c r="E1926" s="30">
        <v>400000</v>
      </c>
      <c r="F1926" s="2"/>
      <c r="G1926" s="16">
        <v>400000</v>
      </c>
    </row>
    <row r="1927" spans="1:7" s="1" customFormat="1" ht="15.75" x14ac:dyDescent="0.25">
      <c r="A1927" s="2">
        <v>111</v>
      </c>
      <c r="B1927" s="4" t="s">
        <v>911</v>
      </c>
      <c r="C1927" s="28" t="s">
        <v>1545</v>
      </c>
      <c r="D1927" s="29" t="s">
        <v>11</v>
      </c>
      <c r="E1927" s="30">
        <v>400000</v>
      </c>
      <c r="F1927" s="2"/>
      <c r="G1927" s="16">
        <v>400000</v>
      </c>
    </row>
    <row r="1928" spans="1:7" s="1" customFormat="1" ht="15.75" x14ac:dyDescent="0.25">
      <c r="A1928" s="2">
        <v>112</v>
      </c>
      <c r="B1928" s="4" t="s">
        <v>912</v>
      </c>
      <c r="C1928" s="28" t="s">
        <v>1546</v>
      </c>
      <c r="D1928" s="29" t="s">
        <v>11</v>
      </c>
      <c r="E1928" s="30">
        <v>400000</v>
      </c>
      <c r="F1928" s="2"/>
      <c r="G1928" s="16">
        <v>400000</v>
      </c>
    </row>
    <row r="1929" spans="1:7" s="1" customFormat="1" ht="15.75" x14ac:dyDescent="0.25">
      <c r="A1929" s="2">
        <v>113</v>
      </c>
      <c r="B1929" s="4" t="s">
        <v>913</v>
      </c>
      <c r="C1929" s="28" t="s">
        <v>1547</v>
      </c>
      <c r="D1929" s="29" t="s">
        <v>11</v>
      </c>
      <c r="E1929" s="30">
        <v>400000</v>
      </c>
      <c r="F1929" s="2"/>
      <c r="G1929" s="16">
        <v>400000</v>
      </c>
    </row>
    <row r="1930" spans="1:7" s="1" customFormat="1" ht="15.75" x14ac:dyDescent="0.25">
      <c r="A1930" s="2">
        <v>114</v>
      </c>
      <c r="B1930" s="4" t="s">
        <v>914</v>
      </c>
      <c r="C1930" s="28" t="s">
        <v>1548</v>
      </c>
      <c r="D1930" s="29" t="s">
        <v>11</v>
      </c>
      <c r="E1930" s="30">
        <v>400000</v>
      </c>
      <c r="F1930" s="2"/>
      <c r="G1930" s="16">
        <v>400000</v>
      </c>
    </row>
    <row r="1931" spans="1:7" s="1" customFormat="1" ht="15.75" x14ac:dyDescent="0.25">
      <c r="A1931" s="2">
        <v>115</v>
      </c>
      <c r="B1931" s="4" t="s">
        <v>915</v>
      </c>
      <c r="C1931" s="28" t="s">
        <v>1549</v>
      </c>
      <c r="D1931" s="29" t="s">
        <v>11</v>
      </c>
      <c r="E1931" s="30">
        <v>400000</v>
      </c>
      <c r="F1931" s="2"/>
      <c r="G1931" s="16">
        <v>400000</v>
      </c>
    </row>
    <row r="1932" spans="1:7" s="1" customFormat="1" ht="15.75" x14ac:dyDescent="0.25">
      <c r="A1932" s="2">
        <v>116</v>
      </c>
      <c r="B1932" s="4" t="s">
        <v>916</v>
      </c>
      <c r="C1932" s="28" t="s">
        <v>1550</v>
      </c>
      <c r="D1932" s="29" t="s">
        <v>11</v>
      </c>
      <c r="E1932" s="30">
        <v>400000</v>
      </c>
      <c r="F1932" s="2"/>
      <c r="G1932" s="16">
        <v>400000</v>
      </c>
    </row>
    <row r="1933" spans="1:7" s="1" customFormat="1" ht="15.75" x14ac:dyDescent="0.25">
      <c r="A1933" s="2">
        <v>117</v>
      </c>
      <c r="B1933" s="4" t="s">
        <v>917</v>
      </c>
      <c r="C1933" s="28" t="s">
        <v>1551</v>
      </c>
      <c r="D1933" s="29" t="s">
        <v>11</v>
      </c>
      <c r="E1933" s="30">
        <v>400000</v>
      </c>
      <c r="F1933" s="2"/>
      <c r="G1933" s="16">
        <v>400000</v>
      </c>
    </row>
    <row r="1934" spans="1:7" s="1" customFormat="1" ht="15.75" x14ac:dyDescent="0.25">
      <c r="A1934" s="2">
        <v>118</v>
      </c>
      <c r="B1934" s="4" t="s">
        <v>918</v>
      </c>
      <c r="C1934" s="28" t="s">
        <v>1552</v>
      </c>
      <c r="D1934" s="29" t="s">
        <v>11</v>
      </c>
      <c r="E1934" s="30">
        <v>400000</v>
      </c>
      <c r="F1934" s="2"/>
      <c r="G1934" s="16">
        <v>400000</v>
      </c>
    </row>
    <row r="1935" spans="1:7" s="1" customFormat="1" ht="25.5" x14ac:dyDescent="0.25">
      <c r="A1935" s="2">
        <v>119</v>
      </c>
      <c r="B1935" s="4" t="s">
        <v>919</v>
      </c>
      <c r="C1935" s="28" t="s">
        <v>1553</v>
      </c>
      <c r="D1935" s="29" t="s">
        <v>11</v>
      </c>
      <c r="E1935" s="30">
        <v>400000</v>
      </c>
      <c r="F1935" s="2"/>
      <c r="G1935" s="16">
        <v>400000</v>
      </c>
    </row>
    <row r="1936" spans="1:7" s="1" customFormat="1" ht="15.75" x14ac:dyDescent="0.25">
      <c r="A1936" s="2">
        <v>120</v>
      </c>
      <c r="B1936" s="4" t="s">
        <v>920</v>
      </c>
      <c r="C1936" s="28" t="s">
        <v>1554</v>
      </c>
      <c r="D1936" s="29" t="s">
        <v>11</v>
      </c>
      <c r="E1936" s="30">
        <v>400000</v>
      </c>
      <c r="F1936" s="2"/>
      <c r="G1936" s="16">
        <v>400000</v>
      </c>
    </row>
    <row r="1937" spans="1:8" s="1" customFormat="1" ht="15.75" x14ac:dyDescent="0.25">
      <c r="A1937" s="2">
        <v>121</v>
      </c>
      <c r="B1937" s="4" t="s">
        <v>921</v>
      </c>
      <c r="C1937" s="28" t="s">
        <v>1555</v>
      </c>
      <c r="D1937" s="29" t="s">
        <v>11</v>
      </c>
      <c r="E1937" s="30">
        <v>400000</v>
      </c>
      <c r="F1937" s="2"/>
      <c r="G1937" s="16">
        <v>400000</v>
      </c>
    </row>
    <row r="1938" spans="1:8" s="1" customFormat="1" ht="15.75" x14ac:dyDescent="0.25">
      <c r="A1938" s="2">
        <v>122</v>
      </c>
      <c r="B1938" s="4" t="s">
        <v>922</v>
      </c>
      <c r="C1938" s="28" t="s">
        <v>1556</v>
      </c>
      <c r="D1938" s="29" t="s">
        <v>11</v>
      </c>
      <c r="E1938" s="30">
        <v>400000</v>
      </c>
      <c r="F1938" s="2"/>
      <c r="G1938" s="16">
        <v>400000</v>
      </c>
    </row>
    <row r="1939" spans="1:8" s="1" customFormat="1" ht="15.75" x14ac:dyDescent="0.25">
      <c r="A1939" s="2">
        <v>123</v>
      </c>
      <c r="B1939" s="4" t="s">
        <v>923</v>
      </c>
      <c r="C1939" s="28" t="s">
        <v>1557</v>
      </c>
      <c r="D1939" s="29" t="s">
        <v>11</v>
      </c>
      <c r="E1939" s="30">
        <v>400000</v>
      </c>
      <c r="F1939" s="2"/>
      <c r="G1939" s="16">
        <v>400000</v>
      </c>
    </row>
    <row r="1940" spans="1:8" s="1" customFormat="1" ht="15.75" x14ac:dyDescent="0.25">
      <c r="A1940" s="2">
        <v>124</v>
      </c>
      <c r="B1940" s="4" t="s">
        <v>924</v>
      </c>
      <c r="C1940" s="28" t="s">
        <v>1558</v>
      </c>
      <c r="D1940" s="29" t="s">
        <v>11</v>
      </c>
      <c r="E1940" s="30">
        <v>400000</v>
      </c>
      <c r="F1940" s="2"/>
      <c r="G1940" s="16">
        <v>400000</v>
      </c>
    </row>
    <row r="1941" spans="1:8" s="1" customFormat="1" ht="15.75" x14ac:dyDescent="0.25">
      <c r="A1941" s="2">
        <v>125</v>
      </c>
      <c r="B1941" s="4" t="s">
        <v>925</v>
      </c>
      <c r="C1941" s="28" t="s">
        <v>1559</v>
      </c>
      <c r="D1941" s="29" t="s">
        <v>11</v>
      </c>
      <c r="E1941" s="30">
        <v>400000</v>
      </c>
      <c r="F1941" s="2"/>
      <c r="G1941" s="16">
        <v>400000</v>
      </c>
    </row>
    <row r="1942" spans="1:8" s="1" customFormat="1" ht="15.75" x14ac:dyDescent="0.25">
      <c r="A1942" s="2">
        <v>126</v>
      </c>
      <c r="B1942" s="4" t="s">
        <v>926</v>
      </c>
      <c r="C1942" s="28" t="s">
        <v>1560</v>
      </c>
      <c r="D1942" s="29" t="s">
        <v>11</v>
      </c>
      <c r="E1942" s="30">
        <v>400000</v>
      </c>
      <c r="F1942" s="2"/>
      <c r="G1942" s="16">
        <v>400000</v>
      </c>
    </row>
    <row r="1943" spans="1:8" s="1" customFormat="1" ht="15.75" x14ac:dyDescent="0.25">
      <c r="A1943" s="2">
        <v>127</v>
      </c>
      <c r="B1943" s="4" t="s">
        <v>927</v>
      </c>
      <c r="C1943" s="28" t="s">
        <v>1561</v>
      </c>
      <c r="D1943" s="29" t="s">
        <v>11</v>
      </c>
      <c r="E1943" s="30">
        <v>400000</v>
      </c>
      <c r="F1943" s="2"/>
      <c r="G1943" s="16">
        <v>400000</v>
      </c>
    </row>
    <row r="1944" spans="1:8" s="1" customFormat="1" ht="15.75" x14ac:dyDescent="0.25">
      <c r="A1944" s="2">
        <v>128</v>
      </c>
      <c r="B1944" s="4" t="s">
        <v>928</v>
      </c>
      <c r="C1944" s="28" t="s">
        <v>1562</v>
      </c>
      <c r="D1944" s="29" t="s">
        <v>11</v>
      </c>
      <c r="E1944" s="30">
        <v>400000</v>
      </c>
      <c r="F1944" s="2"/>
      <c r="G1944" s="16">
        <v>400000</v>
      </c>
    </row>
    <row r="1945" spans="1:8" s="1" customFormat="1" ht="15.75" x14ac:dyDescent="0.25">
      <c r="A1945" s="2">
        <v>129</v>
      </c>
      <c r="B1945" s="4" t="s">
        <v>929</v>
      </c>
      <c r="C1945" s="28" t="s">
        <v>1563</v>
      </c>
      <c r="D1945" s="29" t="s">
        <v>11</v>
      </c>
      <c r="E1945" s="30">
        <v>400000</v>
      </c>
      <c r="F1945" s="2"/>
      <c r="H1945" s="16">
        <v>400000</v>
      </c>
    </row>
    <row r="1946" spans="1:8" s="1" customFormat="1" ht="15.75" x14ac:dyDescent="0.25">
      <c r="A1946" s="2">
        <v>130</v>
      </c>
      <c r="B1946" s="4" t="s">
        <v>930</v>
      </c>
      <c r="C1946" s="28" t="s">
        <v>1564</v>
      </c>
      <c r="D1946" s="29" t="s">
        <v>21</v>
      </c>
      <c r="E1946" s="30">
        <v>480000</v>
      </c>
      <c r="F1946" s="2"/>
      <c r="H1946" s="16">
        <v>480000</v>
      </c>
    </row>
    <row r="1947" spans="1:8" s="1" customFormat="1" ht="15.75" x14ac:dyDescent="0.25">
      <c r="A1947" s="2">
        <v>131</v>
      </c>
      <c r="B1947" s="4" t="s">
        <v>931</v>
      </c>
      <c r="C1947" s="28" t="s">
        <v>1565</v>
      </c>
      <c r="D1947" s="29" t="s">
        <v>21</v>
      </c>
      <c r="E1947" s="30">
        <v>480000</v>
      </c>
      <c r="F1947" s="2"/>
      <c r="H1947" s="16">
        <v>480000</v>
      </c>
    </row>
    <row r="1948" spans="1:8" s="1" customFormat="1" ht="15.75" x14ac:dyDescent="0.25">
      <c r="A1948" s="2">
        <v>132</v>
      </c>
      <c r="B1948" s="4" t="s">
        <v>932</v>
      </c>
      <c r="C1948" s="28" t="s">
        <v>1566</v>
      </c>
      <c r="D1948" s="29" t="s">
        <v>11</v>
      </c>
      <c r="E1948" s="30">
        <v>400000</v>
      </c>
      <c r="F1948" s="2"/>
      <c r="H1948" s="16">
        <v>400000</v>
      </c>
    </row>
    <row r="1949" spans="1:8" s="1" customFormat="1" ht="15.75" x14ac:dyDescent="0.25">
      <c r="A1949" s="2">
        <v>133</v>
      </c>
      <c r="B1949" s="4" t="s">
        <v>933</v>
      </c>
      <c r="C1949" s="28" t="s">
        <v>1567</v>
      </c>
      <c r="D1949" s="29" t="s">
        <v>11</v>
      </c>
      <c r="E1949" s="30">
        <v>3200000</v>
      </c>
      <c r="F1949" s="2" t="s">
        <v>2023</v>
      </c>
      <c r="H1949" s="16">
        <v>3200000</v>
      </c>
    </row>
    <row r="1950" spans="1:8" s="1" customFormat="1" ht="15.75" x14ac:dyDescent="0.25">
      <c r="A1950" s="2">
        <v>134</v>
      </c>
      <c r="B1950" s="4" t="s">
        <v>934</v>
      </c>
      <c r="C1950" s="28" t="s">
        <v>1568</v>
      </c>
      <c r="D1950" s="29" t="s">
        <v>21</v>
      </c>
      <c r="E1950" s="30">
        <v>480000</v>
      </c>
      <c r="F1950" s="2"/>
      <c r="H1950" s="16">
        <v>480000</v>
      </c>
    </row>
    <row r="1951" spans="1:8" s="1" customFormat="1" ht="15.75" x14ac:dyDescent="0.25">
      <c r="A1951" s="2">
        <v>135</v>
      </c>
      <c r="B1951" s="4" t="s">
        <v>935</v>
      </c>
      <c r="C1951" s="28" t="s">
        <v>1569</v>
      </c>
      <c r="D1951" s="29" t="s">
        <v>11</v>
      </c>
      <c r="E1951" s="30">
        <v>400000</v>
      </c>
      <c r="F1951" s="2"/>
      <c r="H1951" s="16">
        <v>400000</v>
      </c>
    </row>
    <row r="1952" spans="1:8" s="1" customFormat="1" ht="15.75" x14ac:dyDescent="0.25">
      <c r="A1952" s="2">
        <v>136</v>
      </c>
      <c r="B1952" s="4" t="s">
        <v>936</v>
      </c>
      <c r="C1952" s="28" t="s">
        <v>1570</v>
      </c>
      <c r="D1952" s="29" t="s">
        <v>11</v>
      </c>
      <c r="E1952" s="30">
        <v>400000</v>
      </c>
      <c r="F1952" s="2"/>
      <c r="H1952" s="16">
        <v>400000</v>
      </c>
    </row>
    <row r="1953" spans="1:8" s="1" customFormat="1" ht="15.75" x14ac:dyDescent="0.25">
      <c r="A1953" s="2">
        <v>137</v>
      </c>
      <c r="B1953" s="4" t="s">
        <v>937</v>
      </c>
      <c r="C1953" s="28" t="s">
        <v>1571</v>
      </c>
      <c r="D1953" s="29" t="s">
        <v>11</v>
      </c>
      <c r="E1953" s="30">
        <v>400000</v>
      </c>
      <c r="F1953" s="2"/>
      <c r="H1953" s="16">
        <v>400000</v>
      </c>
    </row>
    <row r="1954" spans="1:8" s="1" customFormat="1" ht="15.75" x14ac:dyDescent="0.25">
      <c r="A1954" s="2">
        <v>138</v>
      </c>
      <c r="B1954" s="4" t="s">
        <v>938</v>
      </c>
      <c r="C1954" s="28" t="s">
        <v>1572</v>
      </c>
      <c r="D1954" s="29" t="s">
        <v>11</v>
      </c>
      <c r="E1954" s="30">
        <v>400000</v>
      </c>
      <c r="F1954" s="2"/>
      <c r="H1954" s="16">
        <v>400000</v>
      </c>
    </row>
    <row r="1955" spans="1:8" s="1" customFormat="1" ht="15.75" x14ac:dyDescent="0.25">
      <c r="A1955" s="2">
        <v>139</v>
      </c>
      <c r="B1955" s="4" t="s">
        <v>939</v>
      </c>
      <c r="C1955" s="28" t="s">
        <v>1573</v>
      </c>
      <c r="D1955" s="29" t="s">
        <v>11</v>
      </c>
      <c r="E1955" s="30">
        <v>400000</v>
      </c>
      <c r="F1955" s="2"/>
      <c r="H1955" s="16">
        <v>400000</v>
      </c>
    </row>
    <row r="1956" spans="1:8" s="1" customFormat="1" ht="15.75" x14ac:dyDescent="0.25">
      <c r="A1956" s="2">
        <v>140</v>
      </c>
      <c r="B1956" s="4" t="s">
        <v>940</v>
      </c>
      <c r="C1956" s="28" t="s">
        <v>1574</v>
      </c>
      <c r="D1956" s="29" t="s">
        <v>34</v>
      </c>
      <c r="E1956" s="30">
        <v>560000</v>
      </c>
      <c r="F1956" s="2"/>
      <c r="H1956" s="16">
        <v>560000</v>
      </c>
    </row>
    <row r="1957" spans="1:8" s="1" customFormat="1" ht="15.75" x14ac:dyDescent="0.25">
      <c r="A1957" s="2">
        <v>141</v>
      </c>
      <c r="B1957" s="4" t="s">
        <v>941</v>
      </c>
      <c r="C1957" s="28" t="s">
        <v>1574</v>
      </c>
      <c r="D1957" s="29" t="s">
        <v>11</v>
      </c>
      <c r="E1957" s="30">
        <v>400000</v>
      </c>
      <c r="F1957" s="2"/>
      <c r="H1957" s="16">
        <v>400000</v>
      </c>
    </row>
    <row r="1958" spans="1:8" s="1" customFormat="1" ht="15.75" x14ac:dyDescent="0.25">
      <c r="A1958" s="2">
        <v>142</v>
      </c>
      <c r="B1958" s="4" t="s">
        <v>942</v>
      </c>
      <c r="C1958" s="28" t="s">
        <v>1575</v>
      </c>
      <c r="D1958" s="29" t="s">
        <v>11</v>
      </c>
      <c r="E1958" s="30">
        <v>400000</v>
      </c>
      <c r="F1958" s="2"/>
      <c r="H1958" s="16">
        <v>400000</v>
      </c>
    </row>
    <row r="1959" spans="1:8" s="1" customFormat="1" ht="15.75" x14ac:dyDescent="0.25">
      <c r="A1959" s="2">
        <v>143</v>
      </c>
      <c r="B1959" s="4" t="s">
        <v>943</v>
      </c>
      <c r="C1959" s="28" t="s">
        <v>1575</v>
      </c>
      <c r="D1959" s="29" t="s">
        <v>34</v>
      </c>
      <c r="E1959" s="30">
        <v>560000</v>
      </c>
      <c r="F1959" s="2"/>
      <c r="H1959" s="16">
        <v>560000</v>
      </c>
    </row>
    <row r="1960" spans="1:8" s="1" customFormat="1" ht="15.75" x14ac:dyDescent="0.25">
      <c r="A1960" s="2">
        <v>144</v>
      </c>
      <c r="B1960" s="4" t="s">
        <v>944</v>
      </c>
      <c r="C1960" s="28" t="s">
        <v>1576</v>
      </c>
      <c r="D1960" s="29" t="s">
        <v>34</v>
      </c>
      <c r="E1960" s="30">
        <v>560000</v>
      </c>
      <c r="F1960" s="2"/>
      <c r="H1960" s="16">
        <v>560000</v>
      </c>
    </row>
    <row r="1961" spans="1:8" s="1" customFormat="1" ht="15.75" x14ac:dyDescent="0.25">
      <c r="A1961" s="2">
        <v>145</v>
      </c>
      <c r="B1961" s="4" t="s">
        <v>945</v>
      </c>
      <c r="C1961" s="28" t="s">
        <v>1576</v>
      </c>
      <c r="D1961" s="29" t="s">
        <v>11</v>
      </c>
      <c r="E1961" s="30">
        <v>400000</v>
      </c>
      <c r="F1961" s="2"/>
      <c r="H1961" s="16">
        <v>400000</v>
      </c>
    </row>
    <row r="1962" spans="1:8" s="1" customFormat="1" ht="15.75" x14ac:dyDescent="0.25">
      <c r="A1962" s="2">
        <v>146</v>
      </c>
      <c r="B1962" s="4" t="s">
        <v>946</v>
      </c>
      <c r="C1962" s="28" t="s">
        <v>1577</v>
      </c>
      <c r="D1962" s="29" t="s">
        <v>11</v>
      </c>
      <c r="E1962" s="30">
        <v>400000</v>
      </c>
      <c r="F1962" s="2"/>
      <c r="H1962" s="16">
        <v>400000</v>
      </c>
    </row>
    <row r="1963" spans="1:8" s="1" customFormat="1" ht="15.75" x14ac:dyDescent="0.25">
      <c r="A1963" s="2">
        <v>147</v>
      </c>
      <c r="B1963" s="4" t="s">
        <v>947</v>
      </c>
      <c r="C1963" s="28" t="s">
        <v>1577</v>
      </c>
      <c r="D1963" s="29" t="s">
        <v>34</v>
      </c>
      <c r="E1963" s="30">
        <v>560000</v>
      </c>
      <c r="F1963" s="2"/>
      <c r="H1963" s="16">
        <v>560000</v>
      </c>
    </row>
    <row r="1964" spans="1:8" s="1" customFormat="1" ht="15.75" x14ac:dyDescent="0.25">
      <c r="A1964" s="2">
        <v>148</v>
      </c>
      <c r="B1964" s="4" t="s">
        <v>948</v>
      </c>
      <c r="C1964" s="28" t="s">
        <v>1578</v>
      </c>
      <c r="D1964" s="29" t="s">
        <v>11</v>
      </c>
      <c r="E1964" s="30">
        <v>400000</v>
      </c>
      <c r="F1964" s="2"/>
      <c r="H1964" s="16">
        <v>400000</v>
      </c>
    </row>
    <row r="1965" spans="1:8" s="1" customFormat="1" ht="15.75" x14ac:dyDescent="0.25">
      <c r="A1965" s="2">
        <v>149</v>
      </c>
      <c r="B1965" s="4" t="s">
        <v>949</v>
      </c>
      <c r="C1965" s="28" t="s">
        <v>1579</v>
      </c>
      <c r="D1965" s="29" t="s">
        <v>21</v>
      </c>
      <c r="E1965" s="30">
        <v>480000</v>
      </c>
      <c r="F1965" s="2"/>
      <c r="H1965" s="16">
        <v>480000</v>
      </c>
    </row>
    <row r="1966" spans="1:8" s="1" customFormat="1" ht="15.75" x14ac:dyDescent="0.25">
      <c r="A1966" s="2">
        <v>150</v>
      </c>
      <c r="B1966" s="4" t="s">
        <v>950</v>
      </c>
      <c r="C1966" s="28" t="s">
        <v>1580</v>
      </c>
      <c r="D1966" s="29" t="s">
        <v>11</v>
      </c>
      <c r="E1966" s="30">
        <v>400000</v>
      </c>
      <c r="F1966" s="2"/>
      <c r="H1966" s="16">
        <v>400000</v>
      </c>
    </row>
    <row r="1967" spans="1:8" s="1" customFormat="1" ht="15.75" x14ac:dyDescent="0.25">
      <c r="A1967" s="2">
        <v>151</v>
      </c>
      <c r="B1967" s="4" t="s">
        <v>951</v>
      </c>
      <c r="C1967" s="28" t="s">
        <v>1581</v>
      </c>
      <c r="D1967" s="29" t="s">
        <v>11</v>
      </c>
      <c r="E1967" s="30">
        <v>400000</v>
      </c>
      <c r="F1967" s="2"/>
      <c r="H1967" s="16">
        <v>400000</v>
      </c>
    </row>
    <row r="1968" spans="1:8" s="1" customFormat="1" ht="15.75" x14ac:dyDescent="0.25">
      <c r="A1968" s="2">
        <v>152</v>
      </c>
      <c r="B1968" s="4" t="s">
        <v>952</v>
      </c>
      <c r="C1968" s="28" t="s">
        <v>1582</v>
      </c>
      <c r="D1968" s="29" t="s">
        <v>11</v>
      </c>
      <c r="E1968" s="30">
        <v>400000</v>
      </c>
      <c r="F1968" s="2"/>
      <c r="H1968" s="16">
        <v>400000</v>
      </c>
    </row>
    <row r="1969" spans="1:8" s="1" customFormat="1" ht="15.75" x14ac:dyDescent="0.25">
      <c r="A1969" s="2">
        <v>153</v>
      </c>
      <c r="B1969" s="4" t="s">
        <v>953</v>
      </c>
      <c r="C1969" s="28" t="s">
        <v>1583</v>
      </c>
      <c r="D1969" s="29" t="s">
        <v>11</v>
      </c>
      <c r="E1969" s="30">
        <v>400000</v>
      </c>
      <c r="F1969" s="2"/>
      <c r="H1969" s="16">
        <v>400000</v>
      </c>
    </row>
    <row r="1970" spans="1:8" s="1" customFormat="1" ht="15.75" x14ac:dyDescent="0.25">
      <c r="A1970" s="2">
        <v>154</v>
      </c>
      <c r="B1970" s="4" t="s">
        <v>954</v>
      </c>
      <c r="C1970" s="28" t="s">
        <v>1584</v>
      </c>
      <c r="D1970" s="29" t="s">
        <v>11</v>
      </c>
      <c r="E1970" s="30">
        <v>400000</v>
      </c>
      <c r="F1970" s="2"/>
      <c r="H1970" s="16">
        <v>400000</v>
      </c>
    </row>
    <row r="1971" spans="1:8" s="1" customFormat="1" ht="15.75" x14ac:dyDescent="0.25">
      <c r="A1971" s="2">
        <v>155</v>
      </c>
      <c r="B1971" s="4" t="s">
        <v>955</v>
      </c>
      <c r="C1971" s="28" t="s">
        <v>1585</v>
      </c>
      <c r="D1971" s="29" t="s">
        <v>11</v>
      </c>
      <c r="E1971" s="30">
        <v>400000</v>
      </c>
      <c r="F1971" s="2"/>
      <c r="H1971" s="16">
        <v>400000</v>
      </c>
    </row>
    <row r="1972" spans="1:8" s="1" customFormat="1" ht="25.5" x14ac:dyDescent="0.25">
      <c r="A1972" s="2">
        <v>156</v>
      </c>
      <c r="B1972" s="4" t="s">
        <v>956</v>
      </c>
      <c r="C1972" s="28" t="s">
        <v>1586</v>
      </c>
      <c r="D1972" s="29" t="s">
        <v>11</v>
      </c>
      <c r="E1972" s="30">
        <v>400000</v>
      </c>
      <c r="F1972" s="2"/>
      <c r="H1972" s="16">
        <v>400000</v>
      </c>
    </row>
    <row r="1973" spans="1:8" s="1" customFormat="1" ht="15.75" x14ac:dyDescent="0.25">
      <c r="A1973" s="2">
        <v>157</v>
      </c>
      <c r="B1973" s="4" t="s">
        <v>957</v>
      </c>
      <c r="C1973" s="28" t="s">
        <v>1587</v>
      </c>
      <c r="D1973" s="29" t="s">
        <v>11</v>
      </c>
      <c r="E1973" s="30">
        <v>400000</v>
      </c>
      <c r="F1973" s="2"/>
      <c r="H1973" s="16">
        <v>400000</v>
      </c>
    </row>
    <row r="1974" spans="1:8" s="1" customFormat="1" ht="15.75" x14ac:dyDescent="0.25">
      <c r="A1974" s="2">
        <v>158</v>
      </c>
      <c r="B1974" s="4" t="s">
        <v>958</v>
      </c>
      <c r="C1974" s="28" t="s">
        <v>1588</v>
      </c>
      <c r="D1974" s="29" t="s">
        <v>11</v>
      </c>
      <c r="E1974" s="30">
        <v>400000</v>
      </c>
      <c r="F1974" s="2"/>
      <c r="H1974" s="16">
        <v>400000</v>
      </c>
    </row>
    <row r="1975" spans="1:8" s="1" customFormat="1" ht="15.75" x14ac:dyDescent="0.25">
      <c r="A1975" s="2">
        <v>159</v>
      </c>
      <c r="B1975" s="4" t="s">
        <v>959</v>
      </c>
      <c r="C1975" s="28" t="s">
        <v>1589</v>
      </c>
      <c r="D1975" s="29" t="s">
        <v>11</v>
      </c>
      <c r="E1975" s="30">
        <v>400000</v>
      </c>
      <c r="F1975" s="2"/>
      <c r="H1975" s="16">
        <v>400000</v>
      </c>
    </row>
    <row r="1976" spans="1:8" s="1" customFormat="1" ht="15.75" x14ac:dyDescent="0.25">
      <c r="A1976" s="2">
        <v>160</v>
      </c>
      <c r="B1976" s="4" t="s">
        <v>960</v>
      </c>
      <c r="C1976" s="28" t="s">
        <v>1590</v>
      </c>
      <c r="D1976" s="29" t="s">
        <v>11</v>
      </c>
      <c r="E1976" s="30">
        <v>400000</v>
      </c>
      <c r="F1976" s="2"/>
      <c r="H1976" s="16">
        <v>400000</v>
      </c>
    </row>
    <row r="1977" spans="1:8" s="1" customFormat="1" ht="15.75" x14ac:dyDescent="0.25">
      <c r="A1977" s="2">
        <v>161</v>
      </c>
      <c r="B1977" s="4" t="s">
        <v>961</v>
      </c>
      <c r="C1977" s="28" t="s">
        <v>1591</v>
      </c>
      <c r="D1977" s="29" t="s">
        <v>14</v>
      </c>
      <c r="E1977" s="30">
        <v>370000</v>
      </c>
      <c r="F1977" s="2"/>
      <c r="H1977" s="16">
        <v>370000</v>
      </c>
    </row>
    <row r="1978" spans="1:8" s="1" customFormat="1" ht="15.75" x14ac:dyDescent="0.25">
      <c r="A1978" s="2">
        <v>162</v>
      </c>
      <c r="B1978" s="4" t="s">
        <v>962</v>
      </c>
      <c r="C1978" s="28" t="s">
        <v>1592</v>
      </c>
      <c r="D1978" s="29" t="s">
        <v>21</v>
      </c>
      <c r="E1978" s="30">
        <v>480000</v>
      </c>
      <c r="F1978" s="2"/>
      <c r="H1978" s="16">
        <v>480000</v>
      </c>
    </row>
    <row r="1979" spans="1:8" s="1" customFormat="1" ht="15.75" x14ac:dyDescent="0.25">
      <c r="A1979" s="2">
        <v>163</v>
      </c>
      <c r="B1979" s="4" t="s">
        <v>963</v>
      </c>
      <c r="C1979" s="28" t="s">
        <v>1593</v>
      </c>
      <c r="D1979" s="29" t="s">
        <v>21</v>
      </c>
      <c r="E1979" s="30">
        <v>480000</v>
      </c>
      <c r="F1979" s="2"/>
      <c r="H1979" s="16">
        <v>480000</v>
      </c>
    </row>
    <row r="1980" spans="1:8" s="1" customFormat="1" ht="15.75" x14ac:dyDescent="0.25">
      <c r="A1980" s="2">
        <v>164</v>
      </c>
      <c r="B1980" s="4" t="s">
        <v>964</v>
      </c>
      <c r="C1980" s="28" t="s">
        <v>289</v>
      </c>
      <c r="D1980" s="29" t="s">
        <v>21</v>
      </c>
      <c r="E1980" s="30">
        <v>480000</v>
      </c>
      <c r="F1980" s="2"/>
      <c r="H1980" s="16">
        <v>480000</v>
      </c>
    </row>
    <row r="1981" spans="1:8" s="1" customFormat="1" ht="15.75" x14ac:dyDescent="0.25">
      <c r="A1981" s="2">
        <v>165</v>
      </c>
      <c r="B1981" s="4" t="s">
        <v>965</v>
      </c>
      <c r="C1981" s="28" t="s">
        <v>1594</v>
      </c>
      <c r="D1981" s="29" t="s">
        <v>21</v>
      </c>
      <c r="E1981" s="30">
        <v>480000</v>
      </c>
      <c r="F1981" s="2"/>
      <c r="H1981" s="16">
        <v>480000</v>
      </c>
    </row>
    <row r="1982" spans="1:8" s="1" customFormat="1" ht="15.75" x14ac:dyDescent="0.25">
      <c r="A1982" s="2">
        <v>166</v>
      </c>
      <c r="B1982" s="4" t="s">
        <v>966</v>
      </c>
      <c r="C1982" s="28" t="s">
        <v>1595</v>
      </c>
      <c r="D1982" s="29" t="s">
        <v>21</v>
      </c>
      <c r="E1982" s="30">
        <v>480000</v>
      </c>
      <c r="F1982" s="2"/>
      <c r="H1982" s="16">
        <v>480000</v>
      </c>
    </row>
    <row r="1983" spans="1:8" s="1" customFormat="1" ht="15.75" x14ac:dyDescent="0.25">
      <c r="A1983" s="2">
        <v>167</v>
      </c>
      <c r="B1983" s="4" t="s">
        <v>967</v>
      </c>
      <c r="C1983" s="28" t="s">
        <v>1596</v>
      </c>
      <c r="D1983" s="29" t="s">
        <v>21</v>
      </c>
      <c r="E1983" s="30">
        <v>480000</v>
      </c>
      <c r="F1983" s="2"/>
      <c r="H1983" s="16">
        <v>480000</v>
      </c>
    </row>
    <row r="1984" spans="1:8" s="1" customFormat="1" ht="15.75" x14ac:dyDescent="0.25">
      <c r="A1984" s="2">
        <v>168</v>
      </c>
      <c r="B1984" s="4" t="s">
        <v>968</v>
      </c>
      <c r="C1984" s="28" t="s">
        <v>1597</v>
      </c>
      <c r="D1984" s="29" t="s">
        <v>14</v>
      </c>
      <c r="E1984" s="30">
        <v>370000</v>
      </c>
      <c r="F1984" s="2"/>
      <c r="H1984" s="16">
        <v>370000</v>
      </c>
    </row>
    <row r="1985" spans="1:8" s="1" customFormat="1" ht="15.75" x14ac:dyDescent="0.25">
      <c r="A1985" s="2">
        <v>169</v>
      </c>
      <c r="B1985" s="4" t="s">
        <v>969</v>
      </c>
      <c r="C1985" s="28" t="s">
        <v>1598</v>
      </c>
      <c r="D1985" s="29" t="s">
        <v>14</v>
      </c>
      <c r="E1985" s="30">
        <v>370000</v>
      </c>
      <c r="F1985" s="2"/>
      <c r="H1985" s="16">
        <v>370000</v>
      </c>
    </row>
    <row r="1986" spans="1:8" s="1" customFormat="1" ht="15.75" x14ac:dyDescent="0.25">
      <c r="A1986" s="2">
        <v>170</v>
      </c>
      <c r="B1986" s="4" t="s">
        <v>970</v>
      </c>
      <c r="C1986" s="28" t="s">
        <v>1599</v>
      </c>
      <c r="D1986" s="29" t="s">
        <v>11</v>
      </c>
      <c r="E1986" s="30">
        <v>400000</v>
      </c>
      <c r="F1986" s="2"/>
      <c r="H1986" s="16">
        <v>400000</v>
      </c>
    </row>
    <row r="1987" spans="1:8" s="1" customFormat="1" ht="15.75" x14ac:dyDescent="0.25">
      <c r="A1987" s="2">
        <v>171</v>
      </c>
      <c r="B1987" s="4" t="s">
        <v>971</v>
      </c>
      <c r="C1987" s="28" t="s">
        <v>1600</v>
      </c>
      <c r="D1987" s="29" t="s">
        <v>21</v>
      </c>
      <c r="E1987" s="30">
        <v>480000</v>
      </c>
      <c r="F1987" s="2"/>
      <c r="H1987" s="16">
        <v>480000</v>
      </c>
    </row>
    <row r="1988" spans="1:8" s="1" customFormat="1" ht="15.75" x14ac:dyDescent="0.25">
      <c r="A1988" s="2">
        <v>172</v>
      </c>
      <c r="B1988" s="4" t="s">
        <v>972</v>
      </c>
      <c r="C1988" s="28" t="s">
        <v>1601</v>
      </c>
      <c r="D1988" s="29" t="s">
        <v>11</v>
      </c>
      <c r="E1988" s="30">
        <v>400000</v>
      </c>
      <c r="F1988" s="2"/>
      <c r="H1988" s="16">
        <v>400000</v>
      </c>
    </row>
    <row r="1989" spans="1:8" s="1" customFormat="1" ht="15.75" x14ac:dyDescent="0.25">
      <c r="A1989" s="2">
        <v>173</v>
      </c>
      <c r="B1989" s="4" t="s">
        <v>973</v>
      </c>
      <c r="C1989" s="28" t="s">
        <v>1602</v>
      </c>
      <c r="D1989" s="29" t="s">
        <v>11</v>
      </c>
      <c r="E1989" s="30">
        <v>400000</v>
      </c>
      <c r="F1989" s="2"/>
      <c r="H1989" s="16">
        <v>400000</v>
      </c>
    </row>
    <row r="1990" spans="1:8" s="1" customFormat="1" ht="15.75" x14ac:dyDescent="0.25">
      <c r="A1990" s="2">
        <v>174</v>
      </c>
      <c r="B1990" s="4" t="s">
        <v>974</v>
      </c>
      <c r="C1990" s="28" t="s">
        <v>1603</v>
      </c>
      <c r="D1990" s="29" t="s">
        <v>11</v>
      </c>
      <c r="E1990" s="30">
        <v>400000</v>
      </c>
      <c r="F1990" s="2"/>
      <c r="H1990" s="16">
        <v>400000</v>
      </c>
    </row>
    <row r="1991" spans="1:8" s="1" customFormat="1" ht="15.75" x14ac:dyDescent="0.25">
      <c r="A1991" s="2">
        <v>175</v>
      </c>
      <c r="B1991" s="4" t="s">
        <v>975</v>
      </c>
      <c r="C1991" s="28" t="s">
        <v>1604</v>
      </c>
      <c r="D1991" s="29" t="s">
        <v>11</v>
      </c>
      <c r="E1991" s="30">
        <v>400000</v>
      </c>
      <c r="F1991" s="2"/>
      <c r="H1991" s="16">
        <v>400000</v>
      </c>
    </row>
    <row r="1992" spans="1:8" s="1" customFormat="1" ht="15.75" x14ac:dyDescent="0.25">
      <c r="A1992" s="2">
        <v>176</v>
      </c>
      <c r="B1992" s="4" t="s">
        <v>976</v>
      </c>
      <c r="C1992" s="28" t="s">
        <v>1605</v>
      </c>
      <c r="D1992" s="29" t="s">
        <v>11</v>
      </c>
      <c r="E1992" s="30">
        <v>400000</v>
      </c>
      <c r="F1992" s="2"/>
      <c r="H1992" s="16">
        <v>400000</v>
      </c>
    </row>
    <row r="1993" spans="1:8" s="1" customFormat="1" ht="15.75" x14ac:dyDescent="0.25">
      <c r="A1993" s="2">
        <v>177</v>
      </c>
      <c r="B1993" s="4" t="s">
        <v>977</v>
      </c>
      <c r="C1993" s="28" t="s">
        <v>1606</v>
      </c>
      <c r="D1993" s="29" t="s">
        <v>21</v>
      </c>
      <c r="E1993" s="30">
        <v>480000</v>
      </c>
      <c r="F1993" s="2"/>
      <c r="H1993" s="16">
        <v>480000</v>
      </c>
    </row>
    <row r="1994" spans="1:8" s="1" customFormat="1" ht="15.75" x14ac:dyDescent="0.25">
      <c r="A1994" s="2">
        <v>178</v>
      </c>
      <c r="B1994" s="4" t="s">
        <v>978</v>
      </c>
      <c r="C1994" s="28" t="s">
        <v>527</v>
      </c>
      <c r="D1994" s="29" t="s">
        <v>11</v>
      </c>
      <c r="E1994" s="30">
        <v>400000</v>
      </c>
      <c r="F1994" s="2"/>
      <c r="H1994" s="16">
        <v>400000</v>
      </c>
    </row>
    <row r="1995" spans="1:8" s="1" customFormat="1" ht="15.75" x14ac:dyDescent="0.25">
      <c r="A1995" s="2">
        <v>179</v>
      </c>
      <c r="B1995" s="4" t="s">
        <v>979</v>
      </c>
      <c r="C1995" s="28" t="s">
        <v>1607</v>
      </c>
      <c r="D1995" s="29" t="s">
        <v>11</v>
      </c>
      <c r="E1995" s="30">
        <v>400000</v>
      </c>
      <c r="F1995" s="2"/>
      <c r="H1995" s="16">
        <v>400000</v>
      </c>
    </row>
    <row r="1996" spans="1:8" s="1" customFormat="1" ht="15.75" x14ac:dyDescent="0.25">
      <c r="A1996" s="2">
        <v>180</v>
      </c>
      <c r="B1996" s="4" t="s">
        <v>980</v>
      </c>
      <c r="C1996" s="28" t="s">
        <v>1608</v>
      </c>
      <c r="D1996" s="29" t="s">
        <v>14</v>
      </c>
      <c r="E1996" s="30">
        <v>370000</v>
      </c>
      <c r="F1996" s="2"/>
      <c r="H1996" s="16">
        <v>370000</v>
      </c>
    </row>
    <row r="1997" spans="1:8" s="1" customFormat="1" ht="15.75" x14ac:dyDescent="0.25">
      <c r="A1997" s="2">
        <v>181</v>
      </c>
      <c r="B1997" s="4" t="s">
        <v>981</v>
      </c>
      <c r="C1997" s="28" t="s">
        <v>1609</v>
      </c>
      <c r="D1997" s="29" t="s">
        <v>11</v>
      </c>
      <c r="E1997" s="30">
        <v>400000</v>
      </c>
      <c r="F1997" s="2"/>
      <c r="H1997" s="16">
        <v>400000</v>
      </c>
    </row>
    <row r="1998" spans="1:8" s="1" customFormat="1" ht="15.75" x14ac:dyDescent="0.25">
      <c r="A1998" s="2">
        <v>182</v>
      </c>
      <c r="B1998" s="4" t="s">
        <v>982</v>
      </c>
      <c r="C1998" s="28" t="s">
        <v>1610</v>
      </c>
      <c r="D1998" s="29" t="s">
        <v>11</v>
      </c>
      <c r="E1998" s="30">
        <v>400000</v>
      </c>
      <c r="F1998" s="2"/>
      <c r="H1998" s="16">
        <v>400000</v>
      </c>
    </row>
    <row r="1999" spans="1:8" s="1" customFormat="1" ht="15.75" x14ac:dyDescent="0.25">
      <c r="A1999" s="2">
        <v>183</v>
      </c>
      <c r="B1999" s="4" t="s">
        <v>983</v>
      </c>
      <c r="C1999" s="28" t="s">
        <v>1611</v>
      </c>
      <c r="D1999" s="29" t="s">
        <v>11</v>
      </c>
      <c r="E1999" s="30">
        <v>400000</v>
      </c>
      <c r="F1999" s="2"/>
      <c r="H1999" s="16">
        <v>400000</v>
      </c>
    </row>
    <row r="2000" spans="1:8" s="1" customFormat="1" ht="15.75" x14ac:dyDescent="0.25">
      <c r="A2000" s="2">
        <v>184</v>
      </c>
      <c r="B2000" s="4" t="s">
        <v>984</v>
      </c>
      <c r="C2000" s="28" t="s">
        <v>1612</v>
      </c>
      <c r="D2000" s="29" t="s">
        <v>11</v>
      </c>
      <c r="E2000" s="30">
        <v>400000</v>
      </c>
      <c r="F2000" s="2"/>
      <c r="H2000" s="16">
        <v>400000</v>
      </c>
    </row>
    <row r="2001" spans="1:8" s="1" customFormat="1" ht="15.75" x14ac:dyDescent="0.25">
      <c r="A2001" s="2">
        <v>185</v>
      </c>
      <c r="B2001" s="4" t="s">
        <v>985</v>
      </c>
      <c r="C2001" s="28" t="s">
        <v>1613</v>
      </c>
      <c r="D2001" s="29" t="s">
        <v>11</v>
      </c>
      <c r="E2001" s="30">
        <v>400000</v>
      </c>
      <c r="F2001" s="2"/>
      <c r="H2001" s="16">
        <v>400000</v>
      </c>
    </row>
    <row r="2002" spans="1:8" s="1" customFormat="1" ht="15.75" x14ac:dyDescent="0.25">
      <c r="A2002" s="2">
        <v>186</v>
      </c>
      <c r="B2002" s="4" t="s">
        <v>986</v>
      </c>
      <c r="C2002" s="28" t="s">
        <v>1614</v>
      </c>
      <c r="D2002" s="29" t="s">
        <v>11</v>
      </c>
      <c r="E2002" s="30">
        <v>400000</v>
      </c>
      <c r="F2002" s="2"/>
      <c r="H2002" s="16">
        <v>400000</v>
      </c>
    </row>
    <row r="2003" spans="1:8" s="1" customFormat="1" ht="15.75" x14ac:dyDescent="0.25">
      <c r="A2003" s="2">
        <v>187</v>
      </c>
      <c r="B2003" s="4" t="s">
        <v>987</v>
      </c>
      <c r="C2003" s="28" t="s">
        <v>1615</v>
      </c>
      <c r="D2003" s="29" t="s">
        <v>21</v>
      </c>
      <c r="E2003" s="30">
        <v>480000</v>
      </c>
      <c r="F2003" s="2"/>
      <c r="H2003" s="16">
        <v>480000</v>
      </c>
    </row>
    <row r="2004" spans="1:8" s="1" customFormat="1" ht="15.75" x14ac:dyDescent="0.25">
      <c r="A2004" s="2">
        <v>188</v>
      </c>
      <c r="B2004" s="4" t="s">
        <v>988</v>
      </c>
      <c r="C2004" s="28" t="s">
        <v>1616</v>
      </c>
      <c r="D2004" s="29" t="s">
        <v>21</v>
      </c>
      <c r="E2004" s="30">
        <v>480000</v>
      </c>
      <c r="F2004" s="2"/>
      <c r="H2004" s="16">
        <v>480000</v>
      </c>
    </row>
    <row r="2005" spans="1:8" s="1" customFormat="1" ht="15.75" x14ac:dyDescent="0.25">
      <c r="A2005" s="2">
        <v>189</v>
      </c>
      <c r="B2005" s="4" t="s">
        <v>989</v>
      </c>
      <c r="C2005" s="28" t="s">
        <v>1617</v>
      </c>
      <c r="D2005" s="29" t="s">
        <v>21</v>
      </c>
      <c r="E2005" s="30">
        <v>480000</v>
      </c>
      <c r="F2005" s="2"/>
      <c r="H2005" s="16">
        <v>480000</v>
      </c>
    </row>
    <row r="2006" spans="1:8" s="1" customFormat="1" ht="15.75" x14ac:dyDescent="0.25">
      <c r="A2006" s="2">
        <v>190</v>
      </c>
      <c r="B2006" s="4" t="s">
        <v>990</v>
      </c>
      <c r="C2006" s="28" t="s">
        <v>1618</v>
      </c>
      <c r="D2006" s="29" t="s">
        <v>21</v>
      </c>
      <c r="E2006" s="30">
        <v>480000</v>
      </c>
      <c r="F2006" s="2"/>
      <c r="H2006" s="16">
        <v>480000</v>
      </c>
    </row>
    <row r="2007" spans="1:8" s="1" customFormat="1" ht="15.75" x14ac:dyDescent="0.25">
      <c r="A2007" s="2">
        <v>191</v>
      </c>
      <c r="B2007" s="4" t="s">
        <v>991</v>
      </c>
      <c r="C2007" s="28" t="s">
        <v>1619</v>
      </c>
      <c r="D2007" s="29" t="s">
        <v>11</v>
      </c>
      <c r="E2007" s="30">
        <v>400000</v>
      </c>
      <c r="F2007" s="2"/>
      <c r="H2007" s="16">
        <v>400000</v>
      </c>
    </row>
    <row r="2008" spans="1:8" s="1" customFormat="1" ht="15.75" x14ac:dyDescent="0.25">
      <c r="A2008" s="2">
        <v>192</v>
      </c>
      <c r="B2008" s="4" t="s">
        <v>992</v>
      </c>
      <c r="C2008" s="28" t="s">
        <v>1620</v>
      </c>
      <c r="D2008" s="29" t="s">
        <v>11</v>
      </c>
      <c r="E2008" s="30">
        <v>400000</v>
      </c>
      <c r="F2008" s="2"/>
      <c r="H2008" s="16">
        <v>400000</v>
      </c>
    </row>
    <row r="2009" spans="1:8" s="1" customFormat="1" ht="15.75" x14ac:dyDescent="0.25">
      <c r="A2009" s="2">
        <v>193</v>
      </c>
      <c r="B2009" s="4" t="s">
        <v>993</v>
      </c>
      <c r="C2009" s="28" t="s">
        <v>1621</v>
      </c>
      <c r="D2009" s="29" t="s">
        <v>11</v>
      </c>
      <c r="E2009" s="30">
        <v>400000</v>
      </c>
      <c r="F2009" s="2"/>
      <c r="H2009" s="16">
        <v>400000</v>
      </c>
    </row>
    <row r="2010" spans="1:8" s="1" customFormat="1" ht="15.75" x14ac:dyDescent="0.25">
      <c r="A2010" s="2">
        <v>194</v>
      </c>
      <c r="B2010" s="4" t="s">
        <v>994</v>
      </c>
      <c r="C2010" s="28" t="s">
        <v>1622</v>
      </c>
      <c r="D2010" s="29" t="s">
        <v>11</v>
      </c>
      <c r="E2010" s="30">
        <v>400000</v>
      </c>
      <c r="F2010" s="2"/>
      <c r="H2010" s="16">
        <v>400000</v>
      </c>
    </row>
    <row r="2011" spans="1:8" s="1" customFormat="1" ht="15.75" x14ac:dyDescent="0.25">
      <c r="A2011" s="2">
        <v>195</v>
      </c>
      <c r="B2011" s="4" t="s">
        <v>995</v>
      </c>
      <c r="C2011" s="28" t="s">
        <v>1623</v>
      </c>
      <c r="D2011" s="29" t="s">
        <v>11</v>
      </c>
      <c r="E2011" s="30">
        <v>400000</v>
      </c>
      <c r="F2011" s="2"/>
      <c r="H2011" s="16">
        <v>400000</v>
      </c>
    </row>
    <row r="2012" spans="1:8" s="1" customFormat="1" ht="15.75" x14ac:dyDescent="0.25">
      <c r="A2012" s="2">
        <v>196</v>
      </c>
      <c r="B2012" s="4" t="s">
        <v>996</v>
      </c>
      <c r="C2012" s="28" t="s">
        <v>1624</v>
      </c>
      <c r="D2012" s="29" t="s">
        <v>11</v>
      </c>
      <c r="E2012" s="30">
        <v>400000</v>
      </c>
      <c r="F2012" s="2"/>
      <c r="H2012" s="16">
        <v>400000</v>
      </c>
    </row>
    <row r="2013" spans="1:8" s="1" customFormat="1" ht="15.75" x14ac:dyDescent="0.25">
      <c r="A2013" s="2">
        <v>197</v>
      </c>
      <c r="B2013" s="4" t="s">
        <v>997</v>
      </c>
      <c r="C2013" s="28" t="s">
        <v>1625</v>
      </c>
      <c r="D2013" s="29" t="s">
        <v>21</v>
      </c>
      <c r="E2013" s="30">
        <v>480000</v>
      </c>
      <c r="F2013" s="2"/>
      <c r="H2013" s="16">
        <v>480000</v>
      </c>
    </row>
    <row r="2014" spans="1:8" s="1" customFormat="1" ht="15.75" x14ac:dyDescent="0.25">
      <c r="A2014" s="2">
        <v>198</v>
      </c>
      <c r="B2014" s="4" t="s">
        <v>998</v>
      </c>
      <c r="C2014" s="28" t="s">
        <v>273</v>
      </c>
      <c r="D2014" s="29" t="s">
        <v>11</v>
      </c>
      <c r="E2014" s="30">
        <v>400000</v>
      </c>
      <c r="F2014" s="2"/>
      <c r="H2014" s="16">
        <v>400000</v>
      </c>
    </row>
    <row r="2015" spans="1:8" s="1" customFormat="1" ht="15.75" x14ac:dyDescent="0.25">
      <c r="A2015" s="2">
        <v>199</v>
      </c>
      <c r="B2015" s="4" t="s">
        <v>999</v>
      </c>
      <c r="C2015" s="28" t="s">
        <v>1626</v>
      </c>
      <c r="D2015" s="29" t="s">
        <v>11</v>
      </c>
      <c r="E2015" s="30">
        <v>400000</v>
      </c>
      <c r="F2015" s="2"/>
      <c r="H2015" s="16">
        <v>400000</v>
      </c>
    </row>
    <row r="2016" spans="1:8" s="1" customFormat="1" ht="15.75" x14ac:dyDescent="0.25">
      <c r="A2016" s="2">
        <v>200</v>
      </c>
      <c r="B2016" s="4" t="s">
        <v>1000</v>
      </c>
      <c r="C2016" s="28" t="s">
        <v>1627</v>
      </c>
      <c r="D2016" s="29" t="s">
        <v>11</v>
      </c>
      <c r="E2016" s="30">
        <v>400000</v>
      </c>
      <c r="F2016" s="2"/>
      <c r="H2016" s="16">
        <v>400000</v>
      </c>
    </row>
    <row r="2017" spans="1:8" s="1" customFormat="1" ht="15.75" x14ac:dyDescent="0.25">
      <c r="A2017" s="2">
        <v>201</v>
      </c>
      <c r="B2017" s="4" t="s">
        <v>1001</v>
      </c>
      <c r="C2017" s="28" t="s">
        <v>1628</v>
      </c>
      <c r="D2017" s="29" t="s">
        <v>11</v>
      </c>
      <c r="E2017" s="30">
        <v>400000</v>
      </c>
      <c r="F2017" s="2"/>
      <c r="H2017" s="16">
        <v>400000</v>
      </c>
    </row>
    <row r="2018" spans="1:8" s="1" customFormat="1" ht="15.75" x14ac:dyDescent="0.25">
      <c r="A2018" s="2">
        <v>202</v>
      </c>
      <c r="B2018" s="4" t="s">
        <v>1002</v>
      </c>
      <c r="C2018" s="28" t="s">
        <v>1629</v>
      </c>
      <c r="D2018" s="29" t="s">
        <v>11</v>
      </c>
      <c r="E2018" s="30">
        <v>400000</v>
      </c>
      <c r="F2018" s="2"/>
      <c r="H2018" s="16">
        <v>400000</v>
      </c>
    </row>
    <row r="2019" spans="1:8" s="1" customFormat="1" ht="15.75" x14ac:dyDescent="0.25">
      <c r="A2019" s="2">
        <v>203</v>
      </c>
      <c r="B2019" s="4" t="s">
        <v>1003</v>
      </c>
      <c r="C2019" s="28" t="s">
        <v>1630</v>
      </c>
      <c r="D2019" s="29" t="s">
        <v>11</v>
      </c>
      <c r="E2019" s="30">
        <v>400000</v>
      </c>
      <c r="F2019" s="2"/>
      <c r="H2019" s="16">
        <v>400000</v>
      </c>
    </row>
    <row r="2020" spans="1:8" s="1" customFormat="1" ht="15.75" x14ac:dyDescent="0.25">
      <c r="A2020" s="2">
        <v>204</v>
      </c>
      <c r="B2020" s="4" t="s">
        <v>1004</v>
      </c>
      <c r="C2020" s="28" t="s">
        <v>392</v>
      </c>
      <c r="D2020" s="29" t="s">
        <v>11</v>
      </c>
      <c r="E2020" s="30">
        <v>400000</v>
      </c>
      <c r="F2020" s="2"/>
      <c r="H2020" s="16">
        <v>400000</v>
      </c>
    </row>
    <row r="2021" spans="1:8" s="1" customFormat="1" ht="15.75" x14ac:dyDescent="0.25">
      <c r="A2021" s="2">
        <v>205</v>
      </c>
      <c r="B2021" s="4" t="s">
        <v>1005</v>
      </c>
      <c r="C2021" s="28" t="s">
        <v>1631</v>
      </c>
      <c r="D2021" s="29" t="s">
        <v>11</v>
      </c>
      <c r="E2021" s="30">
        <v>400000</v>
      </c>
      <c r="F2021" s="2"/>
      <c r="H2021" s="16">
        <v>400000</v>
      </c>
    </row>
    <row r="2022" spans="1:8" s="1" customFormat="1" ht="15.75" x14ac:dyDescent="0.25">
      <c r="A2022" s="2">
        <v>206</v>
      </c>
      <c r="B2022" s="4" t="s">
        <v>1006</v>
      </c>
      <c r="C2022" s="28" t="s">
        <v>1632</v>
      </c>
      <c r="D2022" s="29" t="s">
        <v>11</v>
      </c>
      <c r="E2022" s="30">
        <v>400000</v>
      </c>
      <c r="F2022" s="2"/>
      <c r="H2022" s="16">
        <v>400000</v>
      </c>
    </row>
    <row r="2023" spans="1:8" s="1" customFormat="1" ht="15.75" x14ac:dyDescent="0.25">
      <c r="A2023" s="2">
        <v>207</v>
      </c>
      <c r="B2023" s="4" t="s">
        <v>1007</v>
      </c>
      <c r="C2023" s="28" t="s">
        <v>1633</v>
      </c>
      <c r="D2023" s="29" t="s">
        <v>2014</v>
      </c>
      <c r="E2023" s="30">
        <v>400000</v>
      </c>
      <c r="F2023" s="2"/>
      <c r="H2023" s="16">
        <v>400000</v>
      </c>
    </row>
    <row r="2024" spans="1:8" s="1" customFormat="1" ht="15.75" x14ac:dyDescent="0.25">
      <c r="A2024" s="2">
        <v>208</v>
      </c>
      <c r="B2024" s="4" t="s">
        <v>1008</v>
      </c>
      <c r="C2024" s="28" t="s">
        <v>1634</v>
      </c>
      <c r="D2024" s="29" t="s">
        <v>21</v>
      </c>
      <c r="E2024" s="30">
        <v>480000</v>
      </c>
      <c r="F2024" s="2"/>
      <c r="H2024" s="16">
        <v>480000</v>
      </c>
    </row>
    <row r="2025" spans="1:8" s="1" customFormat="1" ht="15.75" x14ac:dyDescent="0.25">
      <c r="A2025" s="2">
        <v>209</v>
      </c>
      <c r="B2025" s="4" t="s">
        <v>1009</v>
      </c>
      <c r="C2025" s="28" t="s">
        <v>1635</v>
      </c>
      <c r="D2025" s="29" t="s">
        <v>11</v>
      </c>
      <c r="E2025" s="30">
        <v>1200000</v>
      </c>
      <c r="F2025" s="2" t="s">
        <v>2024</v>
      </c>
      <c r="H2025" s="16">
        <v>1200000</v>
      </c>
    </row>
    <row r="2026" spans="1:8" s="1" customFormat="1" ht="15.75" x14ac:dyDescent="0.25">
      <c r="A2026" s="2">
        <v>210</v>
      </c>
      <c r="B2026" s="4" t="s">
        <v>1010</v>
      </c>
      <c r="C2026" s="28" t="s">
        <v>2019</v>
      </c>
      <c r="D2026" s="29" t="s">
        <v>34</v>
      </c>
      <c r="E2026" s="30">
        <v>560000</v>
      </c>
      <c r="F2026" s="2"/>
      <c r="H2026" s="16">
        <v>560000</v>
      </c>
    </row>
    <row r="2027" spans="1:8" s="1" customFormat="1" ht="15.75" x14ac:dyDescent="0.25">
      <c r="A2027" s="2">
        <v>211</v>
      </c>
      <c r="B2027" s="4" t="s">
        <v>1011</v>
      </c>
      <c r="C2027" s="28" t="s">
        <v>1636</v>
      </c>
      <c r="D2027" s="29" t="s">
        <v>11</v>
      </c>
      <c r="E2027" s="30">
        <v>400000</v>
      </c>
      <c r="F2027" s="2"/>
      <c r="H2027" s="16">
        <v>400000</v>
      </c>
    </row>
    <row r="2028" spans="1:8" s="1" customFormat="1" ht="15.75" x14ac:dyDescent="0.25">
      <c r="A2028" s="2">
        <v>212</v>
      </c>
      <c r="B2028" s="4" t="s">
        <v>1012</v>
      </c>
      <c r="C2028" s="28" t="s">
        <v>1637</v>
      </c>
      <c r="D2028" s="29" t="s">
        <v>11</v>
      </c>
      <c r="E2028" s="30">
        <v>400000</v>
      </c>
      <c r="F2028" s="2"/>
      <c r="H2028" s="16">
        <v>400000</v>
      </c>
    </row>
    <row r="2029" spans="1:8" s="1" customFormat="1" ht="15.75" x14ac:dyDescent="0.25">
      <c r="A2029" s="2">
        <v>213</v>
      </c>
      <c r="B2029" s="4" t="s">
        <v>1013</v>
      </c>
      <c r="C2029" s="28" t="s">
        <v>1638</v>
      </c>
      <c r="D2029" s="29" t="s">
        <v>14</v>
      </c>
      <c r="E2029" s="30">
        <v>370000</v>
      </c>
      <c r="F2029" s="2"/>
      <c r="H2029" s="16">
        <v>370000</v>
      </c>
    </row>
    <row r="2030" spans="1:8" s="1" customFormat="1" ht="15.75" x14ac:dyDescent="0.25">
      <c r="A2030" s="2">
        <v>214</v>
      </c>
      <c r="B2030" s="4" t="s">
        <v>1014</v>
      </c>
      <c r="C2030" s="28" t="s">
        <v>1639</v>
      </c>
      <c r="D2030" s="29" t="s">
        <v>11</v>
      </c>
      <c r="E2030" s="30">
        <v>400000</v>
      </c>
      <c r="F2030" s="2"/>
      <c r="H2030" s="16">
        <v>400000</v>
      </c>
    </row>
    <row r="2031" spans="1:8" s="1" customFormat="1" ht="15.75" x14ac:dyDescent="0.25">
      <c r="A2031" s="2">
        <v>215</v>
      </c>
      <c r="B2031" s="4" t="s">
        <v>1015</v>
      </c>
      <c r="C2031" s="28" t="s">
        <v>1640</v>
      </c>
      <c r="D2031" s="29" t="s">
        <v>11</v>
      </c>
      <c r="E2031" s="30">
        <v>400000</v>
      </c>
      <c r="F2031" s="2"/>
      <c r="H2031" s="16">
        <v>400000</v>
      </c>
    </row>
    <row r="2032" spans="1:8" s="1" customFormat="1" ht="15.75" x14ac:dyDescent="0.25">
      <c r="A2032" s="2">
        <v>216</v>
      </c>
      <c r="B2032" s="4" t="s">
        <v>1016</v>
      </c>
      <c r="C2032" s="28" t="s">
        <v>1641</v>
      </c>
      <c r="D2032" s="29" t="s">
        <v>14</v>
      </c>
      <c r="E2032" s="30">
        <v>370000</v>
      </c>
      <c r="F2032" s="2"/>
      <c r="H2032" s="16">
        <v>370000</v>
      </c>
    </row>
    <row r="2033" spans="1:8" s="1" customFormat="1" ht="15.75" x14ac:dyDescent="0.25">
      <c r="A2033" s="2">
        <v>217</v>
      </c>
      <c r="B2033" s="4" t="s">
        <v>1017</v>
      </c>
      <c r="C2033" s="28" t="s">
        <v>1642</v>
      </c>
      <c r="D2033" s="29" t="s">
        <v>11</v>
      </c>
      <c r="E2033" s="30">
        <v>400000</v>
      </c>
      <c r="F2033" s="2"/>
      <c r="H2033" s="16">
        <v>400000</v>
      </c>
    </row>
    <row r="2034" spans="1:8" s="1" customFormat="1" ht="15.75" x14ac:dyDescent="0.25">
      <c r="A2034" s="2">
        <v>218</v>
      </c>
      <c r="B2034" s="4" t="s">
        <v>1018</v>
      </c>
      <c r="C2034" s="28" t="s">
        <v>1643</v>
      </c>
      <c r="D2034" s="29" t="s">
        <v>11</v>
      </c>
      <c r="E2034" s="30">
        <v>400000</v>
      </c>
      <c r="F2034" s="2"/>
      <c r="H2034" s="16">
        <v>400000</v>
      </c>
    </row>
    <row r="2035" spans="1:8" s="1" customFormat="1" ht="15.75" x14ac:dyDescent="0.25">
      <c r="A2035" s="2">
        <v>219</v>
      </c>
      <c r="B2035" s="4" t="s">
        <v>1019</v>
      </c>
      <c r="C2035" s="28" t="s">
        <v>1644</v>
      </c>
      <c r="D2035" s="29" t="s">
        <v>11</v>
      </c>
      <c r="E2035" s="30">
        <v>400000</v>
      </c>
      <c r="F2035" s="2"/>
      <c r="H2035" s="16">
        <v>400000</v>
      </c>
    </row>
    <row r="2036" spans="1:8" s="1" customFormat="1" ht="15.75" x14ac:dyDescent="0.25">
      <c r="A2036" s="2">
        <v>220</v>
      </c>
      <c r="B2036" s="4" t="s">
        <v>1020</v>
      </c>
      <c r="C2036" s="28" t="s">
        <v>1645</v>
      </c>
      <c r="D2036" s="29" t="s">
        <v>14</v>
      </c>
      <c r="E2036" s="30">
        <v>370000</v>
      </c>
      <c r="F2036" s="2"/>
      <c r="H2036" s="16">
        <v>370000</v>
      </c>
    </row>
    <row r="2037" spans="1:8" s="1" customFormat="1" ht="15.75" x14ac:dyDescent="0.25">
      <c r="A2037" s="2">
        <v>221</v>
      </c>
      <c r="B2037" s="4" t="s">
        <v>1021</v>
      </c>
      <c r="C2037" s="28" t="s">
        <v>1646</v>
      </c>
      <c r="D2037" s="29" t="s">
        <v>14</v>
      </c>
      <c r="E2037" s="30">
        <v>370000</v>
      </c>
      <c r="F2037" s="2"/>
      <c r="H2037" s="16">
        <v>370000</v>
      </c>
    </row>
    <row r="2038" spans="1:8" s="1" customFormat="1" ht="15.75" x14ac:dyDescent="0.25">
      <c r="A2038" s="2">
        <v>222</v>
      </c>
      <c r="B2038" s="4" t="s">
        <v>1022</v>
      </c>
      <c r="C2038" s="28" t="s">
        <v>1647</v>
      </c>
      <c r="D2038" s="29" t="s">
        <v>14</v>
      </c>
      <c r="E2038" s="30">
        <v>370000</v>
      </c>
      <c r="F2038" s="2"/>
      <c r="H2038" s="16">
        <v>370000</v>
      </c>
    </row>
    <row r="2039" spans="1:8" s="1" customFormat="1" ht="15.75" x14ac:dyDescent="0.25">
      <c r="A2039" s="2">
        <v>223</v>
      </c>
      <c r="B2039" s="4" t="s">
        <v>1023</v>
      </c>
      <c r="C2039" s="28" t="s">
        <v>1648</v>
      </c>
      <c r="D2039" s="29" t="s">
        <v>14</v>
      </c>
      <c r="E2039" s="30">
        <v>370000</v>
      </c>
      <c r="F2039" s="2"/>
      <c r="H2039" s="16">
        <v>370000</v>
      </c>
    </row>
    <row r="2040" spans="1:8" s="1" customFormat="1" ht="15.75" x14ac:dyDescent="0.25">
      <c r="A2040" s="2">
        <v>224</v>
      </c>
      <c r="B2040" s="4" t="s">
        <v>1024</v>
      </c>
      <c r="C2040" s="28" t="s">
        <v>1649</v>
      </c>
      <c r="D2040" s="29" t="s">
        <v>11</v>
      </c>
      <c r="E2040" s="30">
        <v>400000</v>
      </c>
      <c r="F2040" s="2"/>
      <c r="H2040" s="16">
        <v>400000</v>
      </c>
    </row>
    <row r="2041" spans="1:8" s="1" customFormat="1" ht="15.75" x14ac:dyDescent="0.25">
      <c r="A2041" s="2">
        <v>225</v>
      </c>
      <c r="B2041" s="4" t="s">
        <v>1025</v>
      </c>
      <c r="C2041" s="28" t="s">
        <v>1650</v>
      </c>
      <c r="D2041" s="29" t="s">
        <v>11</v>
      </c>
      <c r="E2041" s="30">
        <v>400000</v>
      </c>
      <c r="F2041" s="2"/>
      <c r="H2041" s="16">
        <v>400000</v>
      </c>
    </row>
    <row r="2042" spans="1:8" s="1" customFormat="1" ht="15.75" x14ac:dyDescent="0.25">
      <c r="A2042" s="2">
        <v>226</v>
      </c>
      <c r="B2042" s="4" t="s">
        <v>1026</v>
      </c>
      <c r="C2042" s="28" t="s">
        <v>1651</v>
      </c>
      <c r="D2042" s="29" t="s">
        <v>2014</v>
      </c>
      <c r="E2042" s="30">
        <v>400000</v>
      </c>
      <c r="F2042" s="2"/>
      <c r="H2042" s="16">
        <v>400000</v>
      </c>
    </row>
    <row r="2043" spans="1:8" s="1" customFormat="1" ht="15.75" x14ac:dyDescent="0.25">
      <c r="A2043" s="2">
        <v>227</v>
      </c>
      <c r="B2043" s="4" t="s">
        <v>1027</v>
      </c>
      <c r="C2043" s="28" t="s">
        <v>1652</v>
      </c>
      <c r="D2043" s="29" t="s">
        <v>11</v>
      </c>
      <c r="E2043" s="30">
        <v>2400000</v>
      </c>
      <c r="F2043" s="2" t="s">
        <v>2025</v>
      </c>
      <c r="H2043" s="16">
        <v>2400000</v>
      </c>
    </row>
    <row r="2044" spans="1:8" s="1" customFormat="1" ht="15.75" x14ac:dyDescent="0.25">
      <c r="A2044" s="2">
        <v>228</v>
      </c>
      <c r="B2044" s="4" t="s">
        <v>1028</v>
      </c>
      <c r="C2044" s="28" t="s">
        <v>1653</v>
      </c>
      <c r="D2044" s="29" t="s">
        <v>11</v>
      </c>
      <c r="E2044" s="30">
        <v>400000</v>
      </c>
      <c r="F2044" s="2"/>
      <c r="H2044" s="16">
        <v>400000</v>
      </c>
    </row>
    <row r="2045" spans="1:8" s="1" customFormat="1" ht="15.75" x14ac:dyDescent="0.25">
      <c r="A2045" s="2">
        <v>229</v>
      </c>
      <c r="B2045" s="4" t="s">
        <v>1029</v>
      </c>
      <c r="C2045" s="28" t="s">
        <v>1654</v>
      </c>
      <c r="D2045" s="29" t="s">
        <v>11</v>
      </c>
      <c r="E2045" s="30">
        <v>400000</v>
      </c>
      <c r="F2045" s="2"/>
      <c r="H2045" s="16">
        <v>400000</v>
      </c>
    </row>
    <row r="2046" spans="1:8" s="1" customFormat="1" ht="15.75" x14ac:dyDescent="0.25">
      <c r="A2046" s="2">
        <v>230</v>
      </c>
      <c r="B2046" s="4" t="s">
        <v>1030</v>
      </c>
      <c r="C2046" s="28" t="s">
        <v>1655</v>
      </c>
      <c r="D2046" s="29" t="s">
        <v>21</v>
      </c>
      <c r="E2046" s="30">
        <v>480000</v>
      </c>
      <c r="F2046" s="2"/>
      <c r="H2046" s="16">
        <v>480000</v>
      </c>
    </row>
    <row r="2047" spans="1:8" s="1" customFormat="1" ht="15.75" x14ac:dyDescent="0.25">
      <c r="A2047" s="2">
        <v>231</v>
      </c>
      <c r="B2047" s="4" t="s">
        <v>1031</v>
      </c>
      <c r="C2047" s="28" t="s">
        <v>1656</v>
      </c>
      <c r="D2047" s="29" t="s">
        <v>21</v>
      </c>
      <c r="E2047" s="30">
        <v>480000</v>
      </c>
      <c r="F2047" s="2"/>
      <c r="H2047" s="16">
        <v>480000</v>
      </c>
    </row>
    <row r="2048" spans="1:8" s="1" customFormat="1" ht="15.75" x14ac:dyDescent="0.25">
      <c r="A2048" s="2">
        <v>232</v>
      </c>
      <c r="B2048" s="4" t="s">
        <v>1032</v>
      </c>
      <c r="C2048" s="28" t="s">
        <v>1657</v>
      </c>
      <c r="D2048" s="29" t="s">
        <v>11</v>
      </c>
      <c r="E2048" s="30">
        <v>1200000</v>
      </c>
      <c r="F2048" s="2" t="s">
        <v>2024</v>
      </c>
      <c r="H2048" s="16">
        <v>1200000</v>
      </c>
    </row>
    <row r="2049" spans="1:8" s="1" customFormat="1" ht="15.75" x14ac:dyDescent="0.25">
      <c r="A2049" s="2">
        <v>233</v>
      </c>
      <c r="B2049" s="4" t="s">
        <v>1033</v>
      </c>
      <c r="C2049" s="28" t="s">
        <v>1658</v>
      </c>
      <c r="D2049" s="29" t="s">
        <v>11</v>
      </c>
      <c r="E2049" s="30">
        <v>400000</v>
      </c>
      <c r="F2049" s="2"/>
      <c r="H2049" s="16">
        <v>400000</v>
      </c>
    </row>
    <row r="2050" spans="1:8" s="1" customFormat="1" ht="15.75" x14ac:dyDescent="0.25">
      <c r="A2050" s="2">
        <v>234</v>
      </c>
      <c r="B2050" s="4" t="s">
        <v>1034</v>
      </c>
      <c r="C2050" s="28" t="s">
        <v>1659</v>
      </c>
      <c r="D2050" s="29" t="s">
        <v>11</v>
      </c>
      <c r="E2050" s="30">
        <v>400000</v>
      </c>
      <c r="F2050" s="2"/>
      <c r="H2050" s="16">
        <v>400000</v>
      </c>
    </row>
    <row r="2051" spans="1:8" s="1" customFormat="1" ht="15.75" x14ac:dyDescent="0.25">
      <c r="A2051" s="2">
        <v>235</v>
      </c>
      <c r="B2051" s="4" t="s">
        <v>1035</v>
      </c>
      <c r="C2051" s="28" t="s">
        <v>1660</v>
      </c>
      <c r="D2051" s="29" t="s">
        <v>21</v>
      </c>
      <c r="E2051" s="30">
        <v>480000</v>
      </c>
      <c r="F2051" s="2"/>
      <c r="H2051" s="16">
        <v>480000</v>
      </c>
    </row>
    <row r="2052" spans="1:8" s="1" customFormat="1" ht="15.75" x14ac:dyDescent="0.25">
      <c r="A2052" s="2">
        <v>236</v>
      </c>
      <c r="B2052" s="4" t="s">
        <v>1036</v>
      </c>
      <c r="C2052" s="28" t="s">
        <v>1661</v>
      </c>
      <c r="D2052" s="29" t="s">
        <v>21</v>
      </c>
      <c r="E2052" s="30">
        <v>480000</v>
      </c>
      <c r="F2052" s="2"/>
      <c r="H2052" s="16">
        <v>480000</v>
      </c>
    </row>
    <row r="2053" spans="1:8" s="1" customFormat="1" ht="15.75" x14ac:dyDescent="0.25">
      <c r="A2053" s="2">
        <v>237</v>
      </c>
      <c r="B2053" s="4" t="s">
        <v>1037</v>
      </c>
      <c r="C2053" s="28" t="s">
        <v>1662</v>
      </c>
      <c r="D2053" s="29" t="s">
        <v>11</v>
      </c>
      <c r="E2053" s="30">
        <v>400000</v>
      </c>
      <c r="F2053" s="2"/>
      <c r="H2053" s="16">
        <v>400000</v>
      </c>
    </row>
    <row r="2054" spans="1:8" s="1" customFormat="1" ht="15.75" x14ac:dyDescent="0.25">
      <c r="A2054" s="2">
        <v>238</v>
      </c>
      <c r="B2054" s="4" t="s">
        <v>1038</v>
      </c>
      <c r="C2054" s="28" t="s">
        <v>1663</v>
      </c>
      <c r="D2054" s="29" t="s">
        <v>11</v>
      </c>
      <c r="E2054" s="30">
        <v>400000</v>
      </c>
      <c r="F2054" s="2"/>
      <c r="H2054" s="16">
        <v>400000</v>
      </c>
    </row>
    <row r="2055" spans="1:8" s="1" customFormat="1" ht="15.75" x14ac:dyDescent="0.25">
      <c r="A2055" s="2">
        <v>239</v>
      </c>
      <c r="B2055" s="4" t="s">
        <v>1039</v>
      </c>
      <c r="C2055" s="28" t="s">
        <v>1664</v>
      </c>
      <c r="D2055" s="29" t="s">
        <v>11</v>
      </c>
      <c r="E2055" s="30">
        <v>400000</v>
      </c>
      <c r="F2055" s="2"/>
      <c r="H2055" s="16">
        <v>400000</v>
      </c>
    </row>
    <row r="2056" spans="1:8" s="1" customFormat="1" ht="15.75" x14ac:dyDescent="0.25">
      <c r="A2056" s="2">
        <v>240</v>
      </c>
      <c r="B2056" s="4" t="s">
        <v>1040</v>
      </c>
      <c r="C2056" s="28" t="s">
        <v>1665</v>
      </c>
      <c r="D2056" s="29" t="s">
        <v>11</v>
      </c>
      <c r="E2056" s="30">
        <v>400000</v>
      </c>
      <c r="F2056" s="2"/>
      <c r="H2056" s="16">
        <v>400000</v>
      </c>
    </row>
    <row r="2057" spans="1:8" s="1" customFormat="1" ht="15.75" x14ac:dyDescent="0.25">
      <c r="A2057" s="2">
        <v>241</v>
      </c>
      <c r="B2057" s="4" t="s">
        <v>1041</v>
      </c>
      <c r="C2057" s="28" t="s">
        <v>1666</v>
      </c>
      <c r="D2057" s="29" t="s">
        <v>21</v>
      </c>
      <c r="E2057" s="30">
        <v>480000</v>
      </c>
      <c r="F2057" s="2"/>
      <c r="H2057" s="16">
        <v>480000</v>
      </c>
    </row>
    <row r="2058" spans="1:8" s="1" customFormat="1" ht="15.75" x14ac:dyDescent="0.25">
      <c r="A2058" s="2">
        <v>242</v>
      </c>
      <c r="B2058" s="4" t="s">
        <v>1042</v>
      </c>
      <c r="C2058" s="28" t="s">
        <v>1667</v>
      </c>
      <c r="D2058" s="29" t="s">
        <v>11</v>
      </c>
      <c r="E2058" s="30">
        <v>400000</v>
      </c>
      <c r="F2058" s="2"/>
      <c r="H2058" s="16">
        <v>400000</v>
      </c>
    </row>
    <row r="2059" spans="1:8" s="1" customFormat="1" ht="15.75" x14ac:dyDescent="0.25">
      <c r="A2059" s="2">
        <v>243</v>
      </c>
      <c r="B2059" s="4" t="s">
        <v>1043</v>
      </c>
      <c r="C2059" s="28" t="s">
        <v>1668</v>
      </c>
      <c r="D2059" s="29" t="s">
        <v>11</v>
      </c>
      <c r="E2059" s="30">
        <v>400000</v>
      </c>
      <c r="F2059" s="2"/>
      <c r="H2059" s="16">
        <v>400000</v>
      </c>
    </row>
    <row r="2060" spans="1:8" s="1" customFormat="1" ht="15.75" x14ac:dyDescent="0.25">
      <c r="A2060" s="2">
        <v>244</v>
      </c>
      <c r="B2060" s="4" t="s">
        <v>1044</v>
      </c>
      <c r="C2060" s="28" t="s">
        <v>1669</v>
      </c>
      <c r="D2060" s="29" t="s">
        <v>11</v>
      </c>
      <c r="E2060" s="30">
        <v>400000</v>
      </c>
      <c r="F2060" s="2"/>
      <c r="H2060" s="16">
        <v>400000</v>
      </c>
    </row>
    <row r="2061" spans="1:8" s="1" customFormat="1" ht="15.75" x14ac:dyDescent="0.25">
      <c r="A2061" s="2">
        <v>245</v>
      </c>
      <c r="B2061" s="4" t="s">
        <v>1045</v>
      </c>
      <c r="C2061" s="28" t="s">
        <v>1670</v>
      </c>
      <c r="D2061" s="29" t="s">
        <v>11</v>
      </c>
      <c r="E2061" s="30">
        <v>400000</v>
      </c>
      <c r="F2061" s="2"/>
      <c r="H2061" s="16">
        <v>400000</v>
      </c>
    </row>
    <row r="2062" spans="1:8" s="1" customFormat="1" ht="15.75" x14ac:dyDescent="0.25">
      <c r="A2062" s="2">
        <v>246</v>
      </c>
      <c r="B2062" s="4" t="s">
        <v>1046</v>
      </c>
      <c r="C2062" s="28" t="s">
        <v>1671</v>
      </c>
      <c r="D2062" s="29" t="s">
        <v>11</v>
      </c>
      <c r="E2062" s="30">
        <v>400000</v>
      </c>
      <c r="F2062" s="2"/>
      <c r="H2062" s="16">
        <v>400000</v>
      </c>
    </row>
    <row r="2063" spans="1:8" s="1" customFormat="1" ht="15.75" x14ac:dyDescent="0.25">
      <c r="A2063" s="2">
        <v>247</v>
      </c>
      <c r="B2063" s="4" t="s">
        <v>1047</v>
      </c>
      <c r="C2063" s="28" t="s">
        <v>1672</v>
      </c>
      <c r="D2063" s="29" t="s">
        <v>11</v>
      </c>
      <c r="E2063" s="30">
        <v>400000</v>
      </c>
      <c r="F2063" s="2"/>
      <c r="H2063" s="16">
        <v>400000</v>
      </c>
    </row>
    <row r="2064" spans="1:8" s="1" customFormat="1" ht="15.75" x14ac:dyDescent="0.25">
      <c r="A2064" s="2">
        <v>248</v>
      </c>
      <c r="B2064" s="4" t="s">
        <v>1048</v>
      </c>
      <c r="C2064" s="28" t="s">
        <v>1673</v>
      </c>
      <c r="D2064" s="29" t="s">
        <v>21</v>
      </c>
      <c r="E2064" s="30">
        <v>480000</v>
      </c>
      <c r="F2064" s="2"/>
      <c r="H2064" s="16">
        <v>480000</v>
      </c>
    </row>
    <row r="2065" spans="1:8" s="1" customFormat="1" ht="15.75" x14ac:dyDescent="0.25">
      <c r="A2065" s="2">
        <v>249</v>
      </c>
      <c r="B2065" s="4" t="s">
        <v>1049</v>
      </c>
      <c r="C2065" s="28" t="s">
        <v>1674</v>
      </c>
      <c r="D2065" s="29" t="s">
        <v>21</v>
      </c>
      <c r="E2065" s="30">
        <v>480000</v>
      </c>
      <c r="F2065" s="2"/>
      <c r="H2065" s="16">
        <v>480000</v>
      </c>
    </row>
    <row r="2066" spans="1:8" s="1" customFormat="1" ht="15.75" x14ac:dyDescent="0.25">
      <c r="A2066" s="2">
        <v>250</v>
      </c>
      <c r="B2066" s="4" t="s">
        <v>1050</v>
      </c>
      <c r="C2066" s="28" t="s">
        <v>1675</v>
      </c>
      <c r="D2066" s="29" t="s">
        <v>21</v>
      </c>
      <c r="E2066" s="30">
        <v>480000</v>
      </c>
      <c r="F2066" s="2"/>
      <c r="H2066" s="16">
        <v>480000</v>
      </c>
    </row>
    <row r="2067" spans="1:8" s="1" customFormat="1" ht="15.75" x14ac:dyDescent="0.25">
      <c r="A2067" s="2">
        <v>251</v>
      </c>
      <c r="B2067" s="4" t="s">
        <v>1051</v>
      </c>
      <c r="C2067" s="28" t="s">
        <v>1676</v>
      </c>
      <c r="D2067" s="29" t="s">
        <v>21</v>
      </c>
      <c r="E2067" s="30">
        <v>480000</v>
      </c>
      <c r="F2067" s="2"/>
      <c r="H2067" s="16">
        <v>480000</v>
      </c>
    </row>
    <row r="2068" spans="1:8" s="1" customFormat="1" ht="15.75" x14ac:dyDescent="0.25">
      <c r="A2068" s="2">
        <v>252</v>
      </c>
      <c r="B2068" s="4" t="s">
        <v>1052</v>
      </c>
      <c r="C2068" s="28" t="s">
        <v>1677</v>
      </c>
      <c r="D2068" s="29" t="s">
        <v>11</v>
      </c>
      <c r="E2068" s="30">
        <v>400000</v>
      </c>
      <c r="F2068" s="2"/>
      <c r="H2068" s="16">
        <v>400000</v>
      </c>
    </row>
    <row r="2069" spans="1:8" s="1" customFormat="1" ht="15.75" x14ac:dyDescent="0.25">
      <c r="A2069" s="2">
        <v>253</v>
      </c>
      <c r="B2069" s="4" t="s">
        <v>1053</v>
      </c>
      <c r="C2069" s="28" t="s">
        <v>1678</v>
      </c>
      <c r="D2069" s="29" t="s">
        <v>11</v>
      </c>
      <c r="E2069" s="30">
        <v>400000</v>
      </c>
      <c r="F2069" s="2"/>
      <c r="H2069" s="16">
        <v>400000</v>
      </c>
    </row>
    <row r="2070" spans="1:8" s="1" customFormat="1" ht="15.75" x14ac:dyDescent="0.25">
      <c r="A2070" s="2">
        <v>254</v>
      </c>
      <c r="B2070" s="4" t="s">
        <v>1054</v>
      </c>
      <c r="C2070" s="28" t="s">
        <v>1679</v>
      </c>
      <c r="D2070" s="29" t="s">
        <v>21</v>
      </c>
      <c r="E2070" s="30">
        <v>480000</v>
      </c>
      <c r="F2070" s="2"/>
      <c r="H2070" s="16">
        <v>480000</v>
      </c>
    </row>
    <row r="2071" spans="1:8" s="1" customFormat="1" ht="15.75" x14ac:dyDescent="0.25">
      <c r="A2071" s="2">
        <v>255</v>
      </c>
      <c r="B2071" s="4" t="s">
        <v>1055</v>
      </c>
      <c r="C2071" s="28" t="s">
        <v>1680</v>
      </c>
      <c r="D2071" s="29" t="s">
        <v>11</v>
      </c>
      <c r="E2071" s="30">
        <v>400000</v>
      </c>
      <c r="F2071" s="2"/>
      <c r="H2071" s="16">
        <v>400000</v>
      </c>
    </row>
    <row r="2072" spans="1:8" s="1" customFormat="1" ht="15.75" x14ac:dyDescent="0.25">
      <c r="A2072" s="2">
        <v>256</v>
      </c>
      <c r="B2072" s="4" t="s">
        <v>1056</v>
      </c>
      <c r="C2072" s="28" t="s">
        <v>1681</v>
      </c>
      <c r="D2072" s="29" t="s">
        <v>11</v>
      </c>
      <c r="E2072" s="30">
        <v>400000</v>
      </c>
      <c r="F2072" s="2"/>
      <c r="H2072" s="16">
        <v>400000</v>
      </c>
    </row>
    <row r="2073" spans="1:8" s="1" customFormat="1" ht="15.75" x14ac:dyDescent="0.25">
      <c r="A2073" s="2">
        <v>257</v>
      </c>
      <c r="B2073" s="4" t="s">
        <v>1057</v>
      </c>
      <c r="C2073" s="28" t="s">
        <v>1682</v>
      </c>
      <c r="D2073" s="29" t="s">
        <v>11</v>
      </c>
      <c r="E2073" s="30">
        <v>400000</v>
      </c>
      <c r="F2073" s="2"/>
      <c r="H2073" s="16">
        <v>400000</v>
      </c>
    </row>
    <row r="2074" spans="1:8" s="1" customFormat="1" ht="15.75" x14ac:dyDescent="0.25">
      <c r="A2074" s="2">
        <v>258</v>
      </c>
      <c r="B2074" s="4" t="s">
        <v>1058</v>
      </c>
      <c r="C2074" s="28" t="s">
        <v>1683</v>
      </c>
      <c r="D2074" s="29" t="s">
        <v>11</v>
      </c>
      <c r="E2074" s="30">
        <v>400000</v>
      </c>
      <c r="F2074" s="2"/>
      <c r="H2074" s="16">
        <v>400000</v>
      </c>
    </row>
    <row r="2075" spans="1:8" s="1" customFormat="1" ht="15.75" x14ac:dyDescent="0.25">
      <c r="A2075" s="2">
        <v>259</v>
      </c>
      <c r="B2075" s="4" t="s">
        <v>1059</v>
      </c>
      <c r="C2075" s="28" t="s">
        <v>1684</v>
      </c>
      <c r="D2075" s="29" t="s">
        <v>11</v>
      </c>
      <c r="E2075" s="30">
        <v>400000</v>
      </c>
      <c r="F2075" s="2"/>
      <c r="H2075" s="16">
        <v>400000</v>
      </c>
    </row>
    <row r="2076" spans="1:8" s="1" customFormat="1" ht="15.75" x14ac:dyDescent="0.25">
      <c r="A2076" s="2">
        <v>260</v>
      </c>
      <c r="B2076" s="4" t="s">
        <v>1060</v>
      </c>
      <c r="C2076" s="28" t="s">
        <v>1685</v>
      </c>
      <c r="D2076" s="29" t="s">
        <v>11</v>
      </c>
      <c r="E2076" s="30">
        <v>400000</v>
      </c>
      <c r="F2076" s="2"/>
      <c r="H2076" s="16">
        <v>400000</v>
      </c>
    </row>
    <row r="2077" spans="1:8" s="1" customFormat="1" ht="15.75" x14ac:dyDescent="0.25">
      <c r="A2077" s="2">
        <v>261</v>
      </c>
      <c r="B2077" s="4" t="s">
        <v>1061</v>
      </c>
      <c r="C2077" s="28" t="s">
        <v>1686</v>
      </c>
      <c r="D2077" s="29" t="s">
        <v>11</v>
      </c>
      <c r="E2077" s="30">
        <v>400000</v>
      </c>
      <c r="F2077" s="2"/>
      <c r="H2077" s="16">
        <v>400000</v>
      </c>
    </row>
    <row r="2078" spans="1:8" s="1" customFormat="1" ht="15.75" x14ac:dyDescent="0.25">
      <c r="A2078" s="2">
        <v>262</v>
      </c>
      <c r="B2078" s="4" t="s">
        <v>1062</v>
      </c>
      <c r="C2078" s="28" t="s">
        <v>1687</v>
      </c>
      <c r="D2078" s="29" t="s">
        <v>21</v>
      </c>
      <c r="E2078" s="30">
        <v>480000</v>
      </c>
      <c r="F2078" s="2"/>
      <c r="H2078" s="16">
        <v>480000</v>
      </c>
    </row>
    <row r="2079" spans="1:8" s="1" customFormat="1" ht="15.75" x14ac:dyDescent="0.25">
      <c r="A2079" s="2">
        <v>263</v>
      </c>
      <c r="B2079" s="4" t="s">
        <v>1063</v>
      </c>
      <c r="C2079" s="28" t="s">
        <v>1688</v>
      </c>
      <c r="D2079" s="29" t="s">
        <v>21</v>
      </c>
      <c r="E2079" s="30">
        <v>480000</v>
      </c>
      <c r="F2079" s="2"/>
      <c r="H2079" s="16">
        <v>480000</v>
      </c>
    </row>
    <row r="2080" spans="1:8" s="1" customFormat="1" ht="15.75" x14ac:dyDescent="0.25">
      <c r="A2080" s="2">
        <v>264</v>
      </c>
      <c r="B2080" s="4" t="s">
        <v>1064</v>
      </c>
      <c r="C2080" s="28" t="s">
        <v>1689</v>
      </c>
      <c r="D2080" s="29" t="s">
        <v>21</v>
      </c>
      <c r="E2080" s="30">
        <v>480000</v>
      </c>
      <c r="F2080" s="2"/>
      <c r="H2080" s="16">
        <v>480000</v>
      </c>
    </row>
    <row r="2081" spans="1:8" s="1" customFormat="1" ht="15.75" x14ac:dyDescent="0.25">
      <c r="A2081" s="2">
        <v>265</v>
      </c>
      <c r="B2081" s="4" t="s">
        <v>1065</v>
      </c>
      <c r="C2081" s="28" t="s">
        <v>1690</v>
      </c>
      <c r="D2081" s="29" t="s">
        <v>21</v>
      </c>
      <c r="E2081" s="30">
        <v>480000</v>
      </c>
      <c r="F2081" s="2"/>
      <c r="H2081" s="16">
        <v>480000</v>
      </c>
    </row>
    <row r="2082" spans="1:8" s="1" customFormat="1" ht="15.75" x14ac:dyDescent="0.25">
      <c r="A2082" s="2">
        <v>266</v>
      </c>
      <c r="B2082" s="4" t="s">
        <v>1066</v>
      </c>
      <c r="C2082" s="28" t="s">
        <v>1691</v>
      </c>
      <c r="D2082" s="29" t="s">
        <v>21</v>
      </c>
      <c r="E2082" s="30">
        <v>480000</v>
      </c>
      <c r="F2082" s="2"/>
      <c r="H2082" s="16">
        <v>480000</v>
      </c>
    </row>
    <row r="2083" spans="1:8" s="1" customFormat="1" ht="15.75" x14ac:dyDescent="0.25">
      <c r="A2083" s="2">
        <v>267</v>
      </c>
      <c r="B2083" s="4" t="s">
        <v>1067</v>
      </c>
      <c r="C2083" s="28" t="s">
        <v>1692</v>
      </c>
      <c r="D2083" s="29" t="s">
        <v>11</v>
      </c>
      <c r="E2083" s="30">
        <v>400000</v>
      </c>
      <c r="F2083" s="2"/>
      <c r="H2083" s="16">
        <v>400000</v>
      </c>
    </row>
    <row r="2084" spans="1:8" s="1" customFormat="1" ht="15.75" x14ac:dyDescent="0.25">
      <c r="A2084" s="2">
        <v>268</v>
      </c>
      <c r="B2084" s="4" t="s">
        <v>1068</v>
      </c>
      <c r="C2084" s="28" t="s">
        <v>1693</v>
      </c>
      <c r="D2084" s="29" t="s">
        <v>11</v>
      </c>
      <c r="E2084" s="30">
        <v>400000</v>
      </c>
      <c r="F2084" s="2"/>
      <c r="H2084" s="16">
        <v>400000</v>
      </c>
    </row>
    <row r="2085" spans="1:8" s="1" customFormat="1" ht="15.75" x14ac:dyDescent="0.25">
      <c r="A2085" s="2">
        <v>269</v>
      </c>
      <c r="B2085" s="4" t="s">
        <v>1069</v>
      </c>
      <c r="C2085" s="28" t="s">
        <v>1694</v>
      </c>
      <c r="D2085" s="29" t="s">
        <v>11</v>
      </c>
      <c r="E2085" s="30">
        <v>400000</v>
      </c>
      <c r="F2085" s="2"/>
      <c r="H2085" s="16">
        <v>400000</v>
      </c>
    </row>
    <row r="2086" spans="1:8" s="1" customFormat="1" ht="15.75" x14ac:dyDescent="0.25">
      <c r="A2086" s="2">
        <v>270</v>
      </c>
      <c r="B2086" s="4" t="s">
        <v>1070</v>
      </c>
      <c r="C2086" s="28" t="s">
        <v>1695</v>
      </c>
      <c r="D2086" s="29" t="s">
        <v>11</v>
      </c>
      <c r="E2086" s="30">
        <v>400000</v>
      </c>
      <c r="F2086" s="2"/>
      <c r="H2086" s="16">
        <v>400000</v>
      </c>
    </row>
    <row r="2087" spans="1:8" s="1" customFormat="1" ht="15.75" x14ac:dyDescent="0.25">
      <c r="A2087" s="2">
        <v>271</v>
      </c>
      <c r="B2087" s="4" t="s">
        <v>1071</v>
      </c>
      <c r="C2087" s="28" t="s">
        <v>1696</v>
      </c>
      <c r="D2087" s="29" t="s">
        <v>11</v>
      </c>
      <c r="E2087" s="30">
        <v>400000</v>
      </c>
      <c r="F2087" s="2"/>
      <c r="H2087" s="16">
        <v>400000</v>
      </c>
    </row>
    <row r="2088" spans="1:8" s="1" customFormat="1" ht="15.75" x14ac:dyDescent="0.25">
      <c r="A2088" s="2">
        <v>272</v>
      </c>
      <c r="B2088" s="4" t="s">
        <v>1072</v>
      </c>
      <c r="C2088" s="28" t="s">
        <v>1697</v>
      </c>
      <c r="D2088" s="29" t="s">
        <v>11</v>
      </c>
      <c r="E2088" s="30">
        <v>400000</v>
      </c>
      <c r="F2088" s="2"/>
      <c r="H2088" s="16">
        <v>400000</v>
      </c>
    </row>
    <row r="2089" spans="1:8" s="1" customFormat="1" ht="15.75" x14ac:dyDescent="0.25">
      <c r="A2089" s="2">
        <v>273</v>
      </c>
      <c r="B2089" s="4" t="s">
        <v>1073</v>
      </c>
      <c r="C2089" s="28" t="s">
        <v>1698</v>
      </c>
      <c r="D2089" s="29" t="s">
        <v>11</v>
      </c>
      <c r="E2089" s="30">
        <v>400000</v>
      </c>
      <c r="F2089" s="2"/>
      <c r="H2089" s="16">
        <v>400000</v>
      </c>
    </row>
    <row r="2090" spans="1:8" s="1" customFormat="1" ht="15.75" x14ac:dyDescent="0.25">
      <c r="A2090" s="2">
        <v>274</v>
      </c>
      <c r="B2090" s="4" t="s">
        <v>1074</v>
      </c>
      <c r="C2090" s="28" t="s">
        <v>1699</v>
      </c>
      <c r="D2090" s="29" t="s">
        <v>11</v>
      </c>
      <c r="E2090" s="30">
        <v>400000</v>
      </c>
      <c r="F2090" s="2"/>
      <c r="H2090" s="16">
        <v>400000</v>
      </c>
    </row>
    <row r="2091" spans="1:8" s="1" customFormat="1" ht="15.75" x14ac:dyDescent="0.25">
      <c r="A2091" s="2">
        <v>275</v>
      </c>
      <c r="B2091" s="4" t="s">
        <v>1075</v>
      </c>
      <c r="C2091" s="28" t="s">
        <v>1700</v>
      </c>
      <c r="D2091" s="29" t="s">
        <v>11</v>
      </c>
      <c r="E2091" s="30">
        <v>400000</v>
      </c>
      <c r="F2091" s="2"/>
      <c r="H2091" s="16">
        <v>400000</v>
      </c>
    </row>
    <row r="2092" spans="1:8" s="1" customFormat="1" ht="15.75" x14ac:dyDescent="0.25">
      <c r="A2092" s="2">
        <v>276</v>
      </c>
      <c r="B2092" s="4" t="s">
        <v>1076</v>
      </c>
      <c r="C2092" s="28" t="s">
        <v>1701</v>
      </c>
      <c r="D2092" s="29" t="s">
        <v>11</v>
      </c>
      <c r="E2092" s="30">
        <v>2000000</v>
      </c>
      <c r="F2092" s="2" t="s">
        <v>2026</v>
      </c>
      <c r="H2092" s="16">
        <v>2000000</v>
      </c>
    </row>
    <row r="2093" spans="1:8" s="1" customFormat="1" ht="15.75" x14ac:dyDescent="0.25">
      <c r="A2093" s="2">
        <v>277</v>
      </c>
      <c r="B2093" s="4" t="s">
        <v>1077</v>
      </c>
      <c r="C2093" s="28" t="s">
        <v>1702</v>
      </c>
      <c r="D2093" s="29" t="s">
        <v>11</v>
      </c>
      <c r="E2093" s="30">
        <v>400000</v>
      </c>
      <c r="F2093" s="2"/>
      <c r="H2093" s="16">
        <v>400000</v>
      </c>
    </row>
    <row r="2094" spans="1:8" s="1" customFormat="1" ht="15.75" x14ac:dyDescent="0.25">
      <c r="A2094" s="2">
        <v>278</v>
      </c>
      <c r="B2094" s="4" t="s">
        <v>1078</v>
      </c>
      <c r="C2094" s="28" t="s">
        <v>1703</v>
      </c>
      <c r="D2094" s="29" t="s">
        <v>11</v>
      </c>
      <c r="E2094" s="30">
        <v>400000</v>
      </c>
      <c r="F2094" s="2"/>
      <c r="H2094" s="16">
        <v>400000</v>
      </c>
    </row>
    <row r="2095" spans="1:8" s="1" customFormat="1" ht="15.75" x14ac:dyDescent="0.25">
      <c r="A2095" s="2">
        <v>279</v>
      </c>
      <c r="B2095" s="4" t="s">
        <v>1079</v>
      </c>
      <c r="C2095" s="28" t="s">
        <v>1704</v>
      </c>
      <c r="D2095" s="29" t="s">
        <v>11</v>
      </c>
      <c r="E2095" s="30">
        <v>400000</v>
      </c>
      <c r="F2095" s="2"/>
      <c r="H2095" s="16">
        <v>400000</v>
      </c>
    </row>
    <row r="2096" spans="1:8" s="1" customFormat="1" ht="15.75" x14ac:dyDescent="0.25">
      <c r="A2096" s="2">
        <v>280</v>
      </c>
      <c r="B2096" s="4" t="s">
        <v>1080</v>
      </c>
      <c r="C2096" s="28" t="s">
        <v>1705</v>
      </c>
      <c r="D2096" s="29" t="s">
        <v>11</v>
      </c>
      <c r="E2096" s="30">
        <v>400000</v>
      </c>
      <c r="F2096" s="2"/>
      <c r="H2096" s="16">
        <v>400000</v>
      </c>
    </row>
    <row r="2097" spans="1:8" s="1" customFormat="1" ht="15.75" x14ac:dyDescent="0.25">
      <c r="A2097" s="2">
        <v>281</v>
      </c>
      <c r="B2097" s="4" t="s">
        <v>1081</v>
      </c>
      <c r="C2097" s="28" t="s">
        <v>1706</v>
      </c>
      <c r="D2097" s="29" t="s">
        <v>11</v>
      </c>
      <c r="E2097" s="30">
        <v>400000</v>
      </c>
      <c r="F2097" s="2"/>
      <c r="H2097" s="16">
        <v>400000</v>
      </c>
    </row>
    <row r="2098" spans="1:8" s="1" customFormat="1" ht="15.75" x14ac:dyDescent="0.25">
      <c r="A2098" s="2">
        <v>282</v>
      </c>
      <c r="B2098" s="4" t="s">
        <v>1082</v>
      </c>
      <c r="C2098" s="28" t="s">
        <v>1707</v>
      </c>
      <c r="D2098" s="29" t="s">
        <v>11</v>
      </c>
      <c r="E2098" s="30">
        <v>400000</v>
      </c>
      <c r="F2098" s="2"/>
      <c r="H2098" s="16">
        <v>400000</v>
      </c>
    </row>
    <row r="2099" spans="1:8" s="1" customFormat="1" ht="15.75" x14ac:dyDescent="0.25">
      <c r="A2099" s="2">
        <v>283</v>
      </c>
      <c r="B2099" s="4" t="s">
        <v>1083</v>
      </c>
      <c r="C2099" s="28" t="s">
        <v>1708</v>
      </c>
      <c r="D2099" s="29" t="s">
        <v>11</v>
      </c>
      <c r="E2099" s="30">
        <v>400000</v>
      </c>
      <c r="F2099" s="2"/>
      <c r="H2099" s="16">
        <v>400000</v>
      </c>
    </row>
    <row r="2100" spans="1:8" s="1" customFormat="1" ht="15.75" x14ac:dyDescent="0.25">
      <c r="A2100" s="2">
        <v>284</v>
      </c>
      <c r="B2100" s="4" t="s">
        <v>1084</v>
      </c>
      <c r="C2100" s="28" t="s">
        <v>1709</v>
      </c>
      <c r="D2100" s="29" t="s">
        <v>21</v>
      </c>
      <c r="E2100" s="30">
        <v>480000</v>
      </c>
      <c r="F2100" s="2"/>
      <c r="H2100" s="16">
        <v>480000</v>
      </c>
    </row>
    <row r="2101" spans="1:8" s="1" customFormat="1" ht="15.75" x14ac:dyDescent="0.25">
      <c r="A2101" s="2">
        <v>285</v>
      </c>
      <c r="B2101" s="4" t="s">
        <v>1085</v>
      </c>
      <c r="C2101" s="28" t="s">
        <v>1710</v>
      </c>
      <c r="D2101" s="29" t="s">
        <v>21</v>
      </c>
      <c r="E2101" s="30">
        <v>480000</v>
      </c>
      <c r="F2101" s="2"/>
      <c r="H2101" s="16">
        <v>480000</v>
      </c>
    </row>
    <row r="2102" spans="1:8" s="1" customFormat="1" ht="15.75" x14ac:dyDescent="0.25">
      <c r="A2102" s="2">
        <v>286</v>
      </c>
      <c r="B2102" s="4" t="s">
        <v>1086</v>
      </c>
      <c r="C2102" s="28" t="s">
        <v>1711</v>
      </c>
      <c r="D2102" s="29" t="s">
        <v>11</v>
      </c>
      <c r="E2102" s="30">
        <v>400000</v>
      </c>
      <c r="F2102" s="2"/>
      <c r="H2102" s="16">
        <v>400000</v>
      </c>
    </row>
    <row r="2103" spans="1:8" s="1" customFormat="1" ht="15.75" x14ac:dyDescent="0.25">
      <c r="A2103" s="2">
        <v>287</v>
      </c>
      <c r="B2103" s="4" t="s">
        <v>1087</v>
      </c>
      <c r="C2103" s="28" t="s">
        <v>1712</v>
      </c>
      <c r="D2103" s="29" t="s">
        <v>11</v>
      </c>
      <c r="E2103" s="30">
        <v>400000</v>
      </c>
      <c r="F2103" s="2"/>
      <c r="H2103" s="16">
        <v>400000</v>
      </c>
    </row>
    <row r="2104" spans="1:8" s="1" customFormat="1" ht="15.75" x14ac:dyDescent="0.25">
      <c r="A2104" s="2">
        <v>288</v>
      </c>
      <c r="B2104" s="4" t="s">
        <v>1088</v>
      </c>
      <c r="C2104" s="28" t="s">
        <v>1713</v>
      </c>
      <c r="D2104" s="29" t="s">
        <v>11</v>
      </c>
      <c r="E2104" s="30">
        <v>400000</v>
      </c>
      <c r="F2104" s="2"/>
      <c r="H2104" s="16">
        <v>400000</v>
      </c>
    </row>
    <row r="2105" spans="1:8" s="1" customFormat="1" ht="15.75" x14ac:dyDescent="0.25">
      <c r="A2105" s="2">
        <v>289</v>
      </c>
      <c r="B2105" s="4" t="s">
        <v>1089</v>
      </c>
      <c r="C2105" s="28" t="s">
        <v>1714</v>
      </c>
      <c r="D2105" s="29" t="s">
        <v>11</v>
      </c>
      <c r="E2105" s="30">
        <v>400000</v>
      </c>
      <c r="F2105" s="2"/>
      <c r="H2105" s="16">
        <v>400000</v>
      </c>
    </row>
    <row r="2106" spans="1:8" s="1" customFormat="1" ht="15.75" x14ac:dyDescent="0.25">
      <c r="A2106" s="2">
        <v>290</v>
      </c>
      <c r="B2106" s="4" t="s">
        <v>1090</v>
      </c>
      <c r="C2106" s="28" t="s">
        <v>1715</v>
      </c>
      <c r="D2106" s="29" t="s">
        <v>11</v>
      </c>
      <c r="E2106" s="30">
        <v>400000</v>
      </c>
      <c r="F2106" s="2"/>
      <c r="H2106" s="16">
        <v>400000</v>
      </c>
    </row>
    <row r="2107" spans="1:8" s="1" customFormat="1" ht="15.75" x14ac:dyDescent="0.25">
      <c r="A2107" s="2">
        <v>291</v>
      </c>
      <c r="B2107" s="4" t="s">
        <v>1091</v>
      </c>
      <c r="C2107" s="28" t="s">
        <v>1716</v>
      </c>
      <c r="D2107" s="29" t="s">
        <v>11</v>
      </c>
      <c r="E2107" s="30">
        <v>400000</v>
      </c>
      <c r="F2107" s="2"/>
      <c r="H2107" s="16">
        <v>400000</v>
      </c>
    </row>
    <row r="2108" spans="1:8" s="1" customFormat="1" ht="15.75" x14ac:dyDescent="0.25">
      <c r="A2108" s="2">
        <v>292</v>
      </c>
      <c r="B2108" s="4" t="s">
        <v>1092</v>
      </c>
      <c r="C2108" s="28" t="s">
        <v>1717</v>
      </c>
      <c r="D2108" s="29" t="s">
        <v>34</v>
      </c>
      <c r="E2108" s="30">
        <v>560000</v>
      </c>
      <c r="F2108" s="2"/>
      <c r="H2108" s="16">
        <v>560000</v>
      </c>
    </row>
    <row r="2109" spans="1:8" s="1" customFormat="1" ht="15.75" x14ac:dyDescent="0.25">
      <c r="A2109" s="2">
        <v>293</v>
      </c>
      <c r="B2109" s="4" t="s">
        <v>1093</v>
      </c>
      <c r="C2109" s="28" t="s">
        <v>1717</v>
      </c>
      <c r="D2109" s="29" t="s">
        <v>11</v>
      </c>
      <c r="E2109" s="30">
        <v>400000</v>
      </c>
      <c r="F2109" s="2"/>
      <c r="H2109" s="16">
        <v>400000</v>
      </c>
    </row>
    <row r="2110" spans="1:8" s="1" customFormat="1" ht="15.75" x14ac:dyDescent="0.25">
      <c r="A2110" s="2">
        <v>294</v>
      </c>
      <c r="B2110" s="4" t="s">
        <v>1094</v>
      </c>
      <c r="C2110" s="28" t="s">
        <v>1718</v>
      </c>
      <c r="D2110" s="29" t="s">
        <v>11</v>
      </c>
      <c r="E2110" s="30">
        <v>400000</v>
      </c>
      <c r="F2110" s="2"/>
      <c r="H2110" s="16">
        <v>400000</v>
      </c>
    </row>
    <row r="2111" spans="1:8" s="1" customFormat="1" ht="15.75" x14ac:dyDescent="0.25">
      <c r="A2111" s="2">
        <v>295</v>
      </c>
      <c r="B2111" s="4" t="s">
        <v>1095</v>
      </c>
      <c r="C2111" s="28" t="s">
        <v>1719</v>
      </c>
      <c r="D2111" s="29" t="s">
        <v>11</v>
      </c>
      <c r="E2111" s="30">
        <v>400000</v>
      </c>
      <c r="F2111" s="2"/>
      <c r="H2111" s="16">
        <v>400000</v>
      </c>
    </row>
    <row r="2112" spans="1:8" s="24" customFormat="1" ht="17.25" customHeight="1" x14ac:dyDescent="0.25">
      <c r="A2112" s="2">
        <v>296</v>
      </c>
      <c r="B2112" s="4" t="s">
        <v>1096</v>
      </c>
      <c r="C2112" s="28" t="s">
        <v>1720</v>
      </c>
      <c r="D2112" s="29" t="s">
        <v>11</v>
      </c>
      <c r="E2112" s="30">
        <v>400000</v>
      </c>
      <c r="F2112" s="2"/>
      <c r="H2112" s="16">
        <v>400000</v>
      </c>
    </row>
    <row r="2113" spans="1:8" s="24" customFormat="1" ht="17.25" customHeight="1" x14ac:dyDescent="0.25">
      <c r="A2113" s="2">
        <v>297</v>
      </c>
      <c r="B2113" s="4" t="s">
        <v>1097</v>
      </c>
      <c r="C2113" s="28" t="s">
        <v>1721</v>
      </c>
      <c r="D2113" s="29" t="s">
        <v>11</v>
      </c>
      <c r="E2113" s="30">
        <v>400000</v>
      </c>
      <c r="F2113" s="2"/>
      <c r="H2113" s="16">
        <v>400000</v>
      </c>
    </row>
    <row r="2114" spans="1:8" s="24" customFormat="1" ht="17.25" customHeight="1" x14ac:dyDescent="0.25">
      <c r="A2114" s="2">
        <v>298</v>
      </c>
      <c r="B2114" s="4" t="s">
        <v>1098</v>
      </c>
      <c r="C2114" s="28" t="s">
        <v>1722</v>
      </c>
      <c r="D2114" s="29" t="s">
        <v>11</v>
      </c>
      <c r="E2114" s="30">
        <v>400000</v>
      </c>
      <c r="F2114" s="2"/>
      <c r="H2114" s="16">
        <v>400000</v>
      </c>
    </row>
    <row r="2115" spans="1:8" s="24" customFormat="1" ht="17.25" customHeight="1" x14ac:dyDescent="0.25">
      <c r="A2115" s="2">
        <v>299</v>
      </c>
      <c r="B2115" s="4" t="s">
        <v>1099</v>
      </c>
      <c r="C2115" s="28" t="s">
        <v>1492</v>
      </c>
      <c r="D2115" s="29" t="s">
        <v>11</v>
      </c>
      <c r="E2115" s="30">
        <v>400000</v>
      </c>
      <c r="F2115" s="2"/>
      <c r="H2115" s="16">
        <v>400000</v>
      </c>
    </row>
    <row r="2116" spans="1:8" s="24" customFormat="1" ht="17.25" customHeight="1" x14ac:dyDescent="0.25">
      <c r="A2116" s="2">
        <v>300</v>
      </c>
      <c r="B2116" s="4" t="s">
        <v>1100</v>
      </c>
      <c r="C2116" s="28" t="s">
        <v>1723</v>
      </c>
      <c r="D2116" s="29" t="s">
        <v>11</v>
      </c>
      <c r="E2116" s="30">
        <v>400000</v>
      </c>
      <c r="F2116" s="2"/>
      <c r="H2116" s="16">
        <v>400000</v>
      </c>
    </row>
    <row r="2117" spans="1:8" s="24" customFormat="1" ht="17.25" customHeight="1" x14ac:dyDescent="0.25">
      <c r="A2117" s="2">
        <v>301</v>
      </c>
      <c r="B2117" s="4" t="s">
        <v>1101</v>
      </c>
      <c r="C2117" s="28" t="s">
        <v>1724</v>
      </c>
      <c r="D2117" s="29" t="s">
        <v>11</v>
      </c>
      <c r="E2117" s="30">
        <v>400000</v>
      </c>
      <c r="F2117" s="2"/>
      <c r="H2117" s="16">
        <v>400000</v>
      </c>
    </row>
    <row r="2118" spans="1:8" s="24" customFormat="1" ht="17.25" customHeight="1" x14ac:dyDescent="0.25">
      <c r="A2118" s="2">
        <v>302</v>
      </c>
      <c r="B2118" s="4" t="s">
        <v>1102</v>
      </c>
      <c r="C2118" s="28" t="s">
        <v>1725</v>
      </c>
      <c r="D2118" s="29" t="s">
        <v>11</v>
      </c>
      <c r="E2118" s="30">
        <v>400000</v>
      </c>
      <c r="F2118" s="2"/>
      <c r="H2118" s="16">
        <v>400000</v>
      </c>
    </row>
    <row r="2119" spans="1:8" s="24" customFormat="1" ht="17.25" customHeight="1" x14ac:dyDescent="0.25">
      <c r="A2119" s="2">
        <v>303</v>
      </c>
      <c r="B2119" s="4" t="s">
        <v>1103</v>
      </c>
      <c r="C2119" s="28" t="s">
        <v>1726</v>
      </c>
      <c r="D2119" s="29" t="s">
        <v>11</v>
      </c>
      <c r="E2119" s="30">
        <v>400000</v>
      </c>
      <c r="F2119" s="2"/>
      <c r="G2119" s="16">
        <v>400000</v>
      </c>
    </row>
    <row r="2120" spans="1:8" s="24" customFormat="1" ht="17.25" customHeight="1" x14ac:dyDescent="0.25">
      <c r="A2120" s="2">
        <v>304</v>
      </c>
      <c r="B2120" s="4" t="s">
        <v>1104</v>
      </c>
      <c r="C2120" s="28" t="s">
        <v>1727</v>
      </c>
      <c r="D2120" s="29" t="s">
        <v>11</v>
      </c>
      <c r="E2120" s="30">
        <v>1200000</v>
      </c>
      <c r="F2120" s="2" t="s">
        <v>2024</v>
      </c>
      <c r="G2120" s="16">
        <v>1200000</v>
      </c>
    </row>
    <row r="2121" spans="1:8" s="24" customFormat="1" ht="17.25" customHeight="1" x14ac:dyDescent="0.25">
      <c r="A2121" s="2">
        <v>305</v>
      </c>
      <c r="B2121" s="4" t="s">
        <v>1105</v>
      </c>
      <c r="C2121" s="28" t="s">
        <v>1728</v>
      </c>
      <c r="D2121" s="29" t="s">
        <v>11</v>
      </c>
      <c r="E2121" s="30">
        <v>400000</v>
      </c>
      <c r="F2121" s="2"/>
      <c r="G2121" s="16">
        <v>400000</v>
      </c>
    </row>
    <row r="2122" spans="1:8" s="24" customFormat="1" ht="17.25" customHeight="1" x14ac:dyDescent="0.25">
      <c r="A2122" s="2">
        <v>306</v>
      </c>
      <c r="B2122" s="4" t="s">
        <v>1106</v>
      </c>
      <c r="C2122" s="28" t="s">
        <v>1729</v>
      </c>
      <c r="D2122" s="29" t="s">
        <v>11</v>
      </c>
      <c r="E2122" s="30">
        <v>400000</v>
      </c>
      <c r="F2122" s="2"/>
      <c r="G2122" s="16">
        <v>400000</v>
      </c>
    </row>
    <row r="2123" spans="1:8" s="24" customFormat="1" ht="17.25" customHeight="1" x14ac:dyDescent="0.25">
      <c r="A2123" s="2">
        <v>307</v>
      </c>
      <c r="B2123" s="4" t="s">
        <v>1107</v>
      </c>
      <c r="C2123" s="28" t="s">
        <v>1730</v>
      </c>
      <c r="D2123" s="29" t="s">
        <v>11</v>
      </c>
      <c r="E2123" s="30">
        <v>400000</v>
      </c>
      <c r="F2123" s="2"/>
      <c r="G2123" s="16">
        <v>400000</v>
      </c>
    </row>
    <row r="2124" spans="1:8" s="24" customFormat="1" ht="17.25" customHeight="1" x14ac:dyDescent="0.25">
      <c r="A2124" s="2">
        <v>308</v>
      </c>
      <c r="B2124" s="4" t="s">
        <v>1108</v>
      </c>
      <c r="C2124" s="28" t="s">
        <v>1731</v>
      </c>
      <c r="D2124" s="29" t="s">
        <v>11</v>
      </c>
      <c r="E2124" s="30">
        <v>400000</v>
      </c>
      <c r="F2124" s="2"/>
      <c r="G2124" s="16">
        <v>400000</v>
      </c>
    </row>
    <row r="2125" spans="1:8" s="24" customFormat="1" ht="17.25" customHeight="1" x14ac:dyDescent="0.25">
      <c r="A2125" s="2">
        <v>309</v>
      </c>
      <c r="B2125" s="4" t="s">
        <v>1109</v>
      </c>
      <c r="C2125" s="28" t="s">
        <v>1732</v>
      </c>
      <c r="D2125" s="29" t="s">
        <v>11</v>
      </c>
      <c r="E2125" s="30">
        <v>400000</v>
      </c>
      <c r="F2125" s="2"/>
      <c r="G2125" s="16">
        <v>400000</v>
      </c>
    </row>
    <row r="2126" spans="1:8" s="24" customFormat="1" ht="17.25" customHeight="1" x14ac:dyDescent="0.25">
      <c r="A2126" s="2">
        <v>310</v>
      </c>
      <c r="B2126" s="4" t="s">
        <v>1110</v>
      </c>
      <c r="C2126" s="28" t="s">
        <v>1733</v>
      </c>
      <c r="D2126" s="29" t="s">
        <v>2015</v>
      </c>
      <c r="E2126" s="30">
        <v>935000</v>
      </c>
      <c r="F2126" s="2"/>
      <c r="G2126" s="16">
        <v>935000</v>
      </c>
    </row>
    <row r="2127" spans="1:8" s="24" customFormat="1" ht="17.25" customHeight="1" x14ac:dyDescent="0.25">
      <c r="A2127" s="2">
        <v>311</v>
      </c>
      <c r="B2127" s="4" t="s">
        <v>1111</v>
      </c>
      <c r="C2127" s="28" t="s">
        <v>1734</v>
      </c>
      <c r="D2127" s="29" t="s">
        <v>11</v>
      </c>
      <c r="E2127" s="30">
        <v>400000</v>
      </c>
      <c r="F2127" s="2"/>
      <c r="G2127" s="16">
        <v>400000</v>
      </c>
    </row>
    <row r="2128" spans="1:8" s="24" customFormat="1" ht="17.25" customHeight="1" x14ac:dyDescent="0.25">
      <c r="A2128" s="2">
        <v>312</v>
      </c>
      <c r="B2128" s="4" t="s">
        <v>1112</v>
      </c>
      <c r="C2128" s="28" t="s">
        <v>1735</v>
      </c>
      <c r="D2128" s="29" t="s">
        <v>2015</v>
      </c>
      <c r="E2128" s="30">
        <v>935000</v>
      </c>
      <c r="F2128" s="2"/>
      <c r="G2128" s="16">
        <v>935000</v>
      </c>
    </row>
    <row r="2129" spans="1:7" s="24" customFormat="1" ht="17.25" customHeight="1" x14ac:dyDescent="0.25">
      <c r="A2129" s="2">
        <v>313</v>
      </c>
      <c r="B2129" s="4" t="s">
        <v>1113</v>
      </c>
      <c r="C2129" s="28" t="s">
        <v>1735</v>
      </c>
      <c r="D2129" s="29" t="s">
        <v>2016</v>
      </c>
      <c r="E2129" s="30">
        <v>400000</v>
      </c>
      <c r="F2129" s="2"/>
      <c r="G2129" s="16">
        <v>400000</v>
      </c>
    </row>
    <row r="2130" spans="1:7" s="24" customFormat="1" ht="17.25" customHeight="1" x14ac:dyDescent="0.25">
      <c r="A2130" s="2">
        <v>314</v>
      </c>
      <c r="B2130" s="4" t="s">
        <v>1114</v>
      </c>
      <c r="C2130" s="28" t="s">
        <v>1736</v>
      </c>
      <c r="D2130" s="29" t="s">
        <v>11</v>
      </c>
      <c r="E2130" s="30">
        <v>400000</v>
      </c>
      <c r="F2130" s="2"/>
      <c r="G2130" s="16">
        <v>400000</v>
      </c>
    </row>
    <row r="2131" spans="1:7" s="24" customFormat="1" ht="17.25" customHeight="1" x14ac:dyDescent="0.25">
      <c r="A2131" s="2">
        <v>315</v>
      </c>
      <c r="B2131" s="4" t="s">
        <v>1115</v>
      </c>
      <c r="C2131" s="28" t="s">
        <v>1737</v>
      </c>
      <c r="D2131" s="29" t="s">
        <v>11</v>
      </c>
      <c r="E2131" s="30">
        <v>400000</v>
      </c>
      <c r="F2131" s="2"/>
      <c r="G2131" s="16">
        <v>400000</v>
      </c>
    </row>
    <row r="2132" spans="1:7" s="24" customFormat="1" ht="17.25" customHeight="1" x14ac:dyDescent="0.25">
      <c r="A2132" s="2">
        <v>316</v>
      </c>
      <c r="B2132" s="4" t="s">
        <v>1116</v>
      </c>
      <c r="C2132" s="28" t="s">
        <v>1738</v>
      </c>
      <c r="D2132" s="29" t="s">
        <v>11</v>
      </c>
      <c r="E2132" s="30">
        <v>400000</v>
      </c>
      <c r="F2132" s="2"/>
      <c r="G2132" s="16">
        <v>400000</v>
      </c>
    </row>
    <row r="2133" spans="1:7" s="24" customFormat="1" ht="17.25" customHeight="1" x14ac:dyDescent="0.25">
      <c r="A2133" s="2">
        <v>317</v>
      </c>
      <c r="B2133" s="4" t="s">
        <v>1117</v>
      </c>
      <c r="C2133" s="28" t="s">
        <v>2033</v>
      </c>
      <c r="D2133" s="29" t="s">
        <v>11</v>
      </c>
      <c r="E2133" s="30">
        <v>400000</v>
      </c>
      <c r="F2133" s="2"/>
      <c r="G2133" s="16">
        <v>400000</v>
      </c>
    </row>
    <row r="2134" spans="1:7" s="24" customFormat="1" ht="17.25" customHeight="1" x14ac:dyDescent="0.25">
      <c r="A2134" s="2">
        <v>318</v>
      </c>
      <c r="B2134" s="4" t="s">
        <v>1118</v>
      </c>
      <c r="C2134" s="28" t="s">
        <v>1739</v>
      </c>
      <c r="D2134" s="29" t="s">
        <v>2015</v>
      </c>
      <c r="E2134" s="30">
        <v>935000</v>
      </c>
      <c r="F2134" s="2"/>
      <c r="G2134" s="16">
        <v>935000</v>
      </c>
    </row>
    <row r="2135" spans="1:7" s="24" customFormat="1" ht="17.25" customHeight="1" x14ac:dyDescent="0.25">
      <c r="A2135" s="2">
        <v>319</v>
      </c>
      <c r="B2135" s="4" t="s">
        <v>1119</v>
      </c>
      <c r="C2135" s="28" t="s">
        <v>1740</v>
      </c>
      <c r="D2135" s="29" t="s">
        <v>2015</v>
      </c>
      <c r="E2135" s="30">
        <v>935000</v>
      </c>
      <c r="F2135" s="2"/>
      <c r="G2135" s="16">
        <v>935000</v>
      </c>
    </row>
    <row r="2136" spans="1:7" s="24" customFormat="1" ht="17.25" customHeight="1" x14ac:dyDescent="0.25">
      <c r="A2136" s="2">
        <v>320</v>
      </c>
      <c r="B2136" s="4" t="s">
        <v>1120</v>
      </c>
      <c r="C2136" s="28" t="s">
        <v>1740</v>
      </c>
      <c r="D2136" s="29" t="s">
        <v>2016</v>
      </c>
      <c r="E2136" s="30">
        <v>400000</v>
      </c>
      <c r="F2136" s="2"/>
      <c r="G2136" s="16">
        <v>400000</v>
      </c>
    </row>
    <row r="2137" spans="1:7" s="24" customFormat="1" ht="17.25" customHeight="1" x14ac:dyDescent="0.25">
      <c r="A2137" s="2">
        <v>321</v>
      </c>
      <c r="B2137" s="4" t="s">
        <v>1121</v>
      </c>
      <c r="C2137" s="28" t="s">
        <v>1741</v>
      </c>
      <c r="D2137" s="29" t="s">
        <v>2016</v>
      </c>
      <c r="E2137" s="30">
        <v>400000</v>
      </c>
      <c r="F2137" s="2"/>
      <c r="G2137" s="16">
        <v>400000</v>
      </c>
    </row>
    <row r="2138" spans="1:7" s="24" customFormat="1" ht="17.25" customHeight="1" x14ac:dyDescent="0.25">
      <c r="A2138" s="2">
        <v>322</v>
      </c>
      <c r="B2138" s="4" t="s">
        <v>1122</v>
      </c>
      <c r="C2138" s="28" t="s">
        <v>1741</v>
      </c>
      <c r="D2138" s="29" t="s">
        <v>2015</v>
      </c>
      <c r="E2138" s="30">
        <v>935000</v>
      </c>
      <c r="F2138" s="2"/>
      <c r="G2138" s="16">
        <v>935000</v>
      </c>
    </row>
    <row r="2139" spans="1:7" s="24" customFormat="1" ht="17.25" customHeight="1" x14ac:dyDescent="0.25">
      <c r="A2139" s="2">
        <v>323</v>
      </c>
      <c r="B2139" s="4" t="s">
        <v>1123</v>
      </c>
      <c r="C2139" s="28" t="s">
        <v>1742</v>
      </c>
      <c r="D2139" s="29" t="s">
        <v>2015</v>
      </c>
      <c r="E2139" s="30">
        <v>935000</v>
      </c>
      <c r="F2139" s="2"/>
      <c r="G2139" s="16">
        <v>935000</v>
      </c>
    </row>
    <row r="2140" spans="1:7" s="24" customFormat="1" ht="17.25" customHeight="1" x14ac:dyDescent="0.25">
      <c r="A2140" s="2">
        <v>324</v>
      </c>
      <c r="B2140" s="4" t="s">
        <v>1124</v>
      </c>
      <c r="C2140" s="28" t="s">
        <v>1742</v>
      </c>
      <c r="D2140" s="29" t="s">
        <v>2016</v>
      </c>
      <c r="E2140" s="30">
        <v>400000</v>
      </c>
      <c r="F2140" s="2"/>
      <c r="G2140" s="16">
        <v>400000</v>
      </c>
    </row>
    <row r="2141" spans="1:7" s="24" customFormat="1" ht="17.25" customHeight="1" x14ac:dyDescent="0.25">
      <c r="A2141" s="2">
        <v>325</v>
      </c>
      <c r="B2141" s="4" t="s">
        <v>1125</v>
      </c>
      <c r="C2141" s="28" t="s">
        <v>1743</v>
      </c>
      <c r="D2141" s="29" t="s">
        <v>2016</v>
      </c>
      <c r="E2141" s="30">
        <v>400000</v>
      </c>
      <c r="F2141" s="2"/>
      <c r="G2141" s="16">
        <v>400000</v>
      </c>
    </row>
    <row r="2142" spans="1:7" s="24" customFormat="1" ht="17.25" customHeight="1" x14ac:dyDescent="0.25">
      <c r="A2142" s="2">
        <v>326</v>
      </c>
      <c r="B2142" s="4" t="s">
        <v>1126</v>
      </c>
      <c r="C2142" s="28" t="s">
        <v>1744</v>
      </c>
      <c r="D2142" s="29" t="s">
        <v>2015</v>
      </c>
      <c r="E2142" s="30">
        <v>935000</v>
      </c>
      <c r="F2142" s="2"/>
      <c r="G2142" s="16">
        <v>935000</v>
      </c>
    </row>
    <row r="2143" spans="1:7" s="24" customFormat="1" ht="17.25" customHeight="1" x14ac:dyDescent="0.25">
      <c r="A2143" s="2">
        <v>327</v>
      </c>
      <c r="B2143" s="4" t="s">
        <v>1127</v>
      </c>
      <c r="C2143" s="28" t="s">
        <v>1745</v>
      </c>
      <c r="D2143" s="29" t="s">
        <v>2015</v>
      </c>
      <c r="E2143" s="30">
        <v>935000</v>
      </c>
      <c r="F2143" s="2"/>
      <c r="G2143" s="16">
        <v>935000</v>
      </c>
    </row>
    <row r="2144" spans="1:7" s="24" customFormat="1" ht="17.25" customHeight="1" x14ac:dyDescent="0.25">
      <c r="A2144" s="2">
        <v>328</v>
      </c>
      <c r="B2144" s="4" t="s">
        <v>1128</v>
      </c>
      <c r="C2144" s="28" t="s">
        <v>1746</v>
      </c>
      <c r="D2144" s="29" t="s">
        <v>21</v>
      </c>
      <c r="E2144" s="30">
        <v>480000</v>
      </c>
      <c r="F2144" s="2"/>
      <c r="G2144" s="16">
        <v>480000</v>
      </c>
    </row>
    <row r="2145" spans="1:7" s="24" customFormat="1" ht="17.25" customHeight="1" x14ac:dyDescent="0.25">
      <c r="A2145" s="2">
        <v>329</v>
      </c>
      <c r="B2145" s="4" t="s">
        <v>1129</v>
      </c>
      <c r="C2145" s="28" t="s">
        <v>1747</v>
      </c>
      <c r="D2145" s="29" t="s">
        <v>21</v>
      </c>
      <c r="E2145" s="30">
        <v>480000</v>
      </c>
      <c r="F2145" s="2"/>
      <c r="G2145" s="16">
        <v>480000</v>
      </c>
    </row>
    <row r="2146" spans="1:7" s="24" customFormat="1" ht="17.25" customHeight="1" x14ac:dyDescent="0.25">
      <c r="A2146" s="2">
        <v>330</v>
      </c>
      <c r="B2146" s="4" t="s">
        <v>1130</v>
      </c>
      <c r="C2146" s="28" t="s">
        <v>1748</v>
      </c>
      <c r="D2146" s="29" t="s">
        <v>11</v>
      </c>
      <c r="E2146" s="30">
        <v>400000</v>
      </c>
      <c r="F2146" s="2"/>
      <c r="G2146" s="16">
        <v>400000</v>
      </c>
    </row>
    <row r="2147" spans="1:7" s="24" customFormat="1" ht="17.25" customHeight="1" x14ac:dyDescent="0.25">
      <c r="A2147" s="2">
        <v>331</v>
      </c>
      <c r="B2147" s="4" t="s">
        <v>1131</v>
      </c>
      <c r="C2147" s="28" t="s">
        <v>1749</v>
      </c>
      <c r="D2147" s="29" t="s">
        <v>11</v>
      </c>
      <c r="E2147" s="30">
        <v>400000</v>
      </c>
      <c r="F2147" s="2"/>
      <c r="G2147" s="16">
        <v>400000</v>
      </c>
    </row>
    <row r="2148" spans="1:7" s="24" customFormat="1" ht="17.25" customHeight="1" x14ac:dyDescent="0.25">
      <c r="A2148" s="2">
        <v>332</v>
      </c>
      <c r="B2148" s="4" t="s">
        <v>1132</v>
      </c>
      <c r="C2148" s="28" t="s">
        <v>1750</v>
      </c>
      <c r="D2148" s="29" t="s">
        <v>2015</v>
      </c>
      <c r="E2148" s="30">
        <v>935000</v>
      </c>
      <c r="F2148" s="2"/>
      <c r="G2148" s="16">
        <v>935000</v>
      </c>
    </row>
    <row r="2149" spans="1:7" s="24" customFormat="1" ht="17.25" customHeight="1" x14ac:dyDescent="0.25">
      <c r="A2149" s="2">
        <v>333</v>
      </c>
      <c r="B2149" s="4" t="s">
        <v>1133</v>
      </c>
      <c r="C2149" s="28" t="s">
        <v>1751</v>
      </c>
      <c r="D2149" s="29" t="s">
        <v>2015</v>
      </c>
      <c r="E2149" s="30">
        <v>935000</v>
      </c>
      <c r="F2149" s="2"/>
      <c r="G2149" s="16">
        <v>935000</v>
      </c>
    </row>
    <row r="2150" spans="1:7" s="24" customFormat="1" ht="17.25" customHeight="1" x14ac:dyDescent="0.25">
      <c r="A2150" s="2">
        <v>334</v>
      </c>
      <c r="B2150" s="4" t="s">
        <v>1134</v>
      </c>
      <c r="C2150" s="28" t="s">
        <v>1751</v>
      </c>
      <c r="D2150" s="29" t="s">
        <v>2016</v>
      </c>
      <c r="E2150" s="30">
        <v>400000</v>
      </c>
      <c r="F2150" s="2"/>
      <c r="G2150" s="16">
        <v>400000</v>
      </c>
    </row>
    <row r="2151" spans="1:7" s="24" customFormat="1" ht="17.25" customHeight="1" x14ac:dyDescent="0.25">
      <c r="A2151" s="2">
        <v>335</v>
      </c>
      <c r="B2151" s="4" t="s">
        <v>1135</v>
      </c>
      <c r="C2151" s="28" t="s">
        <v>1752</v>
      </c>
      <c r="D2151" s="29" t="s">
        <v>11</v>
      </c>
      <c r="E2151" s="30">
        <v>400000</v>
      </c>
      <c r="F2151" s="2"/>
      <c r="G2151" s="16">
        <v>400000</v>
      </c>
    </row>
    <row r="2152" spans="1:7" s="24" customFormat="1" ht="17.25" customHeight="1" x14ac:dyDescent="0.25">
      <c r="A2152" s="2">
        <v>336</v>
      </c>
      <c r="B2152" s="4" t="s">
        <v>1136</v>
      </c>
      <c r="C2152" s="28" t="s">
        <v>1753</v>
      </c>
      <c r="D2152" s="29" t="s">
        <v>11</v>
      </c>
      <c r="E2152" s="30">
        <v>400000</v>
      </c>
      <c r="F2152" s="2"/>
      <c r="G2152" s="16">
        <v>400000</v>
      </c>
    </row>
    <row r="2153" spans="1:7" s="24" customFormat="1" ht="17.25" customHeight="1" x14ac:dyDescent="0.25">
      <c r="A2153" s="2">
        <v>337</v>
      </c>
      <c r="B2153" s="4" t="s">
        <v>1137</v>
      </c>
      <c r="C2153" s="28" t="s">
        <v>1754</v>
      </c>
      <c r="D2153" s="29" t="s">
        <v>11</v>
      </c>
      <c r="E2153" s="30">
        <v>400000</v>
      </c>
      <c r="F2153" s="2"/>
      <c r="G2153" s="16">
        <v>400000</v>
      </c>
    </row>
    <row r="2154" spans="1:7" s="24" customFormat="1" ht="17.25" customHeight="1" x14ac:dyDescent="0.25">
      <c r="A2154" s="2">
        <v>338</v>
      </c>
      <c r="B2154" s="4" t="s">
        <v>1138</v>
      </c>
      <c r="C2154" s="28" t="s">
        <v>1755</v>
      </c>
      <c r="D2154" s="29" t="s">
        <v>11</v>
      </c>
      <c r="E2154" s="30">
        <v>400000</v>
      </c>
      <c r="F2154" s="2"/>
      <c r="G2154" s="16">
        <v>400000</v>
      </c>
    </row>
    <row r="2155" spans="1:7" s="24" customFormat="1" ht="17.25" customHeight="1" x14ac:dyDescent="0.25">
      <c r="A2155" s="2">
        <v>339</v>
      </c>
      <c r="B2155" s="4" t="s">
        <v>1139</v>
      </c>
      <c r="C2155" s="28" t="s">
        <v>1755</v>
      </c>
      <c r="D2155" s="29" t="s">
        <v>34</v>
      </c>
      <c r="E2155" s="30">
        <v>560000</v>
      </c>
      <c r="F2155" s="2"/>
      <c r="G2155" s="16">
        <v>560000</v>
      </c>
    </row>
    <row r="2156" spans="1:7" s="24" customFormat="1" ht="17.25" customHeight="1" x14ac:dyDescent="0.25">
      <c r="A2156" s="2">
        <v>340</v>
      </c>
      <c r="B2156" s="4" t="s">
        <v>1140</v>
      </c>
      <c r="C2156" s="28" t="s">
        <v>1756</v>
      </c>
      <c r="D2156" s="29" t="s">
        <v>11</v>
      </c>
      <c r="E2156" s="30">
        <v>400000</v>
      </c>
      <c r="F2156" s="2"/>
      <c r="G2156" s="16">
        <v>400000</v>
      </c>
    </row>
    <row r="2157" spans="1:7" s="24" customFormat="1" ht="17.25" customHeight="1" x14ac:dyDescent="0.25">
      <c r="A2157" s="2">
        <v>341</v>
      </c>
      <c r="B2157" s="4" t="s">
        <v>1141</v>
      </c>
      <c r="C2157" s="28" t="s">
        <v>1757</v>
      </c>
      <c r="D2157" s="29" t="s">
        <v>21</v>
      </c>
      <c r="E2157" s="30">
        <v>480000</v>
      </c>
      <c r="F2157" s="2"/>
      <c r="G2157" s="16">
        <v>480000</v>
      </c>
    </row>
    <row r="2158" spans="1:7" s="24" customFormat="1" ht="17.25" customHeight="1" x14ac:dyDescent="0.25">
      <c r="A2158" s="2">
        <v>342</v>
      </c>
      <c r="B2158" s="4" t="s">
        <v>1142</v>
      </c>
      <c r="C2158" s="28" t="s">
        <v>1758</v>
      </c>
      <c r="D2158" s="29" t="s">
        <v>11</v>
      </c>
      <c r="E2158" s="30">
        <v>400000</v>
      </c>
      <c r="F2158" s="2"/>
      <c r="G2158" s="16">
        <v>400000</v>
      </c>
    </row>
    <row r="2159" spans="1:7" s="24" customFormat="1" ht="17.25" customHeight="1" x14ac:dyDescent="0.25">
      <c r="A2159" s="2">
        <v>343</v>
      </c>
      <c r="B2159" s="4" t="s">
        <v>1143</v>
      </c>
      <c r="C2159" s="28" t="s">
        <v>1759</v>
      </c>
      <c r="D2159" s="29" t="s">
        <v>11</v>
      </c>
      <c r="E2159" s="30">
        <v>400000</v>
      </c>
      <c r="F2159" s="2"/>
      <c r="G2159" s="16">
        <v>400000</v>
      </c>
    </row>
    <row r="2160" spans="1:7" s="24" customFormat="1" ht="17.25" customHeight="1" x14ac:dyDescent="0.25">
      <c r="A2160" s="2">
        <v>344</v>
      </c>
      <c r="B2160" s="4" t="s">
        <v>1144</v>
      </c>
      <c r="C2160" s="28" t="s">
        <v>1760</v>
      </c>
      <c r="D2160" s="29" t="s">
        <v>11</v>
      </c>
      <c r="E2160" s="30">
        <v>400000</v>
      </c>
      <c r="F2160" s="2"/>
      <c r="G2160" s="16">
        <v>400000</v>
      </c>
    </row>
    <row r="2161" spans="1:7" s="24" customFormat="1" ht="17.25" customHeight="1" x14ac:dyDescent="0.25">
      <c r="A2161" s="2">
        <v>345</v>
      </c>
      <c r="B2161" s="4" t="s">
        <v>1145</v>
      </c>
      <c r="C2161" s="28" t="s">
        <v>1761</v>
      </c>
      <c r="D2161" s="29" t="s">
        <v>11</v>
      </c>
      <c r="E2161" s="30">
        <v>400000</v>
      </c>
      <c r="F2161" s="2"/>
      <c r="G2161" s="16">
        <v>400000</v>
      </c>
    </row>
    <row r="2162" spans="1:7" s="24" customFormat="1" ht="17.25" customHeight="1" x14ac:dyDescent="0.25">
      <c r="A2162" s="2">
        <v>346</v>
      </c>
      <c r="B2162" s="4" t="s">
        <v>1146</v>
      </c>
      <c r="C2162" s="28" t="s">
        <v>1762</v>
      </c>
      <c r="D2162" s="29" t="s">
        <v>11</v>
      </c>
      <c r="E2162" s="30">
        <v>400000</v>
      </c>
      <c r="F2162" s="2"/>
      <c r="G2162" s="16">
        <v>400000</v>
      </c>
    </row>
    <row r="2163" spans="1:7" s="24" customFormat="1" ht="17.25" customHeight="1" x14ac:dyDescent="0.25">
      <c r="A2163" s="2">
        <v>347</v>
      </c>
      <c r="B2163" s="4" t="s">
        <v>1147</v>
      </c>
      <c r="C2163" s="28" t="s">
        <v>1763</v>
      </c>
      <c r="D2163" s="29" t="s">
        <v>11</v>
      </c>
      <c r="E2163" s="30">
        <v>400000</v>
      </c>
      <c r="F2163" s="2"/>
      <c r="G2163" s="16">
        <v>400000</v>
      </c>
    </row>
    <row r="2164" spans="1:7" s="24" customFormat="1" ht="17.25" customHeight="1" x14ac:dyDescent="0.25">
      <c r="A2164" s="2">
        <v>348</v>
      </c>
      <c r="B2164" s="4" t="s">
        <v>1148</v>
      </c>
      <c r="C2164" s="28" t="s">
        <v>1764</v>
      </c>
      <c r="D2164" s="29" t="s">
        <v>2015</v>
      </c>
      <c r="E2164" s="30">
        <v>935000</v>
      </c>
      <c r="F2164" s="2"/>
      <c r="G2164" s="16">
        <v>935000</v>
      </c>
    </row>
    <row r="2165" spans="1:7" s="24" customFormat="1" ht="17.25" customHeight="1" x14ac:dyDescent="0.25">
      <c r="A2165" s="2">
        <v>349</v>
      </c>
      <c r="B2165" s="4" t="s">
        <v>1149</v>
      </c>
      <c r="C2165" s="28" t="s">
        <v>1764</v>
      </c>
      <c r="D2165" s="29" t="s">
        <v>2016</v>
      </c>
      <c r="E2165" s="30">
        <v>400000</v>
      </c>
      <c r="F2165" s="2"/>
      <c r="G2165" s="16">
        <v>400000</v>
      </c>
    </row>
    <row r="2166" spans="1:7" s="24" customFormat="1" ht="17.25" customHeight="1" x14ac:dyDescent="0.25">
      <c r="A2166" s="2">
        <v>350</v>
      </c>
      <c r="B2166" s="4" t="s">
        <v>1150</v>
      </c>
      <c r="C2166" s="28" t="s">
        <v>1765</v>
      </c>
      <c r="D2166" s="29" t="s">
        <v>2016</v>
      </c>
      <c r="E2166" s="30">
        <v>400000</v>
      </c>
      <c r="F2166" s="2"/>
      <c r="G2166" s="16">
        <v>400000</v>
      </c>
    </row>
    <row r="2167" spans="1:7" s="24" customFormat="1" ht="17.25" customHeight="1" x14ac:dyDescent="0.25">
      <c r="A2167" s="2">
        <v>351</v>
      </c>
      <c r="B2167" s="4" t="s">
        <v>1151</v>
      </c>
      <c r="C2167" s="28" t="s">
        <v>1765</v>
      </c>
      <c r="D2167" s="29" t="s">
        <v>2015</v>
      </c>
      <c r="E2167" s="30">
        <v>935000</v>
      </c>
      <c r="F2167" s="2"/>
      <c r="G2167" s="16">
        <v>935000</v>
      </c>
    </row>
    <row r="2168" spans="1:7" s="24" customFormat="1" ht="17.25" customHeight="1" x14ac:dyDescent="0.25">
      <c r="A2168" s="2">
        <v>352</v>
      </c>
      <c r="B2168" s="4" t="s">
        <v>1152</v>
      </c>
      <c r="C2168" s="28" t="s">
        <v>1766</v>
      </c>
      <c r="D2168" s="29" t="s">
        <v>2015</v>
      </c>
      <c r="E2168" s="30">
        <v>935000</v>
      </c>
      <c r="F2168" s="2"/>
      <c r="G2168" s="16">
        <v>935000</v>
      </c>
    </row>
    <row r="2169" spans="1:7" s="24" customFormat="1" ht="17.25" customHeight="1" x14ac:dyDescent="0.25">
      <c r="A2169" s="2">
        <v>353</v>
      </c>
      <c r="B2169" s="4" t="s">
        <v>1153</v>
      </c>
      <c r="C2169" s="28" t="s">
        <v>1766</v>
      </c>
      <c r="D2169" s="29" t="s">
        <v>2016</v>
      </c>
      <c r="E2169" s="30">
        <v>400000</v>
      </c>
      <c r="F2169" s="2"/>
      <c r="G2169" s="16">
        <v>400000</v>
      </c>
    </row>
    <row r="2170" spans="1:7" s="24" customFormat="1" ht="17.25" customHeight="1" x14ac:dyDescent="0.25">
      <c r="A2170" s="2">
        <v>354</v>
      </c>
      <c r="B2170" s="4" t="s">
        <v>1154</v>
      </c>
      <c r="C2170" s="28" t="s">
        <v>1767</v>
      </c>
      <c r="D2170" s="29" t="s">
        <v>11</v>
      </c>
      <c r="E2170" s="30">
        <v>400000</v>
      </c>
      <c r="F2170" s="2"/>
      <c r="G2170" s="16">
        <v>400000</v>
      </c>
    </row>
    <row r="2171" spans="1:7" s="24" customFormat="1" ht="17.25" customHeight="1" x14ac:dyDescent="0.25">
      <c r="A2171" s="2">
        <v>355</v>
      </c>
      <c r="B2171" s="4" t="s">
        <v>1155</v>
      </c>
      <c r="C2171" s="28" t="s">
        <v>1768</v>
      </c>
      <c r="D2171" s="29" t="s">
        <v>11</v>
      </c>
      <c r="E2171" s="30">
        <v>400000</v>
      </c>
      <c r="F2171" s="2"/>
      <c r="G2171" s="16">
        <v>400000</v>
      </c>
    </row>
    <row r="2172" spans="1:7" s="24" customFormat="1" ht="17.25" customHeight="1" x14ac:dyDescent="0.25">
      <c r="A2172" s="2">
        <v>356</v>
      </c>
      <c r="B2172" s="4" t="s">
        <v>1156</v>
      </c>
      <c r="C2172" s="28" t="s">
        <v>1769</v>
      </c>
      <c r="D2172" s="29" t="s">
        <v>11</v>
      </c>
      <c r="E2172" s="30">
        <v>400000</v>
      </c>
      <c r="F2172" s="2"/>
      <c r="G2172" s="16">
        <v>400000</v>
      </c>
    </row>
    <row r="2173" spans="1:7" s="24" customFormat="1" ht="17.25" customHeight="1" x14ac:dyDescent="0.25">
      <c r="A2173" s="2">
        <v>357</v>
      </c>
      <c r="B2173" s="4" t="s">
        <v>1157</v>
      </c>
      <c r="C2173" s="28" t="s">
        <v>1770</v>
      </c>
      <c r="D2173" s="29" t="s">
        <v>11</v>
      </c>
      <c r="E2173" s="30">
        <v>400000</v>
      </c>
      <c r="F2173" s="2"/>
      <c r="G2173" s="16">
        <v>400000</v>
      </c>
    </row>
    <row r="2174" spans="1:7" s="24" customFormat="1" ht="17.25" customHeight="1" x14ac:dyDescent="0.25">
      <c r="A2174" s="2">
        <v>358</v>
      </c>
      <c r="B2174" s="4" t="s">
        <v>1158</v>
      </c>
      <c r="C2174" s="28" t="s">
        <v>1771</v>
      </c>
      <c r="D2174" s="29" t="s">
        <v>11</v>
      </c>
      <c r="E2174" s="30">
        <v>400000</v>
      </c>
      <c r="F2174" s="2"/>
      <c r="G2174" s="16">
        <v>400000</v>
      </c>
    </row>
    <row r="2175" spans="1:7" s="24" customFormat="1" ht="17.25" customHeight="1" x14ac:dyDescent="0.25">
      <c r="A2175" s="2">
        <v>359</v>
      </c>
      <c r="B2175" s="4" t="s">
        <v>1159</v>
      </c>
      <c r="C2175" s="28" t="s">
        <v>1772</v>
      </c>
      <c r="D2175" s="29" t="s">
        <v>11</v>
      </c>
      <c r="E2175" s="30">
        <v>400000</v>
      </c>
      <c r="F2175" s="2"/>
      <c r="G2175" s="16">
        <v>400000</v>
      </c>
    </row>
    <row r="2176" spans="1:7" s="24" customFormat="1" ht="17.25" customHeight="1" x14ac:dyDescent="0.25">
      <c r="A2176" s="2">
        <v>360</v>
      </c>
      <c r="B2176" s="4" t="s">
        <v>1160</v>
      </c>
      <c r="C2176" s="28" t="s">
        <v>1773</v>
      </c>
      <c r="D2176" s="29" t="s">
        <v>11</v>
      </c>
      <c r="E2176" s="30">
        <v>400000</v>
      </c>
      <c r="F2176" s="2"/>
      <c r="G2176" s="16">
        <v>400000</v>
      </c>
    </row>
    <row r="2177" spans="1:7" s="24" customFormat="1" ht="17.25" customHeight="1" x14ac:dyDescent="0.25">
      <c r="A2177" s="2">
        <v>361</v>
      </c>
      <c r="B2177" s="4" t="s">
        <v>1161</v>
      </c>
      <c r="C2177" s="28" t="s">
        <v>1774</v>
      </c>
      <c r="D2177" s="29" t="s">
        <v>11</v>
      </c>
      <c r="E2177" s="30">
        <v>400000</v>
      </c>
      <c r="F2177" s="2"/>
      <c r="G2177" s="16">
        <v>400000</v>
      </c>
    </row>
    <row r="2178" spans="1:7" s="24" customFormat="1" ht="17.25" customHeight="1" x14ac:dyDescent="0.25">
      <c r="A2178" s="2">
        <v>362</v>
      </c>
      <c r="B2178" s="4" t="s">
        <v>1162</v>
      </c>
      <c r="C2178" s="28" t="s">
        <v>1775</v>
      </c>
      <c r="D2178" s="29" t="s">
        <v>11</v>
      </c>
      <c r="E2178" s="30">
        <v>400000</v>
      </c>
      <c r="F2178" s="2"/>
      <c r="G2178" s="16">
        <v>400000</v>
      </c>
    </row>
    <row r="2179" spans="1:7" s="24" customFormat="1" ht="17.25" customHeight="1" x14ac:dyDescent="0.25">
      <c r="A2179" s="2">
        <v>363</v>
      </c>
      <c r="B2179" s="4" t="s">
        <v>1163</v>
      </c>
      <c r="C2179" s="28" t="s">
        <v>1776</v>
      </c>
      <c r="D2179" s="29" t="s">
        <v>11</v>
      </c>
      <c r="E2179" s="30">
        <v>400000</v>
      </c>
      <c r="F2179" s="2"/>
      <c r="G2179" s="16">
        <v>400000</v>
      </c>
    </row>
    <row r="2180" spans="1:7" s="24" customFormat="1" ht="17.25" customHeight="1" x14ac:dyDescent="0.25">
      <c r="A2180" s="2">
        <v>364</v>
      </c>
      <c r="B2180" s="4" t="s">
        <v>1164</v>
      </c>
      <c r="C2180" s="28" t="s">
        <v>1777</v>
      </c>
      <c r="D2180" s="29" t="s">
        <v>11</v>
      </c>
      <c r="E2180" s="30">
        <v>400000</v>
      </c>
      <c r="F2180" s="2"/>
      <c r="G2180" s="16">
        <v>400000</v>
      </c>
    </row>
    <row r="2181" spans="1:7" s="24" customFormat="1" ht="17.25" customHeight="1" x14ac:dyDescent="0.25">
      <c r="A2181" s="2">
        <v>365</v>
      </c>
      <c r="B2181" s="4" t="s">
        <v>1165</v>
      </c>
      <c r="C2181" s="28" t="s">
        <v>1778</v>
      </c>
      <c r="D2181" s="29" t="s">
        <v>11</v>
      </c>
      <c r="E2181" s="30">
        <v>400000</v>
      </c>
      <c r="F2181" s="2"/>
      <c r="G2181" s="16">
        <v>400000</v>
      </c>
    </row>
    <row r="2182" spans="1:7" s="24" customFormat="1" ht="17.25" customHeight="1" x14ac:dyDescent="0.25">
      <c r="A2182" s="2">
        <v>366</v>
      </c>
      <c r="B2182" s="4" t="s">
        <v>1166</v>
      </c>
      <c r="C2182" s="28" t="s">
        <v>1779</v>
      </c>
      <c r="D2182" s="29" t="s">
        <v>11</v>
      </c>
      <c r="E2182" s="30">
        <v>400000</v>
      </c>
      <c r="F2182" s="2"/>
      <c r="G2182" s="16">
        <v>400000</v>
      </c>
    </row>
    <row r="2183" spans="1:7" s="24" customFormat="1" ht="17.25" customHeight="1" x14ac:dyDescent="0.25">
      <c r="A2183" s="2">
        <v>367</v>
      </c>
      <c r="B2183" s="4" t="s">
        <v>1167</v>
      </c>
      <c r="C2183" s="28" t="s">
        <v>1780</v>
      </c>
      <c r="D2183" s="29" t="s">
        <v>11</v>
      </c>
      <c r="E2183" s="30">
        <v>400000</v>
      </c>
      <c r="F2183" s="2"/>
      <c r="G2183" s="16">
        <v>400000</v>
      </c>
    </row>
    <row r="2184" spans="1:7" s="24" customFormat="1" ht="17.25" customHeight="1" x14ac:dyDescent="0.25">
      <c r="A2184" s="2">
        <v>368</v>
      </c>
      <c r="B2184" s="4" t="s">
        <v>1168</v>
      </c>
      <c r="C2184" s="28" t="s">
        <v>1781</v>
      </c>
      <c r="D2184" s="29" t="s">
        <v>11</v>
      </c>
      <c r="E2184" s="30">
        <v>400000</v>
      </c>
      <c r="F2184" s="2"/>
      <c r="G2184" s="16">
        <v>400000</v>
      </c>
    </row>
    <row r="2185" spans="1:7" s="24" customFormat="1" ht="17.25" customHeight="1" x14ac:dyDescent="0.25">
      <c r="A2185" s="2">
        <v>369</v>
      </c>
      <c r="B2185" s="4" t="s">
        <v>1169</v>
      </c>
      <c r="C2185" s="28" t="s">
        <v>1782</v>
      </c>
      <c r="D2185" s="29" t="s">
        <v>11</v>
      </c>
      <c r="E2185" s="30">
        <v>400000</v>
      </c>
      <c r="F2185" s="2"/>
      <c r="G2185" s="16">
        <v>400000</v>
      </c>
    </row>
    <row r="2186" spans="1:7" s="24" customFormat="1" ht="17.25" customHeight="1" x14ac:dyDescent="0.25">
      <c r="A2186" s="2">
        <v>370</v>
      </c>
      <c r="B2186" s="4" t="s">
        <v>1170</v>
      </c>
      <c r="C2186" s="28" t="s">
        <v>1783</v>
      </c>
      <c r="D2186" s="29" t="s">
        <v>11</v>
      </c>
      <c r="E2186" s="30">
        <v>400000</v>
      </c>
      <c r="F2186" s="2"/>
      <c r="G2186" s="16">
        <v>400000</v>
      </c>
    </row>
    <row r="2187" spans="1:7" s="24" customFormat="1" ht="17.25" customHeight="1" x14ac:dyDescent="0.25">
      <c r="A2187" s="2">
        <v>371</v>
      </c>
      <c r="B2187" s="4" t="s">
        <v>1171</v>
      </c>
      <c r="C2187" s="28" t="s">
        <v>1784</v>
      </c>
      <c r="D2187" s="29" t="s">
        <v>11</v>
      </c>
      <c r="E2187" s="30">
        <v>3200000</v>
      </c>
      <c r="F2187" s="2" t="s">
        <v>2023</v>
      </c>
      <c r="G2187" s="16">
        <v>3200000</v>
      </c>
    </row>
    <row r="2188" spans="1:7" s="24" customFormat="1" ht="17.25" customHeight="1" x14ac:dyDescent="0.25">
      <c r="A2188" s="2">
        <v>372</v>
      </c>
      <c r="B2188" s="4" t="s">
        <v>1172</v>
      </c>
      <c r="C2188" s="28" t="s">
        <v>1785</v>
      </c>
      <c r="D2188" s="29" t="s">
        <v>34</v>
      </c>
      <c r="E2188" s="30">
        <v>560000</v>
      </c>
      <c r="F2188" s="2"/>
      <c r="G2188" s="16">
        <v>560000</v>
      </c>
    </row>
    <row r="2189" spans="1:7" s="24" customFormat="1" ht="17.25" customHeight="1" x14ac:dyDescent="0.25">
      <c r="A2189" s="2">
        <v>373</v>
      </c>
      <c r="B2189" s="4" t="s">
        <v>1173</v>
      </c>
      <c r="C2189" s="28" t="s">
        <v>1785</v>
      </c>
      <c r="D2189" s="29" t="s">
        <v>11</v>
      </c>
      <c r="E2189" s="30">
        <v>400000</v>
      </c>
      <c r="F2189" s="2"/>
      <c r="G2189" s="16">
        <v>400000</v>
      </c>
    </row>
    <row r="2190" spans="1:7" s="24" customFormat="1" ht="17.25" customHeight="1" x14ac:dyDescent="0.25">
      <c r="A2190" s="2">
        <v>374</v>
      </c>
      <c r="B2190" s="4" t="s">
        <v>1174</v>
      </c>
      <c r="C2190" s="28" t="s">
        <v>1786</v>
      </c>
      <c r="D2190" s="29" t="s">
        <v>14</v>
      </c>
      <c r="E2190" s="30">
        <v>370000</v>
      </c>
      <c r="F2190" s="2"/>
      <c r="G2190" s="16">
        <v>370000</v>
      </c>
    </row>
    <row r="2191" spans="1:7" s="24" customFormat="1" ht="17.25" customHeight="1" x14ac:dyDescent="0.25">
      <c r="A2191" s="2">
        <v>375</v>
      </c>
      <c r="B2191" s="4" t="s">
        <v>1175</v>
      </c>
      <c r="C2191" s="28" t="s">
        <v>1787</v>
      </c>
      <c r="D2191" s="29" t="s">
        <v>14</v>
      </c>
      <c r="E2191" s="30">
        <v>370000</v>
      </c>
      <c r="F2191" s="2"/>
      <c r="G2191" s="16">
        <v>370000</v>
      </c>
    </row>
    <row r="2192" spans="1:7" s="24" customFormat="1" ht="17.25" customHeight="1" x14ac:dyDescent="0.25">
      <c r="A2192" s="2">
        <v>376</v>
      </c>
      <c r="B2192" s="4" t="s">
        <v>1176</v>
      </c>
      <c r="C2192" s="28" t="s">
        <v>1788</v>
      </c>
      <c r="D2192" s="29" t="s">
        <v>14</v>
      </c>
      <c r="E2192" s="30">
        <v>370000</v>
      </c>
      <c r="F2192" s="2"/>
      <c r="G2192" s="16">
        <v>370000</v>
      </c>
    </row>
    <row r="2193" spans="1:7" s="24" customFormat="1" ht="17.25" customHeight="1" x14ac:dyDescent="0.25">
      <c r="A2193" s="2">
        <v>377</v>
      </c>
      <c r="B2193" s="4" t="s">
        <v>1177</v>
      </c>
      <c r="C2193" s="28" t="s">
        <v>1789</v>
      </c>
      <c r="D2193" s="29" t="s">
        <v>14</v>
      </c>
      <c r="E2193" s="30">
        <v>370000</v>
      </c>
      <c r="F2193" s="2"/>
      <c r="G2193" s="16">
        <v>370000</v>
      </c>
    </row>
    <row r="2194" spans="1:7" s="24" customFormat="1" ht="17.25" customHeight="1" x14ac:dyDescent="0.25">
      <c r="A2194" s="2">
        <v>378</v>
      </c>
      <c r="B2194" s="4" t="s">
        <v>1178</v>
      </c>
      <c r="C2194" s="28" t="s">
        <v>1790</v>
      </c>
      <c r="D2194" s="29" t="s">
        <v>14</v>
      </c>
      <c r="E2194" s="30">
        <v>370000</v>
      </c>
      <c r="F2194" s="2"/>
      <c r="G2194" s="16">
        <v>370000</v>
      </c>
    </row>
    <row r="2195" spans="1:7" s="24" customFormat="1" ht="17.25" customHeight="1" x14ac:dyDescent="0.25">
      <c r="A2195" s="2">
        <v>379</v>
      </c>
      <c r="B2195" s="4" t="s">
        <v>1179</v>
      </c>
      <c r="C2195" s="28" t="s">
        <v>1791</v>
      </c>
      <c r="D2195" s="29" t="s">
        <v>2015</v>
      </c>
      <c r="E2195" s="30">
        <v>935000</v>
      </c>
      <c r="F2195" s="2"/>
      <c r="G2195" s="16">
        <v>935000</v>
      </c>
    </row>
    <row r="2196" spans="1:7" s="24" customFormat="1" ht="17.25" customHeight="1" x14ac:dyDescent="0.25">
      <c r="A2196" s="2">
        <v>380</v>
      </c>
      <c r="B2196" s="4" t="s">
        <v>1180</v>
      </c>
      <c r="C2196" s="28" t="s">
        <v>1791</v>
      </c>
      <c r="D2196" s="29" t="s">
        <v>2016</v>
      </c>
      <c r="E2196" s="30">
        <v>400000</v>
      </c>
      <c r="F2196" s="2"/>
      <c r="G2196" s="16">
        <v>400000</v>
      </c>
    </row>
    <row r="2197" spans="1:7" s="24" customFormat="1" ht="17.25" customHeight="1" x14ac:dyDescent="0.25">
      <c r="A2197" s="2">
        <v>381</v>
      </c>
      <c r="B2197" s="4" t="s">
        <v>1181</v>
      </c>
      <c r="C2197" s="28" t="s">
        <v>1792</v>
      </c>
      <c r="D2197" s="29" t="s">
        <v>2016</v>
      </c>
      <c r="E2197" s="30">
        <v>400000</v>
      </c>
      <c r="F2197" s="2"/>
      <c r="G2197" s="16">
        <v>400000</v>
      </c>
    </row>
    <row r="2198" spans="1:7" s="24" customFormat="1" ht="17.25" customHeight="1" x14ac:dyDescent="0.25">
      <c r="A2198" s="2">
        <v>382</v>
      </c>
      <c r="B2198" s="4" t="s">
        <v>1182</v>
      </c>
      <c r="C2198" s="28" t="s">
        <v>1792</v>
      </c>
      <c r="D2198" s="29" t="s">
        <v>2015</v>
      </c>
      <c r="E2198" s="30">
        <v>935000</v>
      </c>
      <c r="F2198" s="2"/>
      <c r="G2198" s="16">
        <v>935000</v>
      </c>
    </row>
    <row r="2199" spans="1:7" s="24" customFormat="1" ht="17.25" customHeight="1" x14ac:dyDescent="0.25">
      <c r="A2199" s="2">
        <v>383</v>
      </c>
      <c r="B2199" s="4" t="s">
        <v>1183</v>
      </c>
      <c r="C2199" s="28" t="s">
        <v>1793</v>
      </c>
      <c r="D2199" s="29" t="s">
        <v>2015</v>
      </c>
      <c r="E2199" s="30">
        <v>935000</v>
      </c>
      <c r="F2199" s="2"/>
      <c r="G2199" s="16">
        <v>935000</v>
      </c>
    </row>
    <row r="2200" spans="1:7" s="24" customFormat="1" ht="17.25" customHeight="1" x14ac:dyDescent="0.25">
      <c r="A2200" s="2">
        <v>384</v>
      </c>
      <c r="B2200" s="4" t="s">
        <v>1184</v>
      </c>
      <c r="C2200" s="28" t="s">
        <v>1793</v>
      </c>
      <c r="D2200" s="29" t="s">
        <v>2016</v>
      </c>
      <c r="E2200" s="30">
        <v>400000</v>
      </c>
      <c r="F2200" s="2"/>
      <c r="G2200" s="16">
        <v>400000</v>
      </c>
    </row>
    <row r="2201" spans="1:7" s="24" customFormat="1" ht="17.25" customHeight="1" x14ac:dyDescent="0.25">
      <c r="A2201" s="2">
        <v>385</v>
      </c>
      <c r="B2201" s="4" t="s">
        <v>1185</v>
      </c>
      <c r="C2201" s="28" t="s">
        <v>1794</v>
      </c>
      <c r="D2201" s="29" t="s">
        <v>2016</v>
      </c>
      <c r="E2201" s="30">
        <v>400000</v>
      </c>
      <c r="F2201" s="2"/>
      <c r="G2201" s="16">
        <v>400000</v>
      </c>
    </row>
    <row r="2202" spans="1:7" s="24" customFormat="1" ht="17.25" customHeight="1" x14ac:dyDescent="0.25">
      <c r="A2202" s="2">
        <v>386</v>
      </c>
      <c r="B2202" s="4" t="s">
        <v>1186</v>
      </c>
      <c r="C2202" s="28" t="s">
        <v>1794</v>
      </c>
      <c r="D2202" s="29" t="s">
        <v>2015</v>
      </c>
      <c r="E2202" s="30">
        <v>935000</v>
      </c>
      <c r="F2202" s="2"/>
      <c r="G2202" s="16">
        <v>935000</v>
      </c>
    </row>
    <row r="2203" spans="1:7" s="24" customFormat="1" ht="17.25" customHeight="1" x14ac:dyDescent="0.25">
      <c r="A2203" s="2">
        <v>387</v>
      </c>
      <c r="B2203" s="4" t="s">
        <v>1187</v>
      </c>
      <c r="C2203" s="28" t="s">
        <v>1795</v>
      </c>
      <c r="D2203" s="29" t="s">
        <v>2015</v>
      </c>
      <c r="E2203" s="30">
        <v>935000</v>
      </c>
      <c r="F2203" s="2"/>
      <c r="G2203" s="16">
        <v>935000</v>
      </c>
    </row>
    <row r="2204" spans="1:7" s="24" customFormat="1" ht="17.25" customHeight="1" x14ac:dyDescent="0.25">
      <c r="A2204" s="2">
        <v>388</v>
      </c>
      <c r="B2204" s="4" t="s">
        <v>1188</v>
      </c>
      <c r="C2204" s="28" t="s">
        <v>1795</v>
      </c>
      <c r="D2204" s="29" t="s">
        <v>2016</v>
      </c>
      <c r="E2204" s="30">
        <v>400000</v>
      </c>
      <c r="F2204" s="2"/>
      <c r="G2204" s="16">
        <v>400000</v>
      </c>
    </row>
    <row r="2205" spans="1:7" s="24" customFormat="1" ht="17.25" customHeight="1" x14ac:dyDescent="0.25">
      <c r="A2205" s="2">
        <v>389</v>
      </c>
      <c r="B2205" s="4" t="s">
        <v>1189</v>
      </c>
      <c r="C2205" s="28" t="s">
        <v>1796</v>
      </c>
      <c r="D2205" s="29" t="s">
        <v>2016</v>
      </c>
      <c r="E2205" s="30">
        <v>400000</v>
      </c>
      <c r="F2205" s="2"/>
      <c r="G2205" s="16">
        <v>400000</v>
      </c>
    </row>
    <row r="2206" spans="1:7" s="24" customFormat="1" ht="17.25" customHeight="1" x14ac:dyDescent="0.25">
      <c r="A2206" s="2">
        <v>390</v>
      </c>
      <c r="B2206" s="4" t="s">
        <v>1190</v>
      </c>
      <c r="C2206" s="28" t="s">
        <v>1796</v>
      </c>
      <c r="D2206" s="29" t="s">
        <v>2015</v>
      </c>
      <c r="E2206" s="30">
        <v>935000</v>
      </c>
      <c r="F2206" s="2"/>
      <c r="G2206" s="16">
        <v>935000</v>
      </c>
    </row>
    <row r="2207" spans="1:7" s="24" customFormat="1" ht="17.25" customHeight="1" x14ac:dyDescent="0.25">
      <c r="A2207" s="2">
        <v>391</v>
      </c>
      <c r="B2207" s="4" t="s">
        <v>1191</v>
      </c>
      <c r="C2207" s="28" t="s">
        <v>1797</v>
      </c>
      <c r="D2207" s="29" t="s">
        <v>2015</v>
      </c>
      <c r="E2207" s="30">
        <v>935000</v>
      </c>
      <c r="F2207" s="2"/>
      <c r="G2207" s="16">
        <v>935000</v>
      </c>
    </row>
    <row r="2208" spans="1:7" s="24" customFormat="1" ht="17.25" customHeight="1" x14ac:dyDescent="0.25">
      <c r="A2208" s="2">
        <v>392</v>
      </c>
      <c r="B2208" s="4" t="s">
        <v>1192</v>
      </c>
      <c r="C2208" s="28" t="s">
        <v>1797</v>
      </c>
      <c r="D2208" s="29" t="s">
        <v>2016</v>
      </c>
      <c r="E2208" s="30">
        <v>400000</v>
      </c>
      <c r="F2208" s="2"/>
      <c r="G2208" s="16">
        <v>400000</v>
      </c>
    </row>
    <row r="2209" spans="1:7" s="24" customFormat="1" ht="17.25" customHeight="1" x14ac:dyDescent="0.25">
      <c r="A2209" s="2">
        <v>393</v>
      </c>
      <c r="B2209" s="4" t="s">
        <v>1193</v>
      </c>
      <c r="C2209" s="28" t="s">
        <v>1798</v>
      </c>
      <c r="D2209" s="29" t="s">
        <v>11</v>
      </c>
      <c r="E2209" s="30">
        <v>400000</v>
      </c>
      <c r="F2209" s="2"/>
      <c r="G2209" s="16">
        <v>400000</v>
      </c>
    </row>
    <row r="2210" spans="1:7" s="24" customFormat="1" ht="17.25" customHeight="1" x14ac:dyDescent="0.25">
      <c r="A2210" s="2">
        <v>394</v>
      </c>
      <c r="B2210" s="4" t="s">
        <v>1194</v>
      </c>
      <c r="C2210" s="28" t="s">
        <v>1799</v>
      </c>
      <c r="D2210" s="29" t="s">
        <v>14</v>
      </c>
      <c r="E2210" s="30">
        <v>370000</v>
      </c>
      <c r="F2210" s="2"/>
      <c r="G2210" s="16">
        <v>370000</v>
      </c>
    </row>
    <row r="2211" spans="1:7" s="24" customFormat="1" ht="17.25" customHeight="1" x14ac:dyDescent="0.25">
      <c r="A2211" s="2">
        <v>395</v>
      </c>
      <c r="B2211" s="4" t="s">
        <v>1195</v>
      </c>
      <c r="C2211" s="28" t="s">
        <v>1800</v>
      </c>
      <c r="D2211" s="29" t="s">
        <v>11</v>
      </c>
      <c r="E2211" s="30">
        <v>400000</v>
      </c>
      <c r="F2211" s="2"/>
      <c r="G2211" s="16">
        <v>400000</v>
      </c>
    </row>
    <row r="2212" spans="1:7" s="24" customFormat="1" ht="17.25" customHeight="1" x14ac:dyDescent="0.25">
      <c r="A2212" s="2">
        <v>396</v>
      </c>
      <c r="B2212" s="4" t="s">
        <v>1196</v>
      </c>
      <c r="C2212" s="28" t="s">
        <v>1801</v>
      </c>
      <c r="D2212" s="29" t="s">
        <v>11</v>
      </c>
      <c r="E2212" s="30">
        <v>400000</v>
      </c>
      <c r="F2212" s="2"/>
      <c r="G2212" s="16">
        <v>400000</v>
      </c>
    </row>
    <row r="2213" spans="1:7" s="24" customFormat="1" ht="17.25" customHeight="1" x14ac:dyDescent="0.25">
      <c r="A2213" s="2">
        <v>397</v>
      </c>
      <c r="B2213" s="4" t="s">
        <v>1197</v>
      </c>
      <c r="C2213" s="28" t="s">
        <v>1802</v>
      </c>
      <c r="D2213" s="29" t="s">
        <v>11</v>
      </c>
      <c r="E2213" s="30">
        <v>400000</v>
      </c>
      <c r="F2213" s="2"/>
      <c r="G2213" s="16">
        <v>400000</v>
      </c>
    </row>
    <row r="2214" spans="1:7" s="24" customFormat="1" ht="17.25" customHeight="1" x14ac:dyDescent="0.25">
      <c r="A2214" s="2">
        <v>398</v>
      </c>
      <c r="B2214" s="4" t="s">
        <v>1198</v>
      </c>
      <c r="C2214" s="28" t="s">
        <v>1803</v>
      </c>
      <c r="D2214" s="29" t="s">
        <v>14</v>
      </c>
      <c r="E2214" s="30">
        <v>370000</v>
      </c>
      <c r="F2214" s="2"/>
      <c r="G2214" s="16">
        <v>370000</v>
      </c>
    </row>
    <row r="2215" spans="1:7" s="24" customFormat="1" ht="17.25" customHeight="1" x14ac:dyDescent="0.25">
      <c r="A2215" s="2">
        <v>399</v>
      </c>
      <c r="B2215" s="4" t="s">
        <v>1199</v>
      </c>
      <c r="C2215" s="28" t="s">
        <v>1804</v>
      </c>
      <c r="D2215" s="29" t="s">
        <v>11</v>
      </c>
      <c r="E2215" s="30">
        <v>400000</v>
      </c>
      <c r="F2215" s="2"/>
      <c r="G2215" s="16">
        <v>400000</v>
      </c>
    </row>
    <row r="2216" spans="1:7" s="24" customFormat="1" ht="17.25" customHeight="1" x14ac:dyDescent="0.25">
      <c r="A2216" s="2">
        <v>400</v>
      </c>
      <c r="B2216" s="4" t="s">
        <v>1200</v>
      </c>
      <c r="C2216" s="28" t="s">
        <v>1805</v>
      </c>
      <c r="D2216" s="29" t="s">
        <v>11</v>
      </c>
      <c r="E2216" s="30">
        <v>400000</v>
      </c>
      <c r="F2216" s="2"/>
      <c r="G2216" s="16">
        <v>400000</v>
      </c>
    </row>
    <row r="2217" spans="1:7" s="24" customFormat="1" ht="17.25" customHeight="1" x14ac:dyDescent="0.25">
      <c r="A2217" s="2">
        <v>401</v>
      </c>
      <c r="B2217" s="4" t="s">
        <v>1201</v>
      </c>
      <c r="C2217" s="28" t="s">
        <v>1806</v>
      </c>
      <c r="D2217" s="29" t="s">
        <v>11</v>
      </c>
      <c r="E2217" s="30">
        <v>400000</v>
      </c>
      <c r="F2217" s="2"/>
      <c r="G2217" s="16">
        <v>400000</v>
      </c>
    </row>
    <row r="2218" spans="1:7" s="24" customFormat="1" ht="17.25" customHeight="1" x14ac:dyDescent="0.25">
      <c r="A2218" s="2">
        <v>402</v>
      </c>
      <c r="B2218" s="4" t="s">
        <v>1202</v>
      </c>
      <c r="C2218" s="28" t="s">
        <v>1807</v>
      </c>
      <c r="D2218" s="29" t="s">
        <v>11</v>
      </c>
      <c r="E2218" s="30">
        <v>400000</v>
      </c>
      <c r="F2218" s="2"/>
      <c r="G2218" s="16">
        <v>400000</v>
      </c>
    </row>
    <row r="2219" spans="1:7" s="24" customFormat="1" ht="17.25" customHeight="1" x14ac:dyDescent="0.25">
      <c r="A2219" s="2">
        <v>403</v>
      </c>
      <c r="B2219" s="4" t="s">
        <v>1203</v>
      </c>
      <c r="C2219" s="28" t="s">
        <v>1808</v>
      </c>
      <c r="D2219" s="29" t="s">
        <v>11</v>
      </c>
      <c r="E2219" s="30">
        <v>400000</v>
      </c>
      <c r="F2219" s="2"/>
      <c r="G2219" s="16">
        <v>400000</v>
      </c>
    </row>
    <row r="2220" spans="1:7" s="24" customFormat="1" ht="17.25" customHeight="1" x14ac:dyDescent="0.25">
      <c r="A2220" s="2">
        <v>404</v>
      </c>
      <c r="B2220" s="4" t="s">
        <v>1204</v>
      </c>
      <c r="C2220" s="28" t="s">
        <v>1809</v>
      </c>
      <c r="D2220" s="29" t="s">
        <v>11</v>
      </c>
      <c r="E2220" s="30">
        <v>400000</v>
      </c>
      <c r="F2220" s="2"/>
      <c r="G2220" s="16">
        <v>400000</v>
      </c>
    </row>
    <row r="2221" spans="1:7" s="24" customFormat="1" ht="17.25" customHeight="1" x14ac:dyDescent="0.25">
      <c r="A2221" s="2">
        <v>405</v>
      </c>
      <c r="B2221" s="4" t="s">
        <v>1205</v>
      </c>
      <c r="C2221" s="28" t="s">
        <v>1810</v>
      </c>
      <c r="D2221" s="29" t="s">
        <v>11</v>
      </c>
      <c r="E2221" s="30">
        <v>400000</v>
      </c>
      <c r="F2221" s="2"/>
      <c r="G2221" s="16">
        <v>400000</v>
      </c>
    </row>
    <row r="2222" spans="1:7" s="24" customFormat="1" ht="17.25" customHeight="1" x14ac:dyDescent="0.25">
      <c r="A2222" s="2">
        <v>406</v>
      </c>
      <c r="B2222" s="4" t="s">
        <v>1206</v>
      </c>
      <c r="C2222" s="28" t="s">
        <v>1810</v>
      </c>
      <c r="D2222" s="29" t="s">
        <v>34</v>
      </c>
      <c r="E2222" s="30">
        <v>560000</v>
      </c>
      <c r="F2222" s="2"/>
      <c r="G2222" s="16">
        <v>560000</v>
      </c>
    </row>
    <row r="2223" spans="1:7" s="24" customFormat="1" ht="17.25" customHeight="1" x14ac:dyDescent="0.25">
      <c r="A2223" s="2">
        <v>407</v>
      </c>
      <c r="B2223" s="4" t="s">
        <v>1207</v>
      </c>
      <c r="C2223" s="28" t="s">
        <v>1811</v>
      </c>
      <c r="D2223" s="29" t="s">
        <v>11</v>
      </c>
      <c r="E2223" s="30">
        <v>1600000</v>
      </c>
      <c r="F2223" s="2" t="s">
        <v>2025</v>
      </c>
      <c r="G2223" s="16">
        <v>1600000</v>
      </c>
    </row>
    <row r="2224" spans="1:7" s="24" customFormat="1" ht="17.25" customHeight="1" x14ac:dyDescent="0.25">
      <c r="A2224" s="2">
        <v>408</v>
      </c>
      <c r="B2224" s="4" t="s">
        <v>1208</v>
      </c>
      <c r="C2224" s="28" t="s">
        <v>1812</v>
      </c>
      <c r="D2224" s="29" t="s">
        <v>11</v>
      </c>
      <c r="E2224" s="30">
        <v>400000</v>
      </c>
      <c r="F2224" s="2"/>
      <c r="G2224" s="16">
        <v>400000</v>
      </c>
    </row>
    <row r="2225" spans="1:7" s="24" customFormat="1" ht="17.25" customHeight="1" x14ac:dyDescent="0.25">
      <c r="A2225" s="2">
        <v>409</v>
      </c>
      <c r="B2225" s="4" t="s">
        <v>1209</v>
      </c>
      <c r="C2225" s="28" t="s">
        <v>1813</v>
      </c>
      <c r="D2225" s="29" t="s">
        <v>11</v>
      </c>
      <c r="E2225" s="30">
        <v>400000</v>
      </c>
      <c r="F2225" s="2"/>
      <c r="G2225" s="16">
        <v>400000</v>
      </c>
    </row>
    <row r="2226" spans="1:7" s="24" customFormat="1" ht="17.25" customHeight="1" x14ac:dyDescent="0.25">
      <c r="A2226" s="2">
        <v>410</v>
      </c>
      <c r="B2226" s="4" t="s">
        <v>1210</v>
      </c>
      <c r="C2226" s="28" t="s">
        <v>1814</v>
      </c>
      <c r="D2226" s="29" t="s">
        <v>11</v>
      </c>
      <c r="E2226" s="30">
        <v>400000</v>
      </c>
      <c r="F2226" s="2"/>
      <c r="G2226" s="16">
        <v>400000</v>
      </c>
    </row>
    <row r="2227" spans="1:7" s="24" customFormat="1" ht="17.25" customHeight="1" x14ac:dyDescent="0.25">
      <c r="A2227" s="2">
        <v>411</v>
      </c>
      <c r="B2227" s="4" t="s">
        <v>1211</v>
      </c>
      <c r="C2227" s="28" t="s">
        <v>1815</v>
      </c>
      <c r="D2227" s="29" t="s">
        <v>11</v>
      </c>
      <c r="E2227" s="30">
        <v>400000</v>
      </c>
      <c r="F2227" s="2"/>
      <c r="G2227" s="16">
        <v>400000</v>
      </c>
    </row>
    <row r="2228" spans="1:7" s="24" customFormat="1" ht="17.25" customHeight="1" x14ac:dyDescent="0.25">
      <c r="A2228" s="2">
        <v>412</v>
      </c>
      <c r="B2228" s="4" t="s">
        <v>1212</v>
      </c>
      <c r="C2228" s="28" t="s">
        <v>1816</v>
      </c>
      <c r="D2228" s="29" t="s">
        <v>11</v>
      </c>
      <c r="E2228" s="30">
        <v>400000</v>
      </c>
      <c r="F2228" s="2"/>
      <c r="G2228" s="16">
        <v>400000</v>
      </c>
    </row>
    <row r="2229" spans="1:7" s="24" customFormat="1" ht="17.25" customHeight="1" x14ac:dyDescent="0.25">
      <c r="A2229" s="2">
        <v>413</v>
      </c>
      <c r="B2229" s="4" t="s">
        <v>1213</v>
      </c>
      <c r="C2229" s="28" t="s">
        <v>1817</v>
      </c>
      <c r="D2229" s="29" t="s">
        <v>2014</v>
      </c>
      <c r="E2229" s="30">
        <v>400000</v>
      </c>
      <c r="F2229" s="2"/>
      <c r="G2229" s="16">
        <v>400000</v>
      </c>
    </row>
    <row r="2230" spans="1:7" s="24" customFormat="1" ht="17.25" customHeight="1" x14ac:dyDescent="0.25">
      <c r="A2230" s="2">
        <v>414</v>
      </c>
      <c r="B2230" s="4" t="s">
        <v>1214</v>
      </c>
      <c r="C2230" s="28" t="s">
        <v>1818</v>
      </c>
      <c r="D2230" s="29" t="s">
        <v>14</v>
      </c>
      <c r="E2230" s="30">
        <v>370000</v>
      </c>
      <c r="F2230" s="2"/>
      <c r="G2230" s="16">
        <v>370000</v>
      </c>
    </row>
    <row r="2231" spans="1:7" s="24" customFormat="1" ht="17.25" customHeight="1" x14ac:dyDescent="0.25">
      <c r="A2231" s="2">
        <v>415</v>
      </c>
      <c r="B2231" s="4" t="s">
        <v>1215</v>
      </c>
      <c r="C2231" s="28" t="s">
        <v>1819</v>
      </c>
      <c r="D2231" s="29" t="s">
        <v>14</v>
      </c>
      <c r="E2231" s="30">
        <v>370000</v>
      </c>
      <c r="F2231" s="2"/>
      <c r="G2231" s="16">
        <v>370000</v>
      </c>
    </row>
    <row r="2232" spans="1:7" s="24" customFormat="1" ht="17.25" customHeight="1" x14ac:dyDescent="0.25">
      <c r="A2232" s="2">
        <v>416</v>
      </c>
      <c r="B2232" s="4" t="s">
        <v>1216</v>
      </c>
      <c r="C2232" s="28" t="s">
        <v>1820</v>
      </c>
      <c r="D2232" s="29" t="s">
        <v>11</v>
      </c>
      <c r="E2232" s="30">
        <v>400000</v>
      </c>
      <c r="F2232" s="2"/>
      <c r="G2232" s="16">
        <v>400000</v>
      </c>
    </row>
    <row r="2233" spans="1:7" s="24" customFormat="1" ht="17.25" customHeight="1" x14ac:dyDescent="0.25">
      <c r="A2233" s="2">
        <v>417</v>
      </c>
      <c r="B2233" s="4" t="s">
        <v>1217</v>
      </c>
      <c r="C2233" s="28" t="s">
        <v>1821</v>
      </c>
      <c r="D2233" s="29" t="s">
        <v>11</v>
      </c>
      <c r="E2233" s="30">
        <v>400000</v>
      </c>
      <c r="F2233" s="2"/>
      <c r="G2233" s="16">
        <v>400000</v>
      </c>
    </row>
    <row r="2234" spans="1:7" s="24" customFormat="1" ht="17.25" customHeight="1" x14ac:dyDescent="0.25">
      <c r="A2234" s="2">
        <v>418</v>
      </c>
      <c r="B2234" s="4" t="s">
        <v>1218</v>
      </c>
      <c r="C2234" s="28" t="s">
        <v>1822</v>
      </c>
      <c r="D2234" s="29" t="s">
        <v>11</v>
      </c>
      <c r="E2234" s="30">
        <v>400000</v>
      </c>
      <c r="F2234" s="2"/>
      <c r="G2234" s="16">
        <v>400000</v>
      </c>
    </row>
    <row r="2235" spans="1:7" s="24" customFormat="1" ht="17.25" customHeight="1" x14ac:dyDescent="0.25">
      <c r="A2235" s="2">
        <v>419</v>
      </c>
      <c r="B2235" s="4" t="s">
        <v>1219</v>
      </c>
      <c r="C2235" s="28" t="s">
        <v>1823</v>
      </c>
      <c r="D2235" s="29" t="s">
        <v>11</v>
      </c>
      <c r="E2235" s="30">
        <v>400000</v>
      </c>
      <c r="F2235" s="2"/>
      <c r="G2235" s="16">
        <v>400000</v>
      </c>
    </row>
    <row r="2236" spans="1:7" s="24" customFormat="1" ht="17.25" customHeight="1" x14ac:dyDescent="0.25">
      <c r="A2236" s="2">
        <v>420</v>
      </c>
      <c r="B2236" s="4" t="s">
        <v>1220</v>
      </c>
      <c r="C2236" s="28" t="s">
        <v>1824</v>
      </c>
      <c r="D2236" s="29" t="s">
        <v>21</v>
      </c>
      <c r="E2236" s="30">
        <v>480000</v>
      </c>
      <c r="F2236" s="2"/>
      <c r="G2236" s="16">
        <v>480000</v>
      </c>
    </row>
    <row r="2237" spans="1:7" s="24" customFormat="1" ht="17.25" customHeight="1" x14ac:dyDescent="0.25">
      <c r="A2237" s="2">
        <v>421</v>
      </c>
      <c r="B2237" s="4" t="s">
        <v>1221</v>
      </c>
      <c r="C2237" s="28" t="s">
        <v>1825</v>
      </c>
      <c r="D2237" s="29" t="s">
        <v>34</v>
      </c>
      <c r="E2237" s="30">
        <v>560000</v>
      </c>
      <c r="F2237" s="2"/>
      <c r="G2237" s="16">
        <v>560000</v>
      </c>
    </row>
    <row r="2238" spans="1:7" s="24" customFormat="1" ht="17.25" customHeight="1" x14ac:dyDescent="0.25">
      <c r="A2238" s="2">
        <v>422</v>
      </c>
      <c r="B2238" s="4" t="s">
        <v>1222</v>
      </c>
      <c r="C2238" s="28" t="s">
        <v>1825</v>
      </c>
      <c r="D2238" s="29" t="s">
        <v>11</v>
      </c>
      <c r="E2238" s="30">
        <v>400000</v>
      </c>
      <c r="F2238" s="2"/>
      <c r="G2238" s="16">
        <v>400000</v>
      </c>
    </row>
    <row r="2239" spans="1:7" s="24" customFormat="1" ht="17.25" customHeight="1" x14ac:dyDescent="0.25">
      <c r="A2239" s="2">
        <v>423</v>
      </c>
      <c r="B2239" s="4" t="s">
        <v>1223</v>
      </c>
      <c r="C2239" s="28" t="s">
        <v>1826</v>
      </c>
      <c r="D2239" s="29" t="s">
        <v>11</v>
      </c>
      <c r="E2239" s="30">
        <v>400000</v>
      </c>
      <c r="F2239" s="2"/>
      <c r="G2239" s="16">
        <v>400000</v>
      </c>
    </row>
    <row r="2240" spans="1:7" s="24" customFormat="1" ht="17.25" customHeight="1" x14ac:dyDescent="0.25">
      <c r="A2240" s="2">
        <v>424</v>
      </c>
      <c r="B2240" s="4" t="s">
        <v>1224</v>
      </c>
      <c r="C2240" s="28" t="s">
        <v>1826</v>
      </c>
      <c r="D2240" s="29" t="s">
        <v>34</v>
      </c>
      <c r="E2240" s="30">
        <v>560000</v>
      </c>
      <c r="F2240" s="2"/>
      <c r="G2240" s="16">
        <v>560000</v>
      </c>
    </row>
    <row r="2241" spans="1:7" s="24" customFormat="1" ht="17.25" customHeight="1" x14ac:dyDescent="0.25">
      <c r="A2241" s="2">
        <v>425</v>
      </c>
      <c r="B2241" s="4" t="s">
        <v>1225</v>
      </c>
      <c r="C2241" s="28" t="s">
        <v>1827</v>
      </c>
      <c r="D2241" s="29" t="s">
        <v>34</v>
      </c>
      <c r="E2241" s="30">
        <v>560000</v>
      </c>
      <c r="F2241" s="2"/>
      <c r="G2241" s="16">
        <v>560000</v>
      </c>
    </row>
    <row r="2242" spans="1:7" s="24" customFormat="1" ht="17.25" customHeight="1" x14ac:dyDescent="0.25">
      <c r="A2242" s="2">
        <v>426</v>
      </c>
      <c r="B2242" s="4" t="s">
        <v>1226</v>
      </c>
      <c r="C2242" s="28" t="s">
        <v>1827</v>
      </c>
      <c r="D2242" s="29" t="s">
        <v>11</v>
      </c>
      <c r="E2242" s="30">
        <v>400000</v>
      </c>
      <c r="F2242" s="2"/>
      <c r="G2242" s="16">
        <v>400000</v>
      </c>
    </row>
    <row r="2243" spans="1:7" s="24" customFormat="1" ht="17.25" customHeight="1" x14ac:dyDescent="0.25">
      <c r="A2243" s="2">
        <v>427</v>
      </c>
      <c r="B2243" s="4" t="s">
        <v>1227</v>
      </c>
      <c r="C2243" s="28" t="s">
        <v>1828</v>
      </c>
      <c r="D2243" s="29" t="s">
        <v>11</v>
      </c>
      <c r="E2243" s="30">
        <v>400000</v>
      </c>
      <c r="F2243" s="2"/>
      <c r="G2243" s="16">
        <v>400000</v>
      </c>
    </row>
    <row r="2244" spans="1:7" s="24" customFormat="1" ht="17.25" customHeight="1" x14ac:dyDescent="0.25">
      <c r="A2244" s="2">
        <v>428</v>
      </c>
      <c r="B2244" s="4" t="s">
        <v>1228</v>
      </c>
      <c r="C2244" s="28" t="s">
        <v>1829</v>
      </c>
      <c r="D2244" s="29" t="s">
        <v>11</v>
      </c>
      <c r="E2244" s="30">
        <v>400000</v>
      </c>
      <c r="F2244" s="2"/>
      <c r="G2244" s="16">
        <v>400000</v>
      </c>
    </row>
    <row r="2245" spans="1:7" s="24" customFormat="1" ht="17.25" customHeight="1" x14ac:dyDescent="0.25">
      <c r="A2245" s="2">
        <v>429</v>
      </c>
      <c r="B2245" s="4" t="s">
        <v>1229</v>
      </c>
      <c r="C2245" s="28" t="s">
        <v>1830</v>
      </c>
      <c r="D2245" s="29" t="s">
        <v>11</v>
      </c>
      <c r="E2245" s="30">
        <v>400000</v>
      </c>
      <c r="F2245" s="2"/>
      <c r="G2245" s="16">
        <v>400000</v>
      </c>
    </row>
    <row r="2246" spans="1:7" s="24" customFormat="1" ht="17.25" customHeight="1" x14ac:dyDescent="0.25">
      <c r="A2246" s="2">
        <v>430</v>
      </c>
      <c r="B2246" s="4" t="s">
        <v>1230</v>
      </c>
      <c r="C2246" s="28" t="s">
        <v>1831</v>
      </c>
      <c r="D2246" s="29" t="s">
        <v>11</v>
      </c>
      <c r="E2246" s="30">
        <v>400000</v>
      </c>
      <c r="F2246" s="2"/>
      <c r="G2246" s="16">
        <v>400000</v>
      </c>
    </row>
    <row r="2247" spans="1:7" s="24" customFormat="1" ht="17.25" customHeight="1" x14ac:dyDescent="0.25">
      <c r="A2247" s="2">
        <v>431</v>
      </c>
      <c r="B2247" s="4" t="s">
        <v>1231</v>
      </c>
      <c r="C2247" s="28" t="s">
        <v>1832</v>
      </c>
      <c r="D2247" s="29" t="s">
        <v>11</v>
      </c>
      <c r="E2247" s="30">
        <v>400000</v>
      </c>
      <c r="F2247" s="2"/>
      <c r="G2247" s="16">
        <v>400000</v>
      </c>
    </row>
    <row r="2248" spans="1:7" s="24" customFormat="1" ht="17.25" customHeight="1" x14ac:dyDescent="0.25">
      <c r="A2248" s="2">
        <v>432</v>
      </c>
      <c r="B2248" s="4" t="s">
        <v>1232</v>
      </c>
      <c r="C2248" s="28" t="s">
        <v>1833</v>
      </c>
      <c r="D2248" s="29" t="s">
        <v>11</v>
      </c>
      <c r="E2248" s="30">
        <v>400000</v>
      </c>
      <c r="F2248" s="2"/>
      <c r="G2248" s="16">
        <v>400000</v>
      </c>
    </row>
    <row r="2249" spans="1:7" s="24" customFormat="1" ht="17.25" customHeight="1" x14ac:dyDescent="0.25">
      <c r="A2249" s="2">
        <v>433</v>
      </c>
      <c r="B2249" s="4" t="s">
        <v>1233</v>
      </c>
      <c r="C2249" s="28" t="s">
        <v>1834</v>
      </c>
      <c r="D2249" s="29" t="s">
        <v>11</v>
      </c>
      <c r="E2249" s="30">
        <v>400000</v>
      </c>
      <c r="F2249" s="2"/>
      <c r="G2249" s="16">
        <v>400000</v>
      </c>
    </row>
    <row r="2250" spans="1:7" s="24" customFormat="1" ht="17.25" customHeight="1" x14ac:dyDescent="0.25">
      <c r="A2250" s="2">
        <v>434</v>
      </c>
      <c r="B2250" s="4" t="s">
        <v>1234</v>
      </c>
      <c r="C2250" s="28" t="s">
        <v>1733</v>
      </c>
      <c r="D2250" s="29" t="s">
        <v>2016</v>
      </c>
      <c r="E2250" s="30">
        <v>400000</v>
      </c>
      <c r="F2250" s="2"/>
      <c r="G2250" s="16">
        <v>400000</v>
      </c>
    </row>
    <row r="2251" spans="1:7" s="24" customFormat="1" ht="17.25" customHeight="1" x14ac:dyDescent="0.25">
      <c r="A2251" s="2">
        <v>435</v>
      </c>
      <c r="B2251" s="4" t="s">
        <v>1235</v>
      </c>
      <c r="C2251" s="28" t="s">
        <v>1835</v>
      </c>
      <c r="D2251" s="29" t="s">
        <v>14</v>
      </c>
      <c r="E2251" s="30">
        <v>370000</v>
      </c>
      <c r="F2251" s="2"/>
      <c r="G2251" s="16">
        <v>370000</v>
      </c>
    </row>
    <row r="2252" spans="1:7" s="24" customFormat="1" ht="17.25" customHeight="1" x14ac:dyDescent="0.25">
      <c r="A2252" s="2">
        <v>436</v>
      </c>
      <c r="B2252" s="4" t="s">
        <v>1236</v>
      </c>
      <c r="C2252" s="28" t="s">
        <v>1836</v>
      </c>
      <c r="D2252" s="29" t="s">
        <v>14</v>
      </c>
      <c r="E2252" s="30">
        <v>370000</v>
      </c>
      <c r="F2252" s="2"/>
      <c r="G2252" s="16">
        <v>370000</v>
      </c>
    </row>
    <row r="2253" spans="1:7" s="24" customFormat="1" ht="17.25" customHeight="1" x14ac:dyDescent="0.25">
      <c r="A2253" s="2">
        <v>437</v>
      </c>
      <c r="B2253" s="4" t="s">
        <v>1237</v>
      </c>
      <c r="C2253" s="28" t="s">
        <v>1837</v>
      </c>
      <c r="D2253" s="29" t="s">
        <v>14</v>
      </c>
      <c r="E2253" s="30">
        <v>370000</v>
      </c>
      <c r="F2253" s="2"/>
      <c r="G2253" s="16">
        <v>370000</v>
      </c>
    </row>
    <row r="2254" spans="1:7" s="24" customFormat="1" ht="17.25" customHeight="1" x14ac:dyDescent="0.25">
      <c r="A2254" s="2">
        <v>438</v>
      </c>
      <c r="B2254" s="4" t="s">
        <v>1238</v>
      </c>
      <c r="C2254" s="28" t="s">
        <v>1838</v>
      </c>
      <c r="D2254" s="29" t="s">
        <v>11</v>
      </c>
      <c r="E2254" s="30">
        <v>400000</v>
      </c>
      <c r="F2254" s="2"/>
      <c r="G2254" s="16">
        <v>400000</v>
      </c>
    </row>
    <row r="2255" spans="1:7" s="24" customFormat="1" ht="17.25" customHeight="1" x14ac:dyDescent="0.25">
      <c r="A2255" s="2">
        <v>439</v>
      </c>
      <c r="B2255" s="4" t="s">
        <v>1239</v>
      </c>
      <c r="C2255" s="28" t="s">
        <v>1839</v>
      </c>
      <c r="D2255" s="29" t="s">
        <v>14</v>
      </c>
      <c r="E2255" s="30">
        <v>370000</v>
      </c>
      <c r="F2255" s="2"/>
      <c r="G2255" s="16">
        <v>370000</v>
      </c>
    </row>
    <row r="2256" spans="1:7" s="24" customFormat="1" ht="17.25" customHeight="1" x14ac:dyDescent="0.25">
      <c r="A2256" s="2">
        <v>440</v>
      </c>
      <c r="B2256" s="4" t="s">
        <v>1240</v>
      </c>
      <c r="C2256" s="28" t="s">
        <v>357</v>
      </c>
      <c r="D2256" s="29" t="s">
        <v>11</v>
      </c>
      <c r="E2256" s="30">
        <v>400000</v>
      </c>
      <c r="F2256" s="2"/>
      <c r="G2256" s="16">
        <v>400000</v>
      </c>
    </row>
    <row r="2257" spans="1:7" s="24" customFormat="1" ht="17.25" customHeight="1" x14ac:dyDescent="0.25">
      <c r="A2257" s="2">
        <v>441</v>
      </c>
      <c r="B2257" s="4" t="s">
        <v>1241</v>
      </c>
      <c r="C2257" s="28" t="s">
        <v>1840</v>
      </c>
      <c r="D2257" s="29" t="s">
        <v>11</v>
      </c>
      <c r="E2257" s="30">
        <v>400000</v>
      </c>
      <c r="F2257" s="2"/>
      <c r="G2257" s="16">
        <v>400000</v>
      </c>
    </row>
    <row r="2258" spans="1:7" s="24" customFormat="1" ht="17.25" customHeight="1" x14ac:dyDescent="0.25">
      <c r="A2258" s="2">
        <v>442</v>
      </c>
      <c r="B2258" s="4" t="s">
        <v>1242</v>
      </c>
      <c r="C2258" s="28" t="s">
        <v>1841</v>
      </c>
      <c r="D2258" s="29" t="s">
        <v>11</v>
      </c>
      <c r="E2258" s="30">
        <v>400000</v>
      </c>
      <c r="F2258" s="2"/>
      <c r="G2258" s="16">
        <v>400000</v>
      </c>
    </row>
    <row r="2259" spans="1:7" s="24" customFormat="1" ht="17.25" customHeight="1" x14ac:dyDescent="0.25">
      <c r="A2259" s="2">
        <v>443</v>
      </c>
      <c r="B2259" s="4" t="s">
        <v>1243</v>
      </c>
      <c r="C2259" s="28" t="s">
        <v>1842</v>
      </c>
      <c r="D2259" s="29" t="s">
        <v>21</v>
      </c>
      <c r="E2259" s="30">
        <v>480000</v>
      </c>
      <c r="F2259" s="2"/>
      <c r="G2259" s="16">
        <v>480000</v>
      </c>
    </row>
    <row r="2260" spans="1:7" s="24" customFormat="1" ht="17.25" customHeight="1" x14ac:dyDescent="0.25">
      <c r="A2260" s="2">
        <v>444</v>
      </c>
      <c r="B2260" s="4" t="s">
        <v>1244</v>
      </c>
      <c r="C2260" s="28" t="s">
        <v>1843</v>
      </c>
      <c r="D2260" s="29" t="s">
        <v>34</v>
      </c>
      <c r="E2260" s="30">
        <v>560000</v>
      </c>
      <c r="F2260" s="2"/>
      <c r="G2260" s="16">
        <v>560000</v>
      </c>
    </row>
    <row r="2261" spans="1:7" s="24" customFormat="1" ht="17.25" customHeight="1" x14ac:dyDescent="0.25">
      <c r="A2261" s="2">
        <v>445</v>
      </c>
      <c r="B2261" s="4" t="s">
        <v>1245</v>
      </c>
      <c r="C2261" s="28" t="s">
        <v>1843</v>
      </c>
      <c r="D2261" s="29" t="s">
        <v>11</v>
      </c>
      <c r="E2261" s="30">
        <v>400000</v>
      </c>
      <c r="F2261" s="2"/>
      <c r="G2261" s="16">
        <v>400000</v>
      </c>
    </row>
    <row r="2262" spans="1:7" s="24" customFormat="1" ht="17.25" customHeight="1" x14ac:dyDescent="0.25">
      <c r="A2262" s="2">
        <v>446</v>
      </c>
      <c r="B2262" s="4" t="s">
        <v>1246</v>
      </c>
      <c r="C2262" s="28" t="s">
        <v>1844</v>
      </c>
      <c r="D2262" s="29" t="s">
        <v>14</v>
      </c>
      <c r="E2262" s="30">
        <v>370000</v>
      </c>
      <c r="F2262" s="2"/>
      <c r="G2262" s="16">
        <v>370000</v>
      </c>
    </row>
    <row r="2263" spans="1:7" s="24" customFormat="1" ht="17.25" customHeight="1" x14ac:dyDescent="0.25">
      <c r="A2263" s="2">
        <v>447</v>
      </c>
      <c r="B2263" s="4" t="s">
        <v>1247</v>
      </c>
      <c r="C2263" s="28" t="s">
        <v>1845</v>
      </c>
      <c r="D2263" s="29" t="s">
        <v>11</v>
      </c>
      <c r="E2263" s="30">
        <v>400000</v>
      </c>
      <c r="F2263" s="2"/>
      <c r="G2263" s="16">
        <v>400000</v>
      </c>
    </row>
    <row r="2264" spans="1:7" s="24" customFormat="1" ht="17.25" customHeight="1" x14ac:dyDescent="0.25">
      <c r="A2264" s="2">
        <v>448</v>
      </c>
      <c r="B2264" s="4" t="s">
        <v>1248</v>
      </c>
      <c r="C2264" s="28" t="s">
        <v>1846</v>
      </c>
      <c r="D2264" s="29" t="s">
        <v>21</v>
      </c>
      <c r="E2264" s="30">
        <v>480000</v>
      </c>
      <c r="F2264" s="2"/>
      <c r="G2264" s="16">
        <v>480000</v>
      </c>
    </row>
    <row r="2265" spans="1:7" s="24" customFormat="1" ht="17.25" customHeight="1" x14ac:dyDescent="0.25">
      <c r="A2265" s="2">
        <v>449</v>
      </c>
      <c r="B2265" s="4" t="s">
        <v>1249</v>
      </c>
      <c r="C2265" s="28" t="s">
        <v>1847</v>
      </c>
      <c r="D2265" s="29" t="s">
        <v>21</v>
      </c>
      <c r="E2265" s="30">
        <v>480000</v>
      </c>
      <c r="F2265" s="2"/>
      <c r="G2265" s="16">
        <v>480000</v>
      </c>
    </row>
    <row r="2266" spans="1:7" s="24" customFormat="1" ht="17.25" customHeight="1" x14ac:dyDescent="0.25">
      <c r="A2266" s="2">
        <v>450</v>
      </c>
      <c r="B2266" s="4" t="s">
        <v>1250</v>
      </c>
      <c r="C2266" s="28" t="s">
        <v>1848</v>
      </c>
      <c r="D2266" s="29" t="s">
        <v>11</v>
      </c>
      <c r="E2266" s="30">
        <v>400000</v>
      </c>
      <c r="F2266" s="2"/>
      <c r="G2266" s="16">
        <v>400000</v>
      </c>
    </row>
    <row r="2267" spans="1:7" s="24" customFormat="1" ht="17.25" customHeight="1" x14ac:dyDescent="0.25">
      <c r="A2267" s="2">
        <v>451</v>
      </c>
      <c r="B2267" s="4" t="s">
        <v>1251</v>
      </c>
      <c r="C2267" s="28" t="s">
        <v>1849</v>
      </c>
      <c r="D2267" s="29" t="s">
        <v>11</v>
      </c>
      <c r="E2267" s="30">
        <v>400000</v>
      </c>
      <c r="F2267" s="2"/>
      <c r="G2267" s="16">
        <v>400000</v>
      </c>
    </row>
    <row r="2268" spans="1:7" s="24" customFormat="1" ht="17.25" customHeight="1" x14ac:dyDescent="0.25">
      <c r="A2268" s="2">
        <v>452</v>
      </c>
      <c r="B2268" s="4" t="s">
        <v>1252</v>
      </c>
      <c r="C2268" s="28" t="s">
        <v>1850</v>
      </c>
      <c r="D2268" s="29" t="s">
        <v>11</v>
      </c>
      <c r="E2268" s="30">
        <v>400000</v>
      </c>
      <c r="F2268" s="2"/>
      <c r="G2268" s="16">
        <v>400000</v>
      </c>
    </row>
    <row r="2269" spans="1:7" s="24" customFormat="1" ht="17.25" customHeight="1" x14ac:dyDescent="0.25">
      <c r="A2269" s="2">
        <v>453</v>
      </c>
      <c r="B2269" s="4" t="s">
        <v>1253</v>
      </c>
      <c r="C2269" s="28" t="s">
        <v>1851</v>
      </c>
      <c r="D2269" s="29" t="s">
        <v>14</v>
      </c>
      <c r="E2269" s="30">
        <v>370000</v>
      </c>
      <c r="F2269" s="2"/>
      <c r="G2269" s="16">
        <v>370000</v>
      </c>
    </row>
    <row r="2270" spans="1:7" s="24" customFormat="1" ht="17.25" customHeight="1" x14ac:dyDescent="0.25">
      <c r="A2270" s="2">
        <v>454</v>
      </c>
      <c r="B2270" s="4" t="s">
        <v>1254</v>
      </c>
      <c r="C2270" s="28" t="s">
        <v>1852</v>
      </c>
      <c r="D2270" s="29" t="s">
        <v>11</v>
      </c>
      <c r="E2270" s="30">
        <v>400000</v>
      </c>
      <c r="F2270" s="2"/>
      <c r="G2270" s="16">
        <v>400000</v>
      </c>
    </row>
    <row r="2271" spans="1:7" s="24" customFormat="1" ht="17.25" customHeight="1" x14ac:dyDescent="0.25">
      <c r="A2271" s="2">
        <v>455</v>
      </c>
      <c r="B2271" s="4" t="s">
        <v>1255</v>
      </c>
      <c r="C2271" s="28" t="s">
        <v>1502</v>
      </c>
      <c r="D2271" s="29" t="s">
        <v>11</v>
      </c>
      <c r="E2271" s="30">
        <v>400000</v>
      </c>
      <c r="F2271" s="2"/>
      <c r="G2271" s="16">
        <v>400000</v>
      </c>
    </row>
    <row r="2272" spans="1:7" s="24" customFormat="1" ht="17.25" customHeight="1" x14ac:dyDescent="0.25">
      <c r="A2272" s="2">
        <v>456</v>
      </c>
      <c r="B2272" s="4" t="s">
        <v>1256</v>
      </c>
      <c r="C2272" s="28" t="s">
        <v>1853</v>
      </c>
      <c r="D2272" s="29" t="s">
        <v>11</v>
      </c>
      <c r="E2272" s="30">
        <v>400000</v>
      </c>
      <c r="F2272" s="2"/>
      <c r="G2272" s="16">
        <v>400000</v>
      </c>
    </row>
    <row r="2273" spans="1:7" s="24" customFormat="1" ht="17.25" customHeight="1" x14ac:dyDescent="0.25">
      <c r="A2273" s="2">
        <v>457</v>
      </c>
      <c r="B2273" s="4" t="s">
        <v>1257</v>
      </c>
      <c r="C2273" s="28" t="s">
        <v>1854</v>
      </c>
      <c r="D2273" s="29" t="s">
        <v>11</v>
      </c>
      <c r="E2273" s="30">
        <v>400000</v>
      </c>
      <c r="F2273" s="2"/>
      <c r="G2273" s="16">
        <v>400000</v>
      </c>
    </row>
    <row r="2274" spans="1:7" s="24" customFormat="1" ht="17.25" customHeight="1" x14ac:dyDescent="0.25">
      <c r="A2274" s="2">
        <v>458</v>
      </c>
      <c r="B2274" s="4" t="s">
        <v>1258</v>
      </c>
      <c r="C2274" s="28" t="s">
        <v>1855</v>
      </c>
      <c r="D2274" s="29" t="s">
        <v>14</v>
      </c>
      <c r="E2274" s="30">
        <v>370000</v>
      </c>
      <c r="F2274" s="2"/>
      <c r="G2274" s="16">
        <v>370000</v>
      </c>
    </row>
    <row r="2275" spans="1:7" s="24" customFormat="1" ht="17.25" customHeight="1" x14ac:dyDescent="0.25">
      <c r="A2275" s="2">
        <v>459</v>
      </c>
      <c r="B2275" s="4" t="s">
        <v>1259</v>
      </c>
      <c r="C2275" s="28" t="s">
        <v>1856</v>
      </c>
      <c r="D2275" s="29" t="s">
        <v>11</v>
      </c>
      <c r="E2275" s="30">
        <v>400000</v>
      </c>
      <c r="F2275" s="2"/>
      <c r="G2275" s="16">
        <v>400000</v>
      </c>
    </row>
    <row r="2276" spans="1:7" s="24" customFormat="1" ht="17.25" customHeight="1" x14ac:dyDescent="0.25">
      <c r="A2276" s="2">
        <v>460</v>
      </c>
      <c r="B2276" s="4" t="s">
        <v>1260</v>
      </c>
      <c r="C2276" s="28" t="s">
        <v>1857</v>
      </c>
      <c r="D2276" s="29" t="s">
        <v>21</v>
      </c>
      <c r="E2276" s="30">
        <v>480000</v>
      </c>
      <c r="F2276" s="2"/>
      <c r="G2276" s="16">
        <v>480000</v>
      </c>
    </row>
    <row r="2277" spans="1:7" s="24" customFormat="1" ht="17.25" customHeight="1" x14ac:dyDescent="0.25">
      <c r="A2277" s="2">
        <v>461</v>
      </c>
      <c r="B2277" s="4" t="s">
        <v>1261</v>
      </c>
      <c r="C2277" s="28" t="s">
        <v>1858</v>
      </c>
      <c r="D2277" s="29" t="s">
        <v>11</v>
      </c>
      <c r="E2277" s="30">
        <v>400000</v>
      </c>
      <c r="F2277" s="2"/>
      <c r="G2277" s="16">
        <v>400000</v>
      </c>
    </row>
    <row r="2278" spans="1:7" s="24" customFormat="1" ht="17.25" customHeight="1" x14ac:dyDescent="0.25">
      <c r="A2278" s="2">
        <v>462</v>
      </c>
      <c r="B2278" s="4" t="s">
        <v>1262</v>
      </c>
      <c r="C2278" s="28" t="s">
        <v>1859</v>
      </c>
      <c r="D2278" s="29" t="s">
        <v>14</v>
      </c>
      <c r="E2278" s="30">
        <v>370000</v>
      </c>
      <c r="F2278" s="2"/>
      <c r="G2278" s="16">
        <v>370000</v>
      </c>
    </row>
    <row r="2279" spans="1:7" s="24" customFormat="1" ht="17.25" customHeight="1" x14ac:dyDescent="0.25">
      <c r="A2279" s="2">
        <v>463</v>
      </c>
      <c r="B2279" s="4" t="s">
        <v>1263</v>
      </c>
      <c r="C2279" s="28" t="s">
        <v>1860</v>
      </c>
      <c r="D2279" s="29" t="s">
        <v>2015</v>
      </c>
      <c r="E2279" s="30">
        <v>935000</v>
      </c>
      <c r="F2279" s="2"/>
      <c r="G2279" s="16">
        <v>935000</v>
      </c>
    </row>
    <row r="2280" spans="1:7" s="24" customFormat="1" ht="17.25" customHeight="1" x14ac:dyDescent="0.25">
      <c r="A2280" s="2">
        <v>464</v>
      </c>
      <c r="B2280" s="4" t="s">
        <v>1264</v>
      </c>
      <c r="C2280" s="28" t="s">
        <v>1860</v>
      </c>
      <c r="D2280" s="29" t="s">
        <v>2016</v>
      </c>
      <c r="E2280" s="30">
        <v>400000</v>
      </c>
      <c r="F2280" s="2"/>
      <c r="G2280" s="16">
        <v>400000</v>
      </c>
    </row>
    <row r="2281" spans="1:7" s="24" customFormat="1" ht="17.25" customHeight="1" x14ac:dyDescent="0.25">
      <c r="A2281" s="2">
        <v>465</v>
      </c>
      <c r="B2281" s="4" t="s">
        <v>1265</v>
      </c>
      <c r="C2281" s="28" t="s">
        <v>1861</v>
      </c>
      <c r="D2281" s="29" t="s">
        <v>11</v>
      </c>
      <c r="E2281" s="30">
        <v>400000</v>
      </c>
      <c r="F2281" s="2"/>
      <c r="G2281" s="16">
        <v>400000</v>
      </c>
    </row>
    <row r="2282" spans="1:7" s="24" customFormat="1" ht="17.25" customHeight="1" x14ac:dyDescent="0.25">
      <c r="A2282" s="2">
        <v>466</v>
      </c>
      <c r="B2282" s="4" t="s">
        <v>1266</v>
      </c>
      <c r="C2282" s="28" t="s">
        <v>1862</v>
      </c>
      <c r="D2282" s="29" t="s">
        <v>11</v>
      </c>
      <c r="E2282" s="30">
        <v>400000</v>
      </c>
      <c r="F2282" s="2"/>
      <c r="G2282" s="16">
        <v>400000</v>
      </c>
    </row>
    <row r="2283" spans="1:7" s="24" customFormat="1" ht="17.25" customHeight="1" x14ac:dyDescent="0.25">
      <c r="A2283" s="2">
        <v>467</v>
      </c>
      <c r="B2283" s="4" t="s">
        <v>1267</v>
      </c>
      <c r="C2283" s="28" t="s">
        <v>1863</v>
      </c>
      <c r="D2283" s="29" t="s">
        <v>11</v>
      </c>
      <c r="E2283" s="30">
        <v>400000</v>
      </c>
      <c r="F2283" s="2"/>
      <c r="G2283" s="16">
        <v>400000</v>
      </c>
    </row>
    <row r="2284" spans="1:7" s="24" customFormat="1" ht="17.25" customHeight="1" x14ac:dyDescent="0.25">
      <c r="A2284" s="2">
        <v>468</v>
      </c>
      <c r="B2284" s="4" t="s">
        <v>1268</v>
      </c>
      <c r="C2284" s="28" t="s">
        <v>1864</v>
      </c>
      <c r="D2284" s="29" t="s">
        <v>2014</v>
      </c>
      <c r="E2284" s="30">
        <v>400000</v>
      </c>
      <c r="F2284" s="2"/>
      <c r="G2284" s="16">
        <v>400000</v>
      </c>
    </row>
    <row r="2285" spans="1:7" s="24" customFormat="1" ht="17.25" customHeight="1" x14ac:dyDescent="0.25">
      <c r="A2285" s="2">
        <v>469</v>
      </c>
      <c r="B2285" s="4" t="s">
        <v>1269</v>
      </c>
      <c r="C2285" s="28" t="s">
        <v>1865</v>
      </c>
      <c r="D2285" s="29" t="s">
        <v>11</v>
      </c>
      <c r="E2285" s="30">
        <v>400000</v>
      </c>
      <c r="F2285" s="2"/>
      <c r="G2285" s="16">
        <v>400000</v>
      </c>
    </row>
    <row r="2286" spans="1:7" s="24" customFormat="1" ht="17.25" customHeight="1" x14ac:dyDescent="0.25">
      <c r="A2286" s="2">
        <v>470</v>
      </c>
      <c r="B2286" s="4" t="s">
        <v>1270</v>
      </c>
      <c r="C2286" s="28" t="s">
        <v>1866</v>
      </c>
      <c r="D2286" s="29" t="s">
        <v>2014</v>
      </c>
      <c r="E2286" s="30">
        <v>400000</v>
      </c>
      <c r="F2286" s="2"/>
      <c r="G2286" s="16">
        <v>400000</v>
      </c>
    </row>
    <row r="2287" spans="1:7" s="24" customFormat="1" ht="17.25" customHeight="1" x14ac:dyDescent="0.25">
      <c r="A2287" s="2">
        <v>471</v>
      </c>
      <c r="B2287" s="4" t="s">
        <v>1271</v>
      </c>
      <c r="C2287" s="28" t="s">
        <v>1867</v>
      </c>
      <c r="D2287" s="29" t="s">
        <v>2014</v>
      </c>
      <c r="E2287" s="30">
        <v>400000</v>
      </c>
      <c r="F2287" s="2"/>
      <c r="G2287" s="16">
        <v>400000</v>
      </c>
    </row>
    <row r="2288" spans="1:7" s="24" customFormat="1" ht="17.25" customHeight="1" x14ac:dyDescent="0.25">
      <c r="A2288" s="2">
        <v>472</v>
      </c>
      <c r="B2288" s="4" t="s">
        <v>1272</v>
      </c>
      <c r="C2288" s="28" t="s">
        <v>1868</v>
      </c>
      <c r="D2288" s="29" t="s">
        <v>2015</v>
      </c>
      <c r="E2288" s="30">
        <v>935000</v>
      </c>
      <c r="F2288" s="2"/>
      <c r="G2288" s="16">
        <v>935000</v>
      </c>
    </row>
    <row r="2289" spans="1:8" s="24" customFormat="1" ht="17.25" customHeight="1" x14ac:dyDescent="0.25">
      <c r="A2289" s="2">
        <v>473</v>
      </c>
      <c r="B2289" s="4" t="s">
        <v>1273</v>
      </c>
      <c r="C2289" s="28" t="s">
        <v>1868</v>
      </c>
      <c r="D2289" s="29" t="s">
        <v>2016</v>
      </c>
      <c r="E2289" s="30">
        <v>400000</v>
      </c>
      <c r="F2289" s="2"/>
      <c r="G2289" s="16">
        <v>400000</v>
      </c>
    </row>
    <row r="2290" spans="1:8" s="24" customFormat="1" ht="17.25" customHeight="1" x14ac:dyDescent="0.25">
      <c r="A2290" s="2">
        <v>474</v>
      </c>
      <c r="B2290" s="4" t="s">
        <v>1274</v>
      </c>
      <c r="C2290" s="28" t="s">
        <v>1869</v>
      </c>
      <c r="D2290" s="29" t="s">
        <v>11</v>
      </c>
      <c r="E2290" s="30">
        <v>400000</v>
      </c>
      <c r="F2290" s="2"/>
      <c r="G2290" s="16">
        <v>400000</v>
      </c>
    </row>
    <row r="2291" spans="1:8" s="24" customFormat="1" ht="17.25" customHeight="1" x14ac:dyDescent="0.25">
      <c r="A2291" s="2">
        <v>475</v>
      </c>
      <c r="B2291" s="4" t="s">
        <v>1275</v>
      </c>
      <c r="C2291" s="28" t="s">
        <v>1870</v>
      </c>
      <c r="D2291" s="29" t="s">
        <v>11</v>
      </c>
      <c r="E2291" s="30">
        <v>400000</v>
      </c>
      <c r="F2291" s="2"/>
      <c r="G2291" s="16">
        <v>400000</v>
      </c>
    </row>
    <row r="2292" spans="1:8" s="24" customFormat="1" ht="17.25" customHeight="1" x14ac:dyDescent="0.25">
      <c r="A2292" s="2">
        <v>476</v>
      </c>
      <c r="B2292" s="4" t="s">
        <v>1276</v>
      </c>
      <c r="C2292" s="28" t="s">
        <v>1871</v>
      </c>
      <c r="D2292" s="29" t="s">
        <v>11</v>
      </c>
      <c r="E2292" s="30">
        <v>400000</v>
      </c>
      <c r="F2292" s="2"/>
      <c r="G2292" s="33">
        <f>SUM(G1817:G2291)</f>
        <v>152400000</v>
      </c>
      <c r="H2292" s="16">
        <v>400000</v>
      </c>
    </row>
    <row r="2293" spans="1:8" s="24" customFormat="1" ht="17.25" customHeight="1" x14ac:dyDescent="0.25">
      <c r="A2293" s="2">
        <v>477</v>
      </c>
      <c r="B2293" s="4" t="s">
        <v>1277</v>
      </c>
      <c r="C2293" s="28" t="s">
        <v>1872</v>
      </c>
      <c r="D2293" s="29" t="s">
        <v>21</v>
      </c>
      <c r="E2293" s="30">
        <v>480000</v>
      </c>
      <c r="F2293" s="2"/>
      <c r="H2293" s="16">
        <v>480000</v>
      </c>
    </row>
    <row r="2294" spans="1:8" s="24" customFormat="1" ht="17.25" customHeight="1" x14ac:dyDescent="0.25">
      <c r="A2294" s="2">
        <v>478</v>
      </c>
      <c r="B2294" s="4" t="s">
        <v>1278</v>
      </c>
      <c r="C2294" s="28" t="s">
        <v>1873</v>
      </c>
      <c r="D2294" s="29" t="s">
        <v>21</v>
      </c>
      <c r="E2294" s="30">
        <v>480000</v>
      </c>
      <c r="F2294" s="2"/>
      <c r="H2294" s="16">
        <v>480000</v>
      </c>
    </row>
    <row r="2295" spans="1:8" s="24" customFormat="1" ht="17.25" customHeight="1" x14ac:dyDescent="0.25">
      <c r="A2295" s="2">
        <v>479</v>
      </c>
      <c r="B2295" s="4" t="s">
        <v>1279</v>
      </c>
      <c r="C2295" s="28" t="s">
        <v>1874</v>
      </c>
      <c r="D2295" s="29" t="s">
        <v>14</v>
      </c>
      <c r="E2295" s="30">
        <v>370000</v>
      </c>
      <c r="F2295" s="2"/>
      <c r="H2295" s="16">
        <v>370000</v>
      </c>
    </row>
    <row r="2296" spans="1:8" s="24" customFormat="1" ht="17.25" customHeight="1" x14ac:dyDescent="0.25">
      <c r="A2296" s="2">
        <v>480</v>
      </c>
      <c r="B2296" s="4" t="s">
        <v>1280</v>
      </c>
      <c r="C2296" s="28" t="s">
        <v>1875</v>
      </c>
      <c r="D2296" s="29" t="s">
        <v>34</v>
      </c>
      <c r="E2296" s="30">
        <v>560000</v>
      </c>
      <c r="F2296" s="2"/>
      <c r="H2296" s="16">
        <v>560000</v>
      </c>
    </row>
    <row r="2297" spans="1:8" s="24" customFormat="1" ht="17.25" customHeight="1" x14ac:dyDescent="0.25">
      <c r="A2297" s="2">
        <v>481</v>
      </c>
      <c r="B2297" s="4" t="s">
        <v>1281</v>
      </c>
      <c r="C2297" s="28" t="s">
        <v>1875</v>
      </c>
      <c r="D2297" s="29" t="s">
        <v>11</v>
      </c>
      <c r="E2297" s="30">
        <v>400000</v>
      </c>
      <c r="F2297" s="2"/>
      <c r="H2297" s="16">
        <v>400000</v>
      </c>
    </row>
    <row r="2298" spans="1:8" s="24" customFormat="1" ht="17.25" customHeight="1" x14ac:dyDescent="0.25">
      <c r="A2298" s="2">
        <v>482</v>
      </c>
      <c r="B2298" s="4" t="s">
        <v>1282</v>
      </c>
      <c r="C2298" s="28" t="s">
        <v>1876</v>
      </c>
      <c r="D2298" s="29" t="s">
        <v>34</v>
      </c>
      <c r="E2298" s="30">
        <v>560000</v>
      </c>
      <c r="F2298" s="2"/>
      <c r="H2298" s="16">
        <v>560000</v>
      </c>
    </row>
    <row r="2299" spans="1:8" s="24" customFormat="1" ht="17.25" customHeight="1" x14ac:dyDescent="0.25">
      <c r="A2299" s="2">
        <v>483</v>
      </c>
      <c r="B2299" s="4" t="s">
        <v>1283</v>
      </c>
      <c r="C2299" s="28" t="s">
        <v>1876</v>
      </c>
      <c r="D2299" s="29" t="s">
        <v>11</v>
      </c>
      <c r="E2299" s="30">
        <v>400000</v>
      </c>
      <c r="F2299" s="2"/>
      <c r="H2299" s="16">
        <v>400000</v>
      </c>
    </row>
    <row r="2300" spans="1:8" s="24" customFormat="1" ht="17.25" customHeight="1" x14ac:dyDescent="0.25">
      <c r="A2300" s="2">
        <v>484</v>
      </c>
      <c r="B2300" s="4" t="s">
        <v>1284</v>
      </c>
      <c r="C2300" s="28" t="s">
        <v>1877</v>
      </c>
      <c r="D2300" s="29" t="s">
        <v>11</v>
      </c>
      <c r="E2300" s="30">
        <v>400000</v>
      </c>
      <c r="F2300" s="2"/>
      <c r="H2300" s="16">
        <v>400000</v>
      </c>
    </row>
    <row r="2301" spans="1:8" s="24" customFormat="1" ht="17.25" customHeight="1" x14ac:dyDescent="0.25">
      <c r="A2301" s="2">
        <v>485</v>
      </c>
      <c r="B2301" s="4" t="s">
        <v>1285</v>
      </c>
      <c r="C2301" s="28" t="s">
        <v>1878</v>
      </c>
      <c r="D2301" s="29" t="s">
        <v>11</v>
      </c>
      <c r="E2301" s="30">
        <v>400000</v>
      </c>
      <c r="F2301" s="2"/>
      <c r="H2301" s="16">
        <v>400000</v>
      </c>
    </row>
    <row r="2302" spans="1:8" s="24" customFormat="1" ht="17.25" customHeight="1" x14ac:dyDescent="0.25">
      <c r="A2302" s="2">
        <v>486</v>
      </c>
      <c r="B2302" s="4" t="s">
        <v>1286</v>
      </c>
      <c r="C2302" s="28" t="s">
        <v>1879</v>
      </c>
      <c r="D2302" s="29" t="s">
        <v>11</v>
      </c>
      <c r="E2302" s="30">
        <v>400000</v>
      </c>
      <c r="F2302" s="2"/>
      <c r="H2302" s="16">
        <v>400000</v>
      </c>
    </row>
    <row r="2303" spans="1:8" s="24" customFormat="1" ht="17.25" customHeight="1" x14ac:dyDescent="0.25">
      <c r="A2303" s="2">
        <v>487</v>
      </c>
      <c r="B2303" s="4" t="s">
        <v>1287</v>
      </c>
      <c r="C2303" s="28" t="s">
        <v>1880</v>
      </c>
      <c r="D2303" s="29" t="s">
        <v>21</v>
      </c>
      <c r="E2303" s="30">
        <v>480000</v>
      </c>
      <c r="F2303" s="2"/>
      <c r="H2303" s="16">
        <v>480000</v>
      </c>
    </row>
    <row r="2304" spans="1:8" s="24" customFormat="1" ht="17.25" customHeight="1" x14ac:dyDescent="0.25">
      <c r="A2304" s="2">
        <v>488</v>
      </c>
      <c r="B2304" s="4" t="s">
        <v>1288</v>
      </c>
      <c r="C2304" s="28" t="s">
        <v>1881</v>
      </c>
      <c r="D2304" s="29" t="s">
        <v>21</v>
      </c>
      <c r="E2304" s="30">
        <v>480000</v>
      </c>
      <c r="F2304" s="2"/>
      <c r="H2304" s="16">
        <v>480000</v>
      </c>
    </row>
    <row r="2305" spans="1:8" s="24" customFormat="1" ht="17.25" customHeight="1" x14ac:dyDescent="0.25">
      <c r="A2305" s="2">
        <v>489</v>
      </c>
      <c r="B2305" s="4" t="s">
        <v>1289</v>
      </c>
      <c r="C2305" s="28" t="s">
        <v>1882</v>
      </c>
      <c r="D2305" s="29" t="s">
        <v>21</v>
      </c>
      <c r="E2305" s="30">
        <v>480000</v>
      </c>
      <c r="F2305" s="2"/>
      <c r="H2305" s="16">
        <v>480000</v>
      </c>
    </row>
    <row r="2306" spans="1:8" s="24" customFormat="1" ht="17.25" customHeight="1" x14ac:dyDescent="0.25">
      <c r="A2306" s="2">
        <v>490</v>
      </c>
      <c r="B2306" s="4" t="s">
        <v>1290</v>
      </c>
      <c r="C2306" s="28" t="s">
        <v>1883</v>
      </c>
      <c r="D2306" s="29" t="s">
        <v>21</v>
      </c>
      <c r="E2306" s="30">
        <v>480000</v>
      </c>
      <c r="F2306" s="2"/>
      <c r="H2306" s="16">
        <v>480000</v>
      </c>
    </row>
    <row r="2307" spans="1:8" s="24" customFormat="1" ht="17.25" customHeight="1" x14ac:dyDescent="0.25">
      <c r="A2307" s="2">
        <v>491</v>
      </c>
      <c r="B2307" s="4" t="s">
        <v>1291</v>
      </c>
      <c r="C2307" s="28" t="s">
        <v>1884</v>
      </c>
      <c r="D2307" s="29" t="s">
        <v>21</v>
      </c>
      <c r="E2307" s="30">
        <v>480000</v>
      </c>
      <c r="F2307" s="2"/>
      <c r="H2307" s="16">
        <v>480000</v>
      </c>
    </row>
    <row r="2308" spans="1:8" s="24" customFormat="1" ht="17.25" customHeight="1" x14ac:dyDescent="0.25">
      <c r="A2308" s="2">
        <v>492</v>
      </c>
      <c r="B2308" s="4" t="s">
        <v>1292</v>
      </c>
      <c r="C2308" s="28" t="s">
        <v>1885</v>
      </c>
      <c r="D2308" s="29" t="s">
        <v>11</v>
      </c>
      <c r="E2308" s="30">
        <v>400000</v>
      </c>
      <c r="F2308" s="2"/>
      <c r="H2308" s="16">
        <v>400000</v>
      </c>
    </row>
    <row r="2309" spans="1:8" s="24" customFormat="1" ht="17.25" customHeight="1" x14ac:dyDescent="0.25">
      <c r="A2309" s="2">
        <v>493</v>
      </c>
      <c r="B2309" s="4" t="s">
        <v>1293</v>
      </c>
      <c r="C2309" s="28" t="s">
        <v>1886</v>
      </c>
      <c r="D2309" s="29" t="s">
        <v>11</v>
      </c>
      <c r="E2309" s="30">
        <v>400000</v>
      </c>
      <c r="F2309" s="2"/>
      <c r="H2309" s="16">
        <v>400000</v>
      </c>
    </row>
    <row r="2310" spans="1:8" s="24" customFormat="1" ht="17.25" customHeight="1" x14ac:dyDescent="0.25">
      <c r="A2310" s="2">
        <v>494</v>
      </c>
      <c r="B2310" s="4" t="s">
        <v>1294</v>
      </c>
      <c r="C2310" s="28" t="s">
        <v>205</v>
      </c>
      <c r="D2310" s="29" t="s">
        <v>11</v>
      </c>
      <c r="E2310" s="30">
        <v>400000</v>
      </c>
      <c r="F2310" s="2"/>
      <c r="H2310" s="16">
        <v>400000</v>
      </c>
    </row>
    <row r="2311" spans="1:8" s="24" customFormat="1" ht="17.25" customHeight="1" x14ac:dyDescent="0.25">
      <c r="A2311" s="2">
        <v>495</v>
      </c>
      <c r="B2311" s="4" t="s">
        <v>1295</v>
      </c>
      <c r="C2311" s="28" t="s">
        <v>434</v>
      </c>
      <c r="D2311" s="29" t="s">
        <v>11</v>
      </c>
      <c r="E2311" s="30">
        <v>400000</v>
      </c>
      <c r="F2311" s="2"/>
      <c r="H2311" s="16">
        <v>400000</v>
      </c>
    </row>
    <row r="2312" spans="1:8" s="24" customFormat="1" ht="17.25" customHeight="1" x14ac:dyDescent="0.25">
      <c r="A2312" s="2">
        <v>496</v>
      </c>
      <c r="B2312" s="4" t="s">
        <v>1296</v>
      </c>
      <c r="C2312" s="28" t="s">
        <v>1887</v>
      </c>
      <c r="D2312" s="29" t="s">
        <v>11</v>
      </c>
      <c r="E2312" s="30">
        <v>400000</v>
      </c>
      <c r="F2312" s="2"/>
      <c r="H2312" s="16">
        <v>400000</v>
      </c>
    </row>
    <row r="2313" spans="1:8" s="24" customFormat="1" ht="17.25" customHeight="1" x14ac:dyDescent="0.25">
      <c r="A2313" s="2">
        <v>497</v>
      </c>
      <c r="B2313" s="4" t="s">
        <v>1297</v>
      </c>
      <c r="C2313" s="28" t="s">
        <v>1888</v>
      </c>
      <c r="D2313" s="29" t="s">
        <v>11</v>
      </c>
      <c r="E2313" s="30">
        <v>400000</v>
      </c>
      <c r="F2313" s="2"/>
      <c r="H2313" s="16">
        <v>400000</v>
      </c>
    </row>
    <row r="2314" spans="1:8" s="24" customFormat="1" ht="17.25" customHeight="1" x14ac:dyDescent="0.25">
      <c r="A2314" s="2">
        <v>498</v>
      </c>
      <c r="B2314" s="4" t="s">
        <v>1298</v>
      </c>
      <c r="C2314" s="28" t="s">
        <v>1889</v>
      </c>
      <c r="D2314" s="29" t="s">
        <v>11</v>
      </c>
      <c r="E2314" s="30">
        <v>400000</v>
      </c>
      <c r="F2314" s="2"/>
      <c r="H2314" s="16">
        <v>400000</v>
      </c>
    </row>
    <row r="2315" spans="1:8" s="24" customFormat="1" ht="17.25" customHeight="1" x14ac:dyDescent="0.25">
      <c r="A2315" s="2">
        <v>499</v>
      </c>
      <c r="B2315" s="4" t="s">
        <v>1299</v>
      </c>
      <c r="C2315" s="28" t="s">
        <v>1890</v>
      </c>
      <c r="D2315" s="29" t="s">
        <v>11</v>
      </c>
      <c r="E2315" s="30">
        <v>400000</v>
      </c>
      <c r="F2315" s="2"/>
      <c r="H2315" s="16">
        <v>400000</v>
      </c>
    </row>
    <row r="2316" spans="1:8" s="24" customFormat="1" ht="17.25" customHeight="1" x14ac:dyDescent="0.25">
      <c r="A2316" s="2">
        <v>500</v>
      </c>
      <c r="B2316" s="4" t="s">
        <v>1300</v>
      </c>
      <c r="C2316" s="28" t="s">
        <v>1891</v>
      </c>
      <c r="D2316" s="29" t="s">
        <v>21</v>
      </c>
      <c r="E2316" s="30">
        <v>480000</v>
      </c>
      <c r="F2316" s="2"/>
      <c r="H2316" s="16">
        <v>480000</v>
      </c>
    </row>
    <row r="2317" spans="1:8" s="24" customFormat="1" ht="17.25" customHeight="1" x14ac:dyDescent="0.25">
      <c r="A2317" s="2">
        <v>501</v>
      </c>
      <c r="B2317" s="4" t="s">
        <v>1301</v>
      </c>
      <c r="C2317" s="28" t="s">
        <v>1892</v>
      </c>
      <c r="D2317" s="29" t="s">
        <v>21</v>
      </c>
      <c r="E2317" s="30">
        <v>480000</v>
      </c>
      <c r="F2317" s="2"/>
      <c r="H2317" s="16">
        <v>480000</v>
      </c>
    </row>
    <row r="2318" spans="1:8" s="24" customFormat="1" ht="17.25" customHeight="1" x14ac:dyDescent="0.25">
      <c r="A2318" s="2">
        <v>502</v>
      </c>
      <c r="B2318" s="4" t="s">
        <v>1302</v>
      </c>
      <c r="C2318" s="28" t="s">
        <v>1893</v>
      </c>
      <c r="D2318" s="29" t="s">
        <v>21</v>
      </c>
      <c r="E2318" s="30">
        <v>480000</v>
      </c>
      <c r="F2318" s="2"/>
      <c r="H2318" s="16">
        <v>480000</v>
      </c>
    </row>
    <row r="2319" spans="1:8" s="24" customFormat="1" ht="17.25" customHeight="1" x14ac:dyDescent="0.25">
      <c r="A2319" s="2">
        <v>503</v>
      </c>
      <c r="B2319" s="4" t="s">
        <v>1303</v>
      </c>
      <c r="C2319" s="28" t="s">
        <v>1894</v>
      </c>
      <c r="D2319" s="29" t="s">
        <v>21</v>
      </c>
      <c r="E2319" s="30">
        <v>480000</v>
      </c>
      <c r="F2319" s="2"/>
      <c r="H2319" s="16">
        <v>480000</v>
      </c>
    </row>
    <row r="2320" spans="1:8" s="24" customFormat="1" ht="17.25" customHeight="1" x14ac:dyDescent="0.25">
      <c r="A2320" s="2">
        <v>504</v>
      </c>
      <c r="B2320" s="4" t="s">
        <v>1304</v>
      </c>
      <c r="C2320" s="28" t="s">
        <v>1895</v>
      </c>
      <c r="D2320" s="29" t="s">
        <v>11</v>
      </c>
      <c r="E2320" s="30">
        <v>400000</v>
      </c>
      <c r="F2320" s="2"/>
      <c r="H2320" s="16">
        <v>400000</v>
      </c>
    </row>
    <row r="2321" spans="1:8" s="24" customFormat="1" ht="17.25" customHeight="1" x14ac:dyDescent="0.25">
      <c r="A2321" s="2">
        <v>505</v>
      </c>
      <c r="B2321" s="4" t="s">
        <v>1305</v>
      </c>
      <c r="C2321" s="28" t="s">
        <v>1896</v>
      </c>
      <c r="D2321" s="29" t="s">
        <v>14</v>
      </c>
      <c r="E2321" s="30">
        <v>370000</v>
      </c>
      <c r="F2321" s="2"/>
      <c r="H2321" s="16">
        <v>370000</v>
      </c>
    </row>
    <row r="2322" spans="1:8" s="24" customFormat="1" ht="17.25" customHeight="1" x14ac:dyDescent="0.25">
      <c r="A2322" s="2">
        <v>506</v>
      </c>
      <c r="B2322" s="4" t="s">
        <v>1306</v>
      </c>
      <c r="C2322" s="28" t="s">
        <v>1897</v>
      </c>
      <c r="D2322" s="29" t="s">
        <v>11</v>
      </c>
      <c r="E2322" s="30">
        <v>400000</v>
      </c>
      <c r="F2322" s="2"/>
      <c r="H2322" s="16">
        <v>400000</v>
      </c>
    </row>
    <row r="2323" spans="1:8" s="24" customFormat="1" ht="17.25" customHeight="1" x14ac:dyDescent="0.25">
      <c r="A2323" s="2">
        <v>507</v>
      </c>
      <c r="B2323" s="4" t="s">
        <v>1307</v>
      </c>
      <c r="C2323" s="28" t="s">
        <v>1898</v>
      </c>
      <c r="D2323" s="29" t="s">
        <v>11</v>
      </c>
      <c r="E2323" s="30">
        <v>400000</v>
      </c>
      <c r="F2323" s="2"/>
      <c r="H2323" s="16">
        <v>400000</v>
      </c>
    </row>
    <row r="2324" spans="1:8" s="24" customFormat="1" ht="17.25" customHeight="1" x14ac:dyDescent="0.25">
      <c r="A2324" s="2">
        <v>508</v>
      </c>
      <c r="B2324" s="4" t="s">
        <v>1308</v>
      </c>
      <c r="C2324" s="28" t="s">
        <v>1899</v>
      </c>
      <c r="D2324" s="29" t="s">
        <v>11</v>
      </c>
      <c r="E2324" s="30">
        <v>400000</v>
      </c>
      <c r="F2324" s="2"/>
      <c r="H2324" s="16">
        <v>400000</v>
      </c>
    </row>
    <row r="2325" spans="1:8" s="24" customFormat="1" ht="17.25" customHeight="1" x14ac:dyDescent="0.25">
      <c r="A2325" s="2">
        <v>509</v>
      </c>
      <c r="B2325" s="4" t="s">
        <v>1309</v>
      </c>
      <c r="C2325" s="28" t="s">
        <v>1900</v>
      </c>
      <c r="D2325" s="29" t="s">
        <v>11</v>
      </c>
      <c r="E2325" s="30">
        <v>400000</v>
      </c>
      <c r="F2325" s="2"/>
      <c r="H2325" s="16">
        <v>400000</v>
      </c>
    </row>
    <row r="2326" spans="1:8" s="24" customFormat="1" ht="17.25" customHeight="1" x14ac:dyDescent="0.25">
      <c r="A2326" s="2">
        <v>510</v>
      </c>
      <c r="B2326" s="4" t="s">
        <v>1310</v>
      </c>
      <c r="C2326" s="28" t="s">
        <v>1901</v>
      </c>
      <c r="D2326" s="29" t="s">
        <v>11</v>
      </c>
      <c r="E2326" s="30">
        <v>400000</v>
      </c>
      <c r="F2326" s="2"/>
      <c r="H2326" s="16">
        <v>400000</v>
      </c>
    </row>
    <row r="2327" spans="1:8" s="24" customFormat="1" ht="17.25" customHeight="1" x14ac:dyDescent="0.25">
      <c r="A2327" s="2">
        <v>511</v>
      </c>
      <c r="B2327" s="4" t="s">
        <v>1311</v>
      </c>
      <c r="C2327" s="28" t="s">
        <v>1902</v>
      </c>
      <c r="D2327" s="29" t="s">
        <v>14</v>
      </c>
      <c r="E2327" s="30">
        <v>370000</v>
      </c>
      <c r="F2327" s="2"/>
      <c r="H2327" s="16">
        <v>370000</v>
      </c>
    </row>
    <row r="2328" spans="1:8" s="24" customFormat="1" ht="17.25" customHeight="1" x14ac:dyDescent="0.25">
      <c r="A2328" s="2">
        <v>512</v>
      </c>
      <c r="B2328" s="4" t="s">
        <v>1312</v>
      </c>
      <c r="C2328" s="28" t="s">
        <v>1903</v>
      </c>
      <c r="D2328" s="29" t="s">
        <v>11</v>
      </c>
      <c r="E2328" s="30">
        <v>400000</v>
      </c>
      <c r="F2328" s="2"/>
      <c r="H2328" s="16">
        <v>400000</v>
      </c>
    </row>
    <row r="2329" spans="1:8" s="24" customFormat="1" ht="17.25" customHeight="1" x14ac:dyDescent="0.25">
      <c r="A2329" s="2">
        <v>513</v>
      </c>
      <c r="B2329" s="4" t="s">
        <v>1313</v>
      </c>
      <c r="C2329" s="28" t="s">
        <v>1903</v>
      </c>
      <c r="D2329" s="29" t="s">
        <v>34</v>
      </c>
      <c r="E2329" s="30">
        <v>560000</v>
      </c>
      <c r="F2329" s="2"/>
      <c r="H2329" s="16">
        <v>560000</v>
      </c>
    </row>
    <row r="2330" spans="1:8" s="24" customFormat="1" ht="17.25" customHeight="1" x14ac:dyDescent="0.25">
      <c r="A2330" s="2">
        <v>514</v>
      </c>
      <c r="B2330" s="4" t="s">
        <v>1314</v>
      </c>
      <c r="C2330" s="28" t="s">
        <v>1904</v>
      </c>
      <c r="D2330" s="29" t="s">
        <v>34</v>
      </c>
      <c r="E2330" s="30">
        <v>560000</v>
      </c>
      <c r="F2330" s="2"/>
      <c r="H2330" s="16">
        <v>560000</v>
      </c>
    </row>
    <row r="2331" spans="1:8" s="24" customFormat="1" ht="17.25" customHeight="1" x14ac:dyDescent="0.25">
      <c r="A2331" s="2">
        <v>515</v>
      </c>
      <c r="B2331" s="4" t="s">
        <v>1315</v>
      </c>
      <c r="C2331" s="28" t="s">
        <v>1904</v>
      </c>
      <c r="D2331" s="29" t="s">
        <v>11</v>
      </c>
      <c r="E2331" s="30">
        <v>400000</v>
      </c>
      <c r="F2331" s="2"/>
      <c r="H2331" s="16">
        <v>400000</v>
      </c>
    </row>
    <row r="2332" spans="1:8" s="24" customFormat="1" ht="17.25" customHeight="1" x14ac:dyDescent="0.25">
      <c r="A2332" s="2">
        <v>516</v>
      </c>
      <c r="B2332" s="4" t="s">
        <v>1316</v>
      </c>
      <c r="C2332" s="28" t="s">
        <v>1905</v>
      </c>
      <c r="D2332" s="29" t="s">
        <v>14</v>
      </c>
      <c r="E2332" s="30">
        <v>370000</v>
      </c>
      <c r="F2332" s="2"/>
      <c r="H2332" s="16">
        <v>370000</v>
      </c>
    </row>
    <row r="2333" spans="1:8" s="24" customFormat="1" ht="17.25" customHeight="1" x14ac:dyDescent="0.25">
      <c r="A2333" s="2">
        <v>517</v>
      </c>
      <c r="B2333" s="4" t="s">
        <v>1317</v>
      </c>
      <c r="C2333" s="28" t="s">
        <v>1906</v>
      </c>
      <c r="D2333" s="29" t="s">
        <v>21</v>
      </c>
      <c r="E2333" s="30">
        <v>480000</v>
      </c>
      <c r="F2333" s="2"/>
      <c r="H2333" s="16">
        <v>480000</v>
      </c>
    </row>
    <row r="2334" spans="1:8" s="24" customFormat="1" ht="17.25" customHeight="1" x14ac:dyDescent="0.25">
      <c r="A2334" s="2">
        <v>518</v>
      </c>
      <c r="B2334" s="4" t="s">
        <v>1318</v>
      </c>
      <c r="C2334" s="28" t="s">
        <v>1907</v>
      </c>
      <c r="D2334" s="29" t="s">
        <v>21</v>
      </c>
      <c r="E2334" s="30">
        <v>480000</v>
      </c>
      <c r="F2334" s="2"/>
      <c r="H2334" s="16">
        <v>480000</v>
      </c>
    </row>
    <row r="2335" spans="1:8" s="24" customFormat="1" ht="17.25" customHeight="1" x14ac:dyDescent="0.25">
      <c r="A2335" s="2">
        <v>519</v>
      </c>
      <c r="B2335" s="4" t="s">
        <v>1319</v>
      </c>
      <c r="C2335" s="28" t="s">
        <v>1908</v>
      </c>
      <c r="D2335" s="29" t="s">
        <v>11</v>
      </c>
      <c r="E2335" s="30">
        <v>400000</v>
      </c>
      <c r="F2335" s="2"/>
      <c r="H2335" s="16">
        <v>400000</v>
      </c>
    </row>
    <row r="2336" spans="1:8" s="24" customFormat="1" ht="17.25" customHeight="1" x14ac:dyDescent="0.25">
      <c r="A2336" s="2">
        <v>520</v>
      </c>
      <c r="B2336" s="4" t="s">
        <v>1320</v>
      </c>
      <c r="C2336" s="28" t="s">
        <v>1909</v>
      </c>
      <c r="D2336" s="29" t="s">
        <v>11</v>
      </c>
      <c r="E2336" s="30">
        <v>400000</v>
      </c>
      <c r="F2336" s="2"/>
      <c r="H2336" s="16">
        <v>400000</v>
      </c>
    </row>
    <row r="2337" spans="1:8" s="24" customFormat="1" ht="17.25" customHeight="1" x14ac:dyDescent="0.25">
      <c r="A2337" s="2">
        <v>521</v>
      </c>
      <c r="B2337" s="4" t="s">
        <v>1321</v>
      </c>
      <c r="C2337" s="28" t="s">
        <v>1910</v>
      </c>
      <c r="D2337" s="29" t="s">
        <v>11</v>
      </c>
      <c r="E2337" s="30">
        <v>400000</v>
      </c>
      <c r="F2337" s="2"/>
      <c r="H2337" s="16">
        <v>400000</v>
      </c>
    </row>
    <row r="2338" spans="1:8" s="24" customFormat="1" ht="17.25" customHeight="1" x14ac:dyDescent="0.25">
      <c r="A2338" s="2">
        <v>522</v>
      </c>
      <c r="B2338" s="4" t="s">
        <v>1322</v>
      </c>
      <c r="C2338" s="28" t="s">
        <v>1911</v>
      </c>
      <c r="D2338" s="29" t="s">
        <v>14</v>
      </c>
      <c r="E2338" s="30">
        <v>370000</v>
      </c>
      <c r="F2338" s="2"/>
      <c r="H2338" s="16">
        <v>370000</v>
      </c>
    </row>
    <row r="2339" spans="1:8" s="24" customFormat="1" ht="17.25" customHeight="1" x14ac:dyDescent="0.25">
      <c r="A2339" s="2">
        <v>523</v>
      </c>
      <c r="B2339" s="4" t="s">
        <v>1323</v>
      </c>
      <c r="C2339" s="28" t="s">
        <v>1912</v>
      </c>
      <c r="D2339" s="29" t="s">
        <v>14</v>
      </c>
      <c r="E2339" s="30">
        <v>370000</v>
      </c>
      <c r="F2339" s="2"/>
      <c r="H2339" s="16">
        <v>370000</v>
      </c>
    </row>
    <row r="2340" spans="1:8" s="24" customFormat="1" ht="17.25" customHeight="1" x14ac:dyDescent="0.25">
      <c r="A2340" s="2">
        <v>524</v>
      </c>
      <c r="B2340" s="4" t="s">
        <v>1324</v>
      </c>
      <c r="C2340" s="28" t="s">
        <v>1913</v>
      </c>
      <c r="D2340" s="29" t="s">
        <v>14</v>
      </c>
      <c r="E2340" s="30">
        <v>370000</v>
      </c>
      <c r="F2340" s="2"/>
      <c r="H2340" s="16">
        <v>370000</v>
      </c>
    </row>
    <row r="2341" spans="1:8" s="24" customFormat="1" ht="17.25" customHeight="1" x14ac:dyDescent="0.25">
      <c r="A2341" s="2">
        <v>525</v>
      </c>
      <c r="B2341" s="4" t="s">
        <v>1325</v>
      </c>
      <c r="C2341" s="28" t="s">
        <v>1914</v>
      </c>
      <c r="D2341" s="29" t="s">
        <v>11</v>
      </c>
      <c r="E2341" s="30">
        <v>400000</v>
      </c>
      <c r="F2341" s="2"/>
      <c r="H2341" s="16">
        <v>400000</v>
      </c>
    </row>
    <row r="2342" spans="1:8" s="24" customFormat="1" ht="17.25" customHeight="1" x14ac:dyDescent="0.25">
      <c r="A2342" s="2">
        <v>526</v>
      </c>
      <c r="B2342" s="4" t="s">
        <v>1326</v>
      </c>
      <c r="C2342" s="28" t="s">
        <v>1915</v>
      </c>
      <c r="D2342" s="29" t="s">
        <v>11</v>
      </c>
      <c r="E2342" s="30">
        <v>400000</v>
      </c>
      <c r="F2342" s="2"/>
      <c r="H2342" s="16">
        <v>400000</v>
      </c>
    </row>
    <row r="2343" spans="1:8" s="24" customFormat="1" ht="17.25" customHeight="1" x14ac:dyDescent="0.25">
      <c r="A2343" s="2">
        <v>527</v>
      </c>
      <c r="B2343" s="4" t="s">
        <v>1327</v>
      </c>
      <c r="C2343" s="28" t="s">
        <v>1670</v>
      </c>
      <c r="D2343" s="29" t="s">
        <v>11</v>
      </c>
      <c r="E2343" s="30">
        <v>400000</v>
      </c>
      <c r="F2343" s="2"/>
      <c r="H2343" s="16">
        <v>400000</v>
      </c>
    </row>
    <row r="2344" spans="1:8" s="24" customFormat="1" ht="17.25" customHeight="1" x14ac:dyDescent="0.25">
      <c r="A2344" s="2">
        <v>528</v>
      </c>
      <c r="B2344" s="4" t="s">
        <v>1328</v>
      </c>
      <c r="C2344" s="28" t="s">
        <v>1916</v>
      </c>
      <c r="D2344" s="29" t="s">
        <v>11</v>
      </c>
      <c r="E2344" s="30">
        <v>400000</v>
      </c>
      <c r="F2344" s="2"/>
      <c r="H2344" s="16">
        <v>400000</v>
      </c>
    </row>
    <row r="2345" spans="1:8" s="24" customFormat="1" ht="17.25" customHeight="1" x14ac:dyDescent="0.25">
      <c r="A2345" s="2">
        <v>529</v>
      </c>
      <c r="B2345" s="4" t="s">
        <v>1329</v>
      </c>
      <c r="C2345" s="28" t="s">
        <v>1917</v>
      </c>
      <c r="D2345" s="29" t="s">
        <v>11</v>
      </c>
      <c r="E2345" s="30">
        <v>400000</v>
      </c>
      <c r="F2345" s="2"/>
      <c r="H2345" s="16">
        <v>400000</v>
      </c>
    </row>
    <row r="2346" spans="1:8" s="24" customFormat="1" ht="17.25" customHeight="1" x14ac:dyDescent="0.25">
      <c r="A2346" s="2">
        <v>530</v>
      </c>
      <c r="B2346" s="4" t="s">
        <v>1330</v>
      </c>
      <c r="C2346" s="28" t="s">
        <v>1918</v>
      </c>
      <c r="D2346" s="29" t="s">
        <v>11</v>
      </c>
      <c r="E2346" s="30">
        <v>400000</v>
      </c>
      <c r="F2346" s="2"/>
      <c r="H2346" s="16">
        <v>400000</v>
      </c>
    </row>
    <row r="2347" spans="1:8" s="24" customFormat="1" ht="17.25" customHeight="1" x14ac:dyDescent="0.25">
      <c r="A2347" s="2">
        <v>531</v>
      </c>
      <c r="B2347" s="4" t="s">
        <v>1331</v>
      </c>
      <c r="C2347" s="28" t="s">
        <v>1919</v>
      </c>
      <c r="D2347" s="29" t="s">
        <v>11</v>
      </c>
      <c r="E2347" s="30">
        <v>400000</v>
      </c>
      <c r="F2347" s="2"/>
      <c r="H2347" s="16">
        <v>400000</v>
      </c>
    </row>
    <row r="2348" spans="1:8" s="24" customFormat="1" ht="17.25" customHeight="1" x14ac:dyDescent="0.25">
      <c r="A2348" s="2">
        <v>532</v>
      </c>
      <c r="B2348" s="4" t="s">
        <v>1332</v>
      </c>
      <c r="C2348" s="28" t="s">
        <v>1920</v>
      </c>
      <c r="D2348" s="29" t="s">
        <v>11</v>
      </c>
      <c r="E2348" s="30">
        <v>400000</v>
      </c>
      <c r="F2348" s="2"/>
      <c r="H2348" s="16">
        <v>400000</v>
      </c>
    </row>
    <row r="2349" spans="1:8" s="24" customFormat="1" ht="17.25" customHeight="1" x14ac:dyDescent="0.25">
      <c r="A2349" s="2">
        <v>533</v>
      </c>
      <c r="B2349" s="4" t="s">
        <v>1333</v>
      </c>
      <c r="C2349" s="28" t="s">
        <v>1921</v>
      </c>
      <c r="D2349" s="29" t="s">
        <v>14</v>
      </c>
      <c r="E2349" s="30">
        <v>370000</v>
      </c>
      <c r="F2349" s="2"/>
      <c r="H2349" s="16">
        <v>370000</v>
      </c>
    </row>
    <row r="2350" spans="1:8" s="24" customFormat="1" ht="17.25" customHeight="1" x14ac:dyDescent="0.25">
      <c r="A2350" s="2">
        <v>534</v>
      </c>
      <c r="B2350" s="4" t="s">
        <v>1334</v>
      </c>
      <c r="C2350" s="28" t="s">
        <v>1922</v>
      </c>
      <c r="D2350" s="29" t="s">
        <v>11</v>
      </c>
      <c r="E2350" s="30">
        <v>400000</v>
      </c>
      <c r="F2350" s="2"/>
      <c r="H2350" s="16">
        <v>400000</v>
      </c>
    </row>
    <row r="2351" spans="1:8" s="24" customFormat="1" ht="17.25" customHeight="1" x14ac:dyDescent="0.25">
      <c r="A2351" s="2">
        <v>535</v>
      </c>
      <c r="B2351" s="4" t="s">
        <v>1335</v>
      </c>
      <c r="C2351" s="28" t="s">
        <v>1923</v>
      </c>
      <c r="D2351" s="29" t="s">
        <v>21</v>
      </c>
      <c r="E2351" s="30">
        <v>480000</v>
      </c>
      <c r="F2351" s="2"/>
      <c r="H2351" s="16">
        <v>480000</v>
      </c>
    </row>
    <row r="2352" spans="1:8" s="24" customFormat="1" ht="17.25" customHeight="1" x14ac:dyDescent="0.25">
      <c r="A2352" s="2">
        <v>536</v>
      </c>
      <c r="B2352" s="4" t="s">
        <v>1336</v>
      </c>
      <c r="C2352" s="28" t="s">
        <v>1924</v>
      </c>
      <c r="D2352" s="29" t="s">
        <v>11</v>
      </c>
      <c r="E2352" s="30">
        <v>400000</v>
      </c>
      <c r="F2352" s="2"/>
      <c r="H2352" s="16">
        <v>400000</v>
      </c>
    </row>
    <row r="2353" spans="1:8" s="24" customFormat="1" ht="17.25" customHeight="1" x14ac:dyDescent="0.25">
      <c r="A2353" s="2">
        <v>537</v>
      </c>
      <c r="B2353" s="4" t="s">
        <v>1337</v>
      </c>
      <c r="C2353" s="28" t="s">
        <v>1925</v>
      </c>
      <c r="D2353" s="29" t="s">
        <v>11</v>
      </c>
      <c r="E2353" s="30">
        <v>400000</v>
      </c>
      <c r="F2353" s="2"/>
      <c r="H2353" s="16">
        <v>400000</v>
      </c>
    </row>
    <row r="2354" spans="1:8" s="24" customFormat="1" ht="17.25" customHeight="1" x14ac:dyDescent="0.25">
      <c r="A2354" s="2">
        <v>538</v>
      </c>
      <c r="B2354" s="4" t="s">
        <v>1338</v>
      </c>
      <c r="C2354" s="28" t="s">
        <v>1926</v>
      </c>
      <c r="D2354" s="29" t="s">
        <v>11</v>
      </c>
      <c r="E2354" s="30">
        <v>400000</v>
      </c>
      <c r="F2354" s="2"/>
      <c r="H2354" s="16">
        <v>400000</v>
      </c>
    </row>
    <row r="2355" spans="1:8" s="24" customFormat="1" ht="17.25" customHeight="1" x14ac:dyDescent="0.25">
      <c r="A2355" s="2">
        <v>539</v>
      </c>
      <c r="B2355" s="4" t="s">
        <v>1339</v>
      </c>
      <c r="C2355" s="28" t="s">
        <v>1927</v>
      </c>
      <c r="D2355" s="29" t="s">
        <v>11</v>
      </c>
      <c r="E2355" s="30">
        <v>400000</v>
      </c>
      <c r="F2355" s="2"/>
      <c r="H2355" s="16">
        <v>400000</v>
      </c>
    </row>
    <row r="2356" spans="1:8" s="24" customFormat="1" ht="17.25" customHeight="1" x14ac:dyDescent="0.25">
      <c r="A2356" s="2">
        <v>540</v>
      </c>
      <c r="B2356" s="4" t="s">
        <v>1340</v>
      </c>
      <c r="C2356" s="28" t="s">
        <v>1928</v>
      </c>
      <c r="D2356" s="29" t="s">
        <v>34</v>
      </c>
      <c r="E2356" s="30">
        <v>560000</v>
      </c>
      <c r="F2356" s="2"/>
      <c r="H2356" s="16">
        <v>560000</v>
      </c>
    </row>
    <row r="2357" spans="1:8" s="24" customFormat="1" ht="17.25" customHeight="1" x14ac:dyDescent="0.25">
      <c r="A2357" s="2">
        <v>541</v>
      </c>
      <c r="B2357" s="4" t="s">
        <v>1341</v>
      </c>
      <c r="C2357" s="28" t="s">
        <v>1928</v>
      </c>
      <c r="D2357" s="29" t="s">
        <v>11</v>
      </c>
      <c r="E2357" s="30">
        <v>400000</v>
      </c>
      <c r="F2357" s="2"/>
      <c r="H2357" s="16">
        <v>400000</v>
      </c>
    </row>
    <row r="2358" spans="1:8" s="24" customFormat="1" ht="17.25" customHeight="1" x14ac:dyDescent="0.25">
      <c r="A2358" s="2">
        <v>542</v>
      </c>
      <c r="B2358" s="4" t="s">
        <v>1342</v>
      </c>
      <c r="C2358" s="28" t="s">
        <v>1929</v>
      </c>
      <c r="D2358" s="29" t="s">
        <v>11</v>
      </c>
      <c r="E2358" s="30">
        <v>400000</v>
      </c>
      <c r="F2358" s="2"/>
      <c r="H2358" s="16">
        <v>400000</v>
      </c>
    </row>
    <row r="2359" spans="1:8" s="24" customFormat="1" ht="17.25" customHeight="1" x14ac:dyDescent="0.25">
      <c r="A2359" s="2">
        <v>543</v>
      </c>
      <c r="B2359" s="4" t="s">
        <v>1343</v>
      </c>
      <c r="C2359" s="28" t="s">
        <v>1930</v>
      </c>
      <c r="D2359" s="29" t="s">
        <v>11</v>
      </c>
      <c r="E2359" s="30">
        <v>400000</v>
      </c>
      <c r="F2359" s="2"/>
      <c r="H2359" s="16">
        <v>400000</v>
      </c>
    </row>
    <row r="2360" spans="1:8" s="24" customFormat="1" ht="17.25" customHeight="1" x14ac:dyDescent="0.25">
      <c r="A2360" s="2">
        <v>544</v>
      </c>
      <c r="B2360" s="4" t="s">
        <v>1344</v>
      </c>
      <c r="C2360" s="28" t="s">
        <v>1931</v>
      </c>
      <c r="D2360" s="29" t="s">
        <v>11</v>
      </c>
      <c r="E2360" s="30">
        <v>400000</v>
      </c>
      <c r="F2360" s="2"/>
      <c r="H2360" s="16">
        <v>400000</v>
      </c>
    </row>
    <row r="2361" spans="1:8" s="24" customFormat="1" ht="17.25" customHeight="1" x14ac:dyDescent="0.25">
      <c r="A2361" s="2">
        <v>545</v>
      </c>
      <c r="B2361" s="4" t="s">
        <v>1345</v>
      </c>
      <c r="C2361" s="28" t="s">
        <v>1932</v>
      </c>
      <c r="D2361" s="29" t="s">
        <v>11</v>
      </c>
      <c r="E2361" s="30">
        <v>400000</v>
      </c>
      <c r="F2361" s="2"/>
      <c r="H2361" s="16">
        <v>400000</v>
      </c>
    </row>
    <row r="2362" spans="1:8" s="24" customFormat="1" ht="17.25" customHeight="1" x14ac:dyDescent="0.25">
      <c r="A2362" s="2">
        <v>546</v>
      </c>
      <c r="B2362" s="4" t="s">
        <v>1346</v>
      </c>
      <c r="C2362" s="28" t="s">
        <v>1933</v>
      </c>
      <c r="D2362" s="29" t="s">
        <v>11</v>
      </c>
      <c r="E2362" s="30">
        <v>400000</v>
      </c>
      <c r="F2362" s="2"/>
      <c r="H2362" s="16">
        <v>400000</v>
      </c>
    </row>
    <row r="2363" spans="1:8" s="24" customFormat="1" ht="17.25" customHeight="1" x14ac:dyDescent="0.25">
      <c r="A2363" s="2">
        <v>547</v>
      </c>
      <c r="B2363" s="4" t="s">
        <v>1347</v>
      </c>
      <c r="C2363" s="28" t="s">
        <v>1934</v>
      </c>
      <c r="D2363" s="29" t="s">
        <v>11</v>
      </c>
      <c r="E2363" s="30">
        <v>400000</v>
      </c>
      <c r="F2363" s="2"/>
      <c r="H2363" s="16">
        <v>400000</v>
      </c>
    </row>
    <row r="2364" spans="1:8" s="24" customFormat="1" ht="17.25" customHeight="1" x14ac:dyDescent="0.25">
      <c r="A2364" s="2">
        <v>548</v>
      </c>
      <c r="B2364" s="4" t="s">
        <v>1348</v>
      </c>
      <c r="C2364" s="28" t="s">
        <v>1935</v>
      </c>
      <c r="D2364" s="29" t="s">
        <v>11</v>
      </c>
      <c r="E2364" s="30">
        <v>400000</v>
      </c>
      <c r="F2364" s="2"/>
      <c r="H2364" s="16">
        <v>400000</v>
      </c>
    </row>
    <row r="2365" spans="1:8" s="24" customFormat="1" ht="17.25" customHeight="1" x14ac:dyDescent="0.25">
      <c r="A2365" s="2">
        <v>549</v>
      </c>
      <c r="B2365" s="4" t="s">
        <v>1349</v>
      </c>
      <c r="C2365" s="28" t="s">
        <v>1936</v>
      </c>
      <c r="D2365" s="29" t="s">
        <v>11</v>
      </c>
      <c r="E2365" s="30">
        <v>400000</v>
      </c>
      <c r="F2365" s="2"/>
      <c r="H2365" s="16">
        <v>400000</v>
      </c>
    </row>
    <row r="2366" spans="1:8" s="24" customFormat="1" ht="17.25" customHeight="1" x14ac:dyDescent="0.25">
      <c r="A2366" s="2">
        <v>550</v>
      </c>
      <c r="B2366" s="4" t="s">
        <v>1350</v>
      </c>
      <c r="C2366" s="28" t="s">
        <v>1937</v>
      </c>
      <c r="D2366" s="29" t="s">
        <v>21</v>
      </c>
      <c r="E2366" s="30">
        <v>480000</v>
      </c>
      <c r="F2366" s="2"/>
      <c r="H2366" s="16">
        <v>480000</v>
      </c>
    </row>
    <row r="2367" spans="1:8" s="24" customFormat="1" ht="17.25" customHeight="1" x14ac:dyDescent="0.25">
      <c r="A2367" s="2">
        <v>551</v>
      </c>
      <c r="B2367" s="4" t="s">
        <v>1351</v>
      </c>
      <c r="C2367" s="28" t="s">
        <v>1938</v>
      </c>
      <c r="D2367" s="29" t="s">
        <v>21</v>
      </c>
      <c r="E2367" s="30">
        <v>480000</v>
      </c>
      <c r="F2367" s="2"/>
      <c r="H2367" s="16">
        <v>480000</v>
      </c>
    </row>
    <row r="2368" spans="1:8" s="24" customFormat="1" ht="17.25" customHeight="1" x14ac:dyDescent="0.25">
      <c r="A2368" s="2">
        <v>552</v>
      </c>
      <c r="B2368" s="4" t="s">
        <v>1352</v>
      </c>
      <c r="C2368" s="28" t="s">
        <v>1939</v>
      </c>
      <c r="D2368" s="29" t="s">
        <v>21</v>
      </c>
      <c r="E2368" s="30">
        <v>480000</v>
      </c>
      <c r="F2368" s="2"/>
      <c r="H2368" s="16">
        <v>480000</v>
      </c>
    </row>
    <row r="2369" spans="1:8" s="24" customFormat="1" ht="17.25" customHeight="1" x14ac:dyDescent="0.25">
      <c r="A2369" s="2">
        <v>553</v>
      </c>
      <c r="B2369" s="4" t="s">
        <v>1353</v>
      </c>
      <c r="C2369" s="28" t="s">
        <v>1940</v>
      </c>
      <c r="D2369" s="29" t="s">
        <v>21</v>
      </c>
      <c r="E2369" s="30">
        <v>480000</v>
      </c>
      <c r="F2369" s="2"/>
      <c r="H2369" s="16">
        <v>480000</v>
      </c>
    </row>
    <row r="2370" spans="1:8" s="24" customFormat="1" ht="17.25" customHeight="1" x14ac:dyDescent="0.25">
      <c r="A2370" s="2">
        <v>554</v>
      </c>
      <c r="B2370" s="4" t="s">
        <v>1354</v>
      </c>
      <c r="C2370" s="28" t="s">
        <v>1700</v>
      </c>
      <c r="D2370" s="29" t="s">
        <v>21</v>
      </c>
      <c r="E2370" s="30">
        <v>480000</v>
      </c>
      <c r="F2370" s="2"/>
      <c r="H2370" s="16">
        <v>480000</v>
      </c>
    </row>
    <row r="2371" spans="1:8" s="24" customFormat="1" ht="17.25" customHeight="1" x14ac:dyDescent="0.25">
      <c r="A2371" s="2">
        <v>555</v>
      </c>
      <c r="B2371" s="4" t="s">
        <v>1355</v>
      </c>
      <c r="C2371" s="28" t="s">
        <v>1941</v>
      </c>
      <c r="D2371" s="29" t="s">
        <v>21</v>
      </c>
      <c r="E2371" s="30">
        <v>480000</v>
      </c>
      <c r="F2371" s="2"/>
      <c r="H2371" s="16">
        <v>480000</v>
      </c>
    </row>
    <row r="2372" spans="1:8" s="24" customFormat="1" ht="17.25" customHeight="1" x14ac:dyDescent="0.25">
      <c r="A2372" s="2">
        <v>556</v>
      </c>
      <c r="B2372" s="4" t="s">
        <v>1356</v>
      </c>
      <c r="C2372" s="28" t="s">
        <v>1942</v>
      </c>
      <c r="D2372" s="29" t="s">
        <v>21</v>
      </c>
      <c r="E2372" s="30">
        <v>480000</v>
      </c>
      <c r="F2372" s="2"/>
      <c r="H2372" s="16">
        <v>480000</v>
      </c>
    </row>
    <row r="2373" spans="1:8" s="24" customFormat="1" ht="17.25" customHeight="1" x14ac:dyDescent="0.25">
      <c r="A2373" s="2">
        <v>557</v>
      </c>
      <c r="B2373" s="4" t="s">
        <v>1357</v>
      </c>
      <c r="C2373" s="28" t="s">
        <v>1943</v>
      </c>
      <c r="D2373" s="29" t="s">
        <v>21</v>
      </c>
      <c r="E2373" s="30">
        <v>480000</v>
      </c>
      <c r="F2373" s="2"/>
      <c r="H2373" s="16">
        <v>480000</v>
      </c>
    </row>
    <row r="2374" spans="1:8" s="24" customFormat="1" ht="17.25" customHeight="1" x14ac:dyDescent="0.25">
      <c r="A2374" s="2">
        <v>558</v>
      </c>
      <c r="B2374" s="4" t="s">
        <v>1358</v>
      </c>
      <c r="C2374" s="28" t="s">
        <v>1944</v>
      </c>
      <c r="D2374" s="29" t="s">
        <v>21</v>
      </c>
      <c r="E2374" s="30">
        <v>480000</v>
      </c>
      <c r="F2374" s="2"/>
      <c r="H2374" s="16">
        <v>480000</v>
      </c>
    </row>
    <row r="2375" spans="1:8" s="24" customFormat="1" ht="17.25" customHeight="1" x14ac:dyDescent="0.25">
      <c r="A2375" s="2">
        <v>559</v>
      </c>
      <c r="B2375" s="4" t="s">
        <v>1359</v>
      </c>
      <c r="C2375" s="28" t="s">
        <v>1945</v>
      </c>
      <c r="D2375" s="29" t="s">
        <v>21</v>
      </c>
      <c r="E2375" s="30">
        <v>480000</v>
      </c>
      <c r="F2375" s="2"/>
      <c r="H2375" s="16">
        <v>480000</v>
      </c>
    </row>
    <row r="2376" spans="1:8" s="24" customFormat="1" ht="17.25" customHeight="1" x14ac:dyDescent="0.25">
      <c r="A2376" s="2">
        <v>560</v>
      </c>
      <c r="B2376" s="4" t="s">
        <v>1360</v>
      </c>
      <c r="C2376" s="28" t="s">
        <v>1946</v>
      </c>
      <c r="D2376" s="29" t="s">
        <v>21</v>
      </c>
      <c r="E2376" s="30">
        <v>480000</v>
      </c>
      <c r="F2376" s="2"/>
      <c r="H2376" s="16">
        <v>480000</v>
      </c>
    </row>
    <row r="2377" spans="1:8" s="24" customFormat="1" ht="17.25" customHeight="1" x14ac:dyDescent="0.25">
      <c r="A2377" s="2">
        <v>561</v>
      </c>
      <c r="B2377" s="4" t="s">
        <v>1361</v>
      </c>
      <c r="C2377" s="28" t="s">
        <v>1947</v>
      </c>
      <c r="D2377" s="29" t="s">
        <v>11</v>
      </c>
      <c r="E2377" s="30">
        <v>400000</v>
      </c>
      <c r="F2377" s="2"/>
      <c r="H2377" s="16">
        <v>400000</v>
      </c>
    </row>
    <row r="2378" spans="1:8" s="24" customFormat="1" ht="17.25" customHeight="1" x14ac:dyDescent="0.25">
      <c r="A2378" s="2">
        <v>562</v>
      </c>
      <c r="B2378" s="4" t="s">
        <v>1362</v>
      </c>
      <c r="C2378" s="28" t="s">
        <v>1948</v>
      </c>
      <c r="D2378" s="29" t="s">
        <v>34</v>
      </c>
      <c r="E2378" s="30">
        <v>560000</v>
      </c>
      <c r="F2378" s="2"/>
      <c r="H2378" s="16">
        <v>560000</v>
      </c>
    </row>
    <row r="2379" spans="1:8" s="24" customFormat="1" ht="17.25" customHeight="1" x14ac:dyDescent="0.25">
      <c r="A2379" s="2">
        <v>563</v>
      </c>
      <c r="B2379" s="4" t="s">
        <v>1363</v>
      </c>
      <c r="C2379" s="28" t="s">
        <v>1948</v>
      </c>
      <c r="D2379" s="29" t="s">
        <v>11</v>
      </c>
      <c r="E2379" s="30">
        <v>400000</v>
      </c>
      <c r="F2379" s="2"/>
      <c r="H2379" s="16">
        <v>400000</v>
      </c>
    </row>
    <row r="2380" spans="1:8" s="24" customFormat="1" ht="17.25" customHeight="1" x14ac:dyDescent="0.25">
      <c r="A2380" s="2">
        <v>564</v>
      </c>
      <c r="B2380" s="4" t="s">
        <v>1364</v>
      </c>
      <c r="C2380" s="28" t="s">
        <v>1949</v>
      </c>
      <c r="D2380" s="29" t="s">
        <v>34</v>
      </c>
      <c r="E2380" s="30">
        <v>560000</v>
      </c>
      <c r="F2380" s="2"/>
      <c r="H2380" s="16">
        <v>560000</v>
      </c>
    </row>
    <row r="2381" spans="1:8" s="24" customFormat="1" ht="17.25" customHeight="1" x14ac:dyDescent="0.25">
      <c r="A2381" s="2">
        <v>565</v>
      </c>
      <c r="B2381" s="4" t="s">
        <v>1365</v>
      </c>
      <c r="C2381" s="28" t="s">
        <v>1949</v>
      </c>
      <c r="D2381" s="29" t="s">
        <v>11</v>
      </c>
      <c r="E2381" s="30">
        <v>400000</v>
      </c>
      <c r="F2381" s="2"/>
      <c r="H2381" s="16">
        <v>400000</v>
      </c>
    </row>
    <row r="2382" spans="1:8" s="24" customFormat="1" ht="17.25" customHeight="1" x14ac:dyDescent="0.25">
      <c r="A2382" s="2">
        <v>566</v>
      </c>
      <c r="B2382" s="4" t="s">
        <v>1366</v>
      </c>
      <c r="C2382" s="28" t="s">
        <v>1950</v>
      </c>
      <c r="D2382" s="29" t="s">
        <v>11</v>
      </c>
      <c r="E2382" s="30">
        <v>400000</v>
      </c>
      <c r="F2382" s="2"/>
      <c r="H2382" s="16">
        <v>400000</v>
      </c>
    </row>
    <row r="2383" spans="1:8" s="24" customFormat="1" ht="17.25" customHeight="1" x14ac:dyDescent="0.25">
      <c r="A2383" s="2">
        <v>567</v>
      </c>
      <c r="B2383" s="4" t="s">
        <v>1367</v>
      </c>
      <c r="C2383" s="28" t="s">
        <v>1951</v>
      </c>
      <c r="D2383" s="29" t="s">
        <v>11</v>
      </c>
      <c r="E2383" s="30">
        <v>400000</v>
      </c>
      <c r="F2383" s="2"/>
      <c r="H2383" s="16">
        <v>400000</v>
      </c>
    </row>
    <row r="2384" spans="1:8" s="24" customFormat="1" ht="17.25" customHeight="1" x14ac:dyDescent="0.25">
      <c r="A2384" s="2">
        <v>568</v>
      </c>
      <c r="B2384" s="4" t="s">
        <v>1368</v>
      </c>
      <c r="C2384" s="28" t="s">
        <v>1952</v>
      </c>
      <c r="D2384" s="29" t="s">
        <v>11</v>
      </c>
      <c r="E2384" s="30">
        <v>400000</v>
      </c>
      <c r="F2384" s="2"/>
      <c r="H2384" s="16">
        <v>400000</v>
      </c>
    </row>
    <row r="2385" spans="1:8" s="24" customFormat="1" ht="17.25" customHeight="1" x14ac:dyDescent="0.25">
      <c r="A2385" s="2">
        <v>569</v>
      </c>
      <c r="B2385" s="4" t="s">
        <v>1369</v>
      </c>
      <c r="C2385" s="28" t="s">
        <v>1952</v>
      </c>
      <c r="D2385" s="29" t="s">
        <v>34</v>
      </c>
      <c r="E2385" s="30">
        <v>560000</v>
      </c>
      <c r="F2385" s="2"/>
      <c r="H2385" s="16">
        <v>560000</v>
      </c>
    </row>
    <row r="2386" spans="1:8" s="24" customFormat="1" ht="17.25" customHeight="1" x14ac:dyDescent="0.25">
      <c r="A2386" s="2">
        <v>570</v>
      </c>
      <c r="B2386" s="4" t="s">
        <v>1370</v>
      </c>
      <c r="C2386" s="28" t="s">
        <v>1953</v>
      </c>
      <c r="D2386" s="29" t="s">
        <v>21</v>
      </c>
      <c r="E2386" s="30">
        <v>480000</v>
      </c>
      <c r="F2386" s="2"/>
      <c r="H2386" s="16">
        <v>480000</v>
      </c>
    </row>
    <row r="2387" spans="1:8" s="24" customFormat="1" ht="17.25" customHeight="1" x14ac:dyDescent="0.25">
      <c r="A2387" s="2">
        <v>571</v>
      </c>
      <c r="B2387" s="4" t="s">
        <v>1371</v>
      </c>
      <c r="C2387" s="28" t="s">
        <v>1954</v>
      </c>
      <c r="D2387" s="29" t="s">
        <v>11</v>
      </c>
      <c r="E2387" s="30">
        <v>400000</v>
      </c>
      <c r="F2387" s="2"/>
      <c r="H2387" s="16">
        <v>400000</v>
      </c>
    </row>
    <row r="2388" spans="1:8" s="24" customFormat="1" ht="17.25" customHeight="1" x14ac:dyDescent="0.25">
      <c r="A2388" s="2">
        <v>572</v>
      </c>
      <c r="B2388" s="4" t="s">
        <v>1372</v>
      </c>
      <c r="C2388" s="28" t="s">
        <v>1955</v>
      </c>
      <c r="D2388" s="29" t="s">
        <v>11</v>
      </c>
      <c r="E2388" s="30">
        <v>400000</v>
      </c>
      <c r="F2388" s="2"/>
      <c r="H2388" s="16">
        <v>400000</v>
      </c>
    </row>
    <row r="2389" spans="1:8" s="24" customFormat="1" ht="17.25" customHeight="1" x14ac:dyDescent="0.25">
      <c r="A2389" s="2">
        <v>573</v>
      </c>
      <c r="B2389" s="4" t="s">
        <v>1373</v>
      </c>
      <c r="C2389" s="28" t="s">
        <v>1956</v>
      </c>
      <c r="D2389" s="29" t="s">
        <v>11</v>
      </c>
      <c r="E2389" s="30">
        <v>400000</v>
      </c>
      <c r="F2389" s="2"/>
      <c r="H2389" s="16">
        <v>400000</v>
      </c>
    </row>
    <row r="2390" spans="1:8" s="24" customFormat="1" ht="17.25" customHeight="1" x14ac:dyDescent="0.25">
      <c r="A2390" s="2">
        <v>574</v>
      </c>
      <c r="B2390" s="4" t="s">
        <v>1374</v>
      </c>
      <c r="C2390" s="28" t="s">
        <v>1957</v>
      </c>
      <c r="D2390" s="29" t="s">
        <v>11</v>
      </c>
      <c r="E2390" s="30">
        <v>400000</v>
      </c>
      <c r="F2390" s="2"/>
      <c r="H2390" s="16">
        <v>400000</v>
      </c>
    </row>
    <row r="2391" spans="1:8" s="24" customFormat="1" ht="17.25" customHeight="1" x14ac:dyDescent="0.25">
      <c r="A2391" s="2">
        <v>575</v>
      </c>
      <c r="B2391" s="4" t="s">
        <v>1375</v>
      </c>
      <c r="C2391" s="28" t="s">
        <v>1958</v>
      </c>
      <c r="D2391" s="29" t="s">
        <v>11</v>
      </c>
      <c r="E2391" s="30">
        <v>400000</v>
      </c>
      <c r="F2391" s="2"/>
      <c r="H2391" s="16">
        <v>400000</v>
      </c>
    </row>
    <row r="2392" spans="1:8" s="24" customFormat="1" ht="17.25" customHeight="1" x14ac:dyDescent="0.25">
      <c r="A2392" s="2">
        <v>576</v>
      </c>
      <c r="B2392" s="4" t="s">
        <v>1376</v>
      </c>
      <c r="C2392" s="28" t="s">
        <v>1958</v>
      </c>
      <c r="D2392" s="29" t="s">
        <v>34</v>
      </c>
      <c r="E2392" s="30">
        <v>560000</v>
      </c>
      <c r="F2392" s="2"/>
      <c r="H2392" s="16">
        <v>560000</v>
      </c>
    </row>
    <row r="2393" spans="1:8" s="24" customFormat="1" ht="17.25" customHeight="1" x14ac:dyDescent="0.25">
      <c r="A2393" s="2">
        <v>577</v>
      </c>
      <c r="B2393" s="4" t="s">
        <v>1377</v>
      </c>
      <c r="C2393" s="28" t="s">
        <v>1959</v>
      </c>
      <c r="D2393" s="29" t="s">
        <v>11</v>
      </c>
      <c r="E2393" s="30">
        <v>400000</v>
      </c>
      <c r="F2393" s="2"/>
      <c r="H2393" s="16">
        <v>400000</v>
      </c>
    </row>
    <row r="2394" spans="1:8" s="24" customFormat="1" ht="17.25" customHeight="1" x14ac:dyDescent="0.25">
      <c r="A2394" s="2">
        <v>578</v>
      </c>
      <c r="B2394" s="4" t="s">
        <v>1378</v>
      </c>
      <c r="C2394" s="28" t="s">
        <v>1960</v>
      </c>
      <c r="D2394" s="29" t="s">
        <v>11</v>
      </c>
      <c r="E2394" s="30">
        <v>400000</v>
      </c>
      <c r="F2394" s="2"/>
      <c r="H2394" s="16">
        <v>400000</v>
      </c>
    </row>
    <row r="2395" spans="1:8" s="24" customFormat="1" ht="17.25" customHeight="1" x14ac:dyDescent="0.25">
      <c r="A2395" s="2">
        <v>579</v>
      </c>
      <c r="B2395" s="4" t="s">
        <v>1379</v>
      </c>
      <c r="C2395" s="28" t="s">
        <v>1961</v>
      </c>
      <c r="D2395" s="29" t="s">
        <v>21</v>
      </c>
      <c r="E2395" s="30">
        <v>480000</v>
      </c>
      <c r="F2395" s="2"/>
      <c r="H2395" s="16">
        <v>480000</v>
      </c>
    </row>
    <row r="2396" spans="1:8" s="24" customFormat="1" ht="17.25" customHeight="1" x14ac:dyDescent="0.25">
      <c r="A2396" s="2">
        <v>580</v>
      </c>
      <c r="B2396" s="4" t="s">
        <v>1380</v>
      </c>
      <c r="C2396" s="28" t="s">
        <v>1962</v>
      </c>
      <c r="D2396" s="29" t="s">
        <v>21</v>
      </c>
      <c r="E2396" s="30">
        <v>480000</v>
      </c>
      <c r="F2396" s="2"/>
      <c r="H2396" s="16">
        <v>480000</v>
      </c>
    </row>
    <row r="2397" spans="1:8" s="24" customFormat="1" ht="17.25" customHeight="1" x14ac:dyDescent="0.25">
      <c r="A2397" s="2">
        <v>581</v>
      </c>
      <c r="B2397" s="4" t="s">
        <v>1381</v>
      </c>
      <c r="C2397" s="28" t="s">
        <v>1963</v>
      </c>
      <c r="D2397" s="29" t="s">
        <v>11</v>
      </c>
      <c r="E2397" s="30">
        <v>400000</v>
      </c>
      <c r="F2397" s="2"/>
      <c r="H2397" s="16">
        <v>400000</v>
      </c>
    </row>
    <row r="2398" spans="1:8" s="24" customFormat="1" ht="17.25" customHeight="1" x14ac:dyDescent="0.25">
      <c r="A2398" s="2">
        <v>582</v>
      </c>
      <c r="B2398" s="4" t="s">
        <v>1382</v>
      </c>
      <c r="C2398" s="28" t="s">
        <v>1964</v>
      </c>
      <c r="D2398" s="29" t="s">
        <v>11</v>
      </c>
      <c r="E2398" s="30">
        <v>400000</v>
      </c>
      <c r="F2398" s="2"/>
      <c r="H2398" s="16">
        <v>400000</v>
      </c>
    </row>
    <row r="2399" spans="1:8" s="24" customFormat="1" ht="17.25" customHeight="1" x14ac:dyDescent="0.25">
      <c r="A2399" s="2">
        <v>583</v>
      </c>
      <c r="B2399" s="4" t="s">
        <v>1383</v>
      </c>
      <c r="C2399" s="28" t="s">
        <v>1965</v>
      </c>
      <c r="D2399" s="29" t="s">
        <v>11</v>
      </c>
      <c r="E2399" s="30">
        <v>400000</v>
      </c>
      <c r="F2399" s="2"/>
      <c r="H2399" s="16">
        <v>400000</v>
      </c>
    </row>
    <row r="2400" spans="1:8" s="24" customFormat="1" ht="17.25" customHeight="1" x14ac:dyDescent="0.25">
      <c r="A2400" s="2">
        <v>584</v>
      </c>
      <c r="B2400" s="4" t="s">
        <v>1384</v>
      </c>
      <c r="C2400" s="28" t="s">
        <v>313</v>
      </c>
      <c r="D2400" s="29" t="s">
        <v>2017</v>
      </c>
      <c r="E2400" s="30">
        <v>640000</v>
      </c>
      <c r="F2400" s="2"/>
      <c r="H2400" s="16">
        <v>640000</v>
      </c>
    </row>
    <row r="2401" spans="1:8" s="24" customFormat="1" ht="17.25" customHeight="1" x14ac:dyDescent="0.25">
      <c r="A2401" s="2">
        <v>585</v>
      </c>
      <c r="B2401" s="4" t="s">
        <v>1385</v>
      </c>
      <c r="C2401" s="28" t="s">
        <v>1966</v>
      </c>
      <c r="D2401" s="29" t="s">
        <v>2017</v>
      </c>
      <c r="E2401" s="30">
        <v>640000</v>
      </c>
      <c r="F2401" s="2"/>
      <c r="H2401" s="16">
        <v>640000</v>
      </c>
    </row>
    <row r="2402" spans="1:8" s="24" customFormat="1" ht="17.25" customHeight="1" x14ac:dyDescent="0.25">
      <c r="A2402" s="2">
        <v>586</v>
      </c>
      <c r="B2402" s="4" t="s">
        <v>1386</v>
      </c>
      <c r="C2402" s="28" t="s">
        <v>1967</v>
      </c>
      <c r="D2402" s="29" t="s">
        <v>11</v>
      </c>
      <c r="E2402" s="30">
        <v>400000</v>
      </c>
      <c r="F2402" s="2"/>
      <c r="H2402" s="16">
        <v>400000</v>
      </c>
    </row>
    <row r="2403" spans="1:8" s="24" customFormat="1" ht="17.25" customHeight="1" x14ac:dyDescent="0.25">
      <c r="A2403" s="2">
        <v>587</v>
      </c>
      <c r="B2403" s="4" t="s">
        <v>1387</v>
      </c>
      <c r="C2403" s="28" t="s">
        <v>1769</v>
      </c>
      <c r="D2403" s="29" t="s">
        <v>11</v>
      </c>
      <c r="E2403" s="30">
        <v>400000</v>
      </c>
      <c r="F2403" s="2"/>
      <c r="H2403" s="16">
        <v>400000</v>
      </c>
    </row>
    <row r="2404" spans="1:8" s="24" customFormat="1" ht="17.25" customHeight="1" x14ac:dyDescent="0.25">
      <c r="A2404" s="2">
        <v>588</v>
      </c>
      <c r="B2404" s="4" t="s">
        <v>1388</v>
      </c>
      <c r="C2404" s="28" t="s">
        <v>1968</v>
      </c>
      <c r="D2404" s="29" t="s">
        <v>11</v>
      </c>
      <c r="E2404" s="30">
        <v>400000</v>
      </c>
      <c r="F2404" s="2"/>
      <c r="H2404" s="16">
        <v>400000</v>
      </c>
    </row>
    <row r="2405" spans="1:8" s="24" customFormat="1" ht="17.25" customHeight="1" x14ac:dyDescent="0.25">
      <c r="A2405" s="2">
        <v>589</v>
      </c>
      <c r="B2405" s="4" t="s">
        <v>1389</v>
      </c>
      <c r="C2405" s="28" t="s">
        <v>1969</v>
      </c>
      <c r="D2405" s="29" t="s">
        <v>11</v>
      </c>
      <c r="E2405" s="30">
        <v>400000</v>
      </c>
      <c r="F2405" s="2"/>
      <c r="H2405" s="16">
        <v>400000</v>
      </c>
    </row>
    <row r="2406" spans="1:8" s="24" customFormat="1" ht="17.25" customHeight="1" x14ac:dyDescent="0.25">
      <c r="A2406" s="2">
        <v>590</v>
      </c>
      <c r="B2406" s="4" t="s">
        <v>1390</v>
      </c>
      <c r="C2406" s="28" t="s">
        <v>1970</v>
      </c>
      <c r="D2406" s="29" t="s">
        <v>11</v>
      </c>
      <c r="E2406" s="30">
        <v>400000</v>
      </c>
      <c r="F2406" s="2"/>
      <c r="H2406" s="16">
        <v>400000</v>
      </c>
    </row>
    <row r="2407" spans="1:8" s="24" customFormat="1" ht="17.25" customHeight="1" x14ac:dyDescent="0.25">
      <c r="A2407" s="2">
        <v>591</v>
      </c>
      <c r="B2407" s="4" t="s">
        <v>1391</v>
      </c>
      <c r="C2407" s="28" t="s">
        <v>1971</v>
      </c>
      <c r="D2407" s="29" t="s">
        <v>11</v>
      </c>
      <c r="E2407" s="30">
        <v>400000</v>
      </c>
      <c r="F2407" s="2"/>
      <c r="H2407" s="16">
        <v>400000</v>
      </c>
    </row>
    <row r="2408" spans="1:8" s="24" customFormat="1" ht="17.25" customHeight="1" x14ac:dyDescent="0.25">
      <c r="A2408" s="2">
        <v>592</v>
      </c>
      <c r="B2408" s="4" t="s">
        <v>1392</v>
      </c>
      <c r="C2408" s="28" t="s">
        <v>1971</v>
      </c>
      <c r="D2408" s="29" t="s">
        <v>34</v>
      </c>
      <c r="E2408" s="30">
        <v>560000</v>
      </c>
      <c r="F2408" s="2"/>
      <c r="H2408" s="16">
        <v>560000</v>
      </c>
    </row>
    <row r="2409" spans="1:8" s="24" customFormat="1" ht="17.25" customHeight="1" x14ac:dyDescent="0.25">
      <c r="A2409" s="2">
        <v>593</v>
      </c>
      <c r="B2409" s="4" t="s">
        <v>1393</v>
      </c>
      <c r="C2409" s="28" t="s">
        <v>1972</v>
      </c>
      <c r="D2409" s="29" t="s">
        <v>11</v>
      </c>
      <c r="E2409" s="30">
        <v>400000</v>
      </c>
      <c r="F2409" s="2"/>
      <c r="H2409" s="16">
        <v>400000</v>
      </c>
    </row>
    <row r="2410" spans="1:8" s="24" customFormat="1" ht="17.25" customHeight="1" x14ac:dyDescent="0.25">
      <c r="A2410" s="2">
        <v>594</v>
      </c>
      <c r="B2410" s="4" t="s">
        <v>1394</v>
      </c>
      <c r="C2410" s="28" t="s">
        <v>1973</v>
      </c>
      <c r="D2410" s="29" t="s">
        <v>11</v>
      </c>
      <c r="E2410" s="30">
        <v>2800000</v>
      </c>
      <c r="F2410" s="2" t="s">
        <v>2027</v>
      </c>
      <c r="H2410" s="16">
        <v>2800000</v>
      </c>
    </row>
    <row r="2411" spans="1:8" s="24" customFormat="1" ht="17.25" customHeight="1" x14ac:dyDescent="0.25">
      <c r="A2411" s="2">
        <v>595</v>
      </c>
      <c r="B2411" s="4" t="s">
        <v>1395</v>
      </c>
      <c r="C2411" s="28" t="s">
        <v>1974</v>
      </c>
      <c r="D2411" s="29" t="s">
        <v>11</v>
      </c>
      <c r="E2411" s="30">
        <v>400000</v>
      </c>
      <c r="F2411" s="2"/>
      <c r="H2411" s="16">
        <v>400000</v>
      </c>
    </row>
    <row r="2412" spans="1:8" s="24" customFormat="1" ht="17.25" customHeight="1" x14ac:dyDescent="0.25">
      <c r="A2412" s="2">
        <v>596</v>
      </c>
      <c r="B2412" s="4" t="s">
        <v>1396</v>
      </c>
      <c r="C2412" s="28" t="s">
        <v>1975</v>
      </c>
      <c r="D2412" s="29" t="s">
        <v>11</v>
      </c>
      <c r="E2412" s="30">
        <v>400000</v>
      </c>
      <c r="F2412" s="2"/>
      <c r="H2412" s="16">
        <v>400000</v>
      </c>
    </row>
    <row r="2413" spans="1:8" s="24" customFormat="1" ht="17.25" customHeight="1" x14ac:dyDescent="0.25">
      <c r="A2413" s="2">
        <v>597</v>
      </c>
      <c r="B2413" s="4" t="s">
        <v>1397</v>
      </c>
      <c r="C2413" s="28" t="s">
        <v>1976</v>
      </c>
      <c r="D2413" s="29" t="s">
        <v>11</v>
      </c>
      <c r="E2413" s="30">
        <v>400000</v>
      </c>
      <c r="F2413" s="2"/>
      <c r="H2413" s="16">
        <v>400000</v>
      </c>
    </row>
    <row r="2414" spans="1:8" s="24" customFormat="1" ht="17.25" customHeight="1" x14ac:dyDescent="0.25">
      <c r="A2414" s="2">
        <v>598</v>
      </c>
      <c r="B2414" s="4" t="s">
        <v>1398</v>
      </c>
      <c r="C2414" s="28" t="s">
        <v>1977</v>
      </c>
      <c r="D2414" s="29" t="s">
        <v>11</v>
      </c>
      <c r="E2414" s="30">
        <v>400000</v>
      </c>
      <c r="F2414" s="2"/>
      <c r="H2414" s="16">
        <v>400000</v>
      </c>
    </row>
    <row r="2415" spans="1:8" s="24" customFormat="1" ht="17.25" customHeight="1" x14ac:dyDescent="0.25">
      <c r="A2415" s="2">
        <v>599</v>
      </c>
      <c r="B2415" s="4" t="s">
        <v>1399</v>
      </c>
      <c r="C2415" s="28" t="s">
        <v>1978</v>
      </c>
      <c r="D2415" s="29" t="s">
        <v>11</v>
      </c>
      <c r="E2415" s="30">
        <v>400000</v>
      </c>
      <c r="F2415" s="2"/>
      <c r="H2415" s="16">
        <v>400000</v>
      </c>
    </row>
    <row r="2416" spans="1:8" s="24" customFormat="1" ht="17.25" customHeight="1" x14ac:dyDescent="0.25">
      <c r="A2416" s="2">
        <v>600</v>
      </c>
      <c r="B2416" s="4" t="s">
        <v>1400</v>
      </c>
      <c r="C2416" s="28" t="s">
        <v>1979</v>
      </c>
      <c r="D2416" s="29" t="s">
        <v>34</v>
      </c>
      <c r="E2416" s="30">
        <v>560000</v>
      </c>
      <c r="F2416" s="2"/>
      <c r="H2416" s="16">
        <v>560000</v>
      </c>
    </row>
    <row r="2417" spans="1:8" s="24" customFormat="1" ht="17.25" customHeight="1" x14ac:dyDescent="0.25">
      <c r="A2417" s="2">
        <v>601</v>
      </c>
      <c r="B2417" s="4" t="s">
        <v>1401</v>
      </c>
      <c r="C2417" s="28" t="s">
        <v>1979</v>
      </c>
      <c r="D2417" s="29" t="s">
        <v>11</v>
      </c>
      <c r="E2417" s="30">
        <v>400000</v>
      </c>
      <c r="F2417" s="2"/>
      <c r="H2417" s="16">
        <v>400000</v>
      </c>
    </row>
    <row r="2418" spans="1:8" s="24" customFormat="1" ht="17.25" customHeight="1" x14ac:dyDescent="0.25">
      <c r="A2418" s="2">
        <v>602</v>
      </c>
      <c r="B2418" s="4" t="s">
        <v>1402</v>
      </c>
      <c r="C2418" s="28" t="s">
        <v>1980</v>
      </c>
      <c r="D2418" s="29" t="s">
        <v>34</v>
      </c>
      <c r="E2418" s="30">
        <v>560000</v>
      </c>
      <c r="F2418" s="2"/>
      <c r="H2418" s="16">
        <v>560000</v>
      </c>
    </row>
    <row r="2419" spans="1:8" s="24" customFormat="1" ht="17.25" customHeight="1" x14ac:dyDescent="0.25">
      <c r="A2419" s="2">
        <v>603</v>
      </c>
      <c r="B2419" s="4" t="s">
        <v>1403</v>
      </c>
      <c r="C2419" s="28" t="s">
        <v>1981</v>
      </c>
      <c r="D2419" s="29" t="s">
        <v>34</v>
      </c>
      <c r="E2419" s="30">
        <v>560000</v>
      </c>
      <c r="F2419" s="2"/>
      <c r="H2419" s="16">
        <v>560000</v>
      </c>
    </row>
    <row r="2420" spans="1:8" s="24" customFormat="1" ht="17.25" customHeight="1" x14ac:dyDescent="0.25">
      <c r="A2420" s="2">
        <v>604</v>
      </c>
      <c r="B2420" s="4" t="s">
        <v>1404</v>
      </c>
      <c r="C2420" s="28" t="s">
        <v>1981</v>
      </c>
      <c r="D2420" s="29" t="s">
        <v>11</v>
      </c>
      <c r="E2420" s="30">
        <v>400000</v>
      </c>
      <c r="F2420" s="2"/>
      <c r="H2420" s="16">
        <v>400000</v>
      </c>
    </row>
    <row r="2421" spans="1:8" s="24" customFormat="1" ht="17.25" customHeight="1" x14ac:dyDescent="0.25">
      <c r="A2421" s="2">
        <v>605</v>
      </c>
      <c r="B2421" s="4" t="s">
        <v>1405</v>
      </c>
      <c r="C2421" s="28" t="s">
        <v>1982</v>
      </c>
      <c r="D2421" s="29" t="s">
        <v>11</v>
      </c>
      <c r="E2421" s="30">
        <v>400000</v>
      </c>
      <c r="F2421" s="2"/>
      <c r="H2421" s="16">
        <v>400000</v>
      </c>
    </row>
    <row r="2422" spans="1:8" s="24" customFormat="1" ht="17.25" customHeight="1" x14ac:dyDescent="0.25">
      <c r="A2422" s="2">
        <v>606</v>
      </c>
      <c r="B2422" s="4" t="s">
        <v>1406</v>
      </c>
      <c r="C2422" s="28" t="s">
        <v>1982</v>
      </c>
      <c r="D2422" s="29" t="s">
        <v>34</v>
      </c>
      <c r="E2422" s="30">
        <v>560000</v>
      </c>
      <c r="F2422" s="2"/>
      <c r="H2422" s="16">
        <v>560000</v>
      </c>
    </row>
    <row r="2423" spans="1:8" s="24" customFormat="1" ht="17.25" customHeight="1" x14ac:dyDescent="0.25">
      <c r="A2423" s="2">
        <v>607</v>
      </c>
      <c r="B2423" s="4" t="s">
        <v>1407</v>
      </c>
      <c r="C2423" s="28" t="s">
        <v>1983</v>
      </c>
      <c r="D2423" s="29" t="s">
        <v>11</v>
      </c>
      <c r="E2423" s="30">
        <v>400000</v>
      </c>
      <c r="F2423" s="2"/>
      <c r="H2423" s="16">
        <v>400000</v>
      </c>
    </row>
    <row r="2424" spans="1:8" s="24" customFormat="1" ht="17.25" customHeight="1" x14ac:dyDescent="0.25">
      <c r="A2424" s="2">
        <v>608</v>
      </c>
      <c r="B2424" s="4" t="s">
        <v>1408</v>
      </c>
      <c r="C2424" s="28" t="s">
        <v>1984</v>
      </c>
      <c r="D2424" s="29" t="s">
        <v>11</v>
      </c>
      <c r="E2424" s="30">
        <v>400000</v>
      </c>
      <c r="F2424" s="2"/>
      <c r="H2424" s="16">
        <v>400000</v>
      </c>
    </row>
    <row r="2425" spans="1:8" s="24" customFormat="1" ht="17.25" customHeight="1" x14ac:dyDescent="0.25">
      <c r="A2425" s="2">
        <v>609</v>
      </c>
      <c r="B2425" s="4" t="s">
        <v>1409</v>
      </c>
      <c r="C2425" s="28" t="s">
        <v>1985</v>
      </c>
      <c r="D2425" s="29" t="s">
        <v>11</v>
      </c>
      <c r="E2425" s="30">
        <v>400000</v>
      </c>
      <c r="F2425" s="2"/>
      <c r="H2425" s="16">
        <v>400000</v>
      </c>
    </row>
    <row r="2426" spans="1:8" s="24" customFormat="1" ht="17.25" customHeight="1" x14ac:dyDescent="0.25">
      <c r="A2426" s="2">
        <v>610</v>
      </c>
      <c r="B2426" s="4" t="s">
        <v>1410</v>
      </c>
      <c r="C2426" s="28" t="s">
        <v>1986</v>
      </c>
      <c r="D2426" s="29" t="s">
        <v>11</v>
      </c>
      <c r="E2426" s="30">
        <v>400000</v>
      </c>
      <c r="F2426" s="2"/>
      <c r="H2426" s="16">
        <v>400000</v>
      </c>
    </row>
    <row r="2427" spans="1:8" s="24" customFormat="1" ht="17.25" customHeight="1" x14ac:dyDescent="0.25">
      <c r="A2427" s="2">
        <v>611</v>
      </c>
      <c r="B2427" s="4" t="s">
        <v>1411</v>
      </c>
      <c r="C2427" s="28" t="s">
        <v>1987</v>
      </c>
      <c r="D2427" s="29" t="s">
        <v>11</v>
      </c>
      <c r="E2427" s="30">
        <v>400000</v>
      </c>
      <c r="F2427" s="2"/>
      <c r="H2427" s="16">
        <v>400000</v>
      </c>
    </row>
    <row r="2428" spans="1:8" s="24" customFormat="1" ht="17.25" customHeight="1" x14ac:dyDescent="0.25">
      <c r="A2428" s="2">
        <v>612</v>
      </c>
      <c r="B2428" s="4" t="s">
        <v>1412</v>
      </c>
      <c r="C2428" s="28" t="s">
        <v>1988</v>
      </c>
      <c r="D2428" s="29" t="s">
        <v>11</v>
      </c>
      <c r="E2428" s="30">
        <v>400000</v>
      </c>
      <c r="F2428" s="2"/>
      <c r="H2428" s="16">
        <v>400000</v>
      </c>
    </row>
    <row r="2429" spans="1:8" s="24" customFormat="1" ht="17.25" customHeight="1" x14ac:dyDescent="0.25">
      <c r="A2429" s="2">
        <v>613</v>
      </c>
      <c r="B2429" s="4" t="s">
        <v>1413</v>
      </c>
      <c r="C2429" s="28" t="s">
        <v>1989</v>
      </c>
      <c r="D2429" s="29" t="s">
        <v>11</v>
      </c>
      <c r="E2429" s="30">
        <v>400000</v>
      </c>
      <c r="F2429" s="2"/>
      <c r="H2429" s="16">
        <v>400000</v>
      </c>
    </row>
    <row r="2430" spans="1:8" s="24" customFormat="1" ht="17.25" customHeight="1" x14ac:dyDescent="0.25">
      <c r="A2430" s="2">
        <v>614</v>
      </c>
      <c r="B2430" s="4" t="s">
        <v>1414</v>
      </c>
      <c r="C2430" s="28" t="s">
        <v>1990</v>
      </c>
      <c r="D2430" s="29" t="s">
        <v>11</v>
      </c>
      <c r="E2430" s="30">
        <v>400000</v>
      </c>
      <c r="F2430" s="2"/>
      <c r="H2430" s="16">
        <v>400000</v>
      </c>
    </row>
    <row r="2431" spans="1:8" s="24" customFormat="1" ht="17.25" customHeight="1" x14ac:dyDescent="0.25">
      <c r="A2431" s="2">
        <v>615</v>
      </c>
      <c r="B2431" s="4" t="s">
        <v>1415</v>
      </c>
      <c r="C2431" s="28" t="s">
        <v>1991</v>
      </c>
      <c r="D2431" s="29" t="s">
        <v>11</v>
      </c>
      <c r="E2431" s="30">
        <v>400000</v>
      </c>
      <c r="F2431" s="2"/>
      <c r="H2431" s="16">
        <v>400000</v>
      </c>
    </row>
    <row r="2432" spans="1:8" s="24" customFormat="1" ht="17.25" customHeight="1" x14ac:dyDescent="0.25">
      <c r="A2432" s="2">
        <v>616</v>
      </c>
      <c r="B2432" s="4" t="s">
        <v>1416</v>
      </c>
      <c r="C2432" s="28" t="s">
        <v>1992</v>
      </c>
      <c r="D2432" s="29" t="s">
        <v>11</v>
      </c>
      <c r="E2432" s="30">
        <v>400000</v>
      </c>
      <c r="F2432" s="2"/>
      <c r="H2432" s="16">
        <v>400000</v>
      </c>
    </row>
    <row r="2433" spans="1:8" s="24" customFormat="1" ht="17.25" customHeight="1" x14ac:dyDescent="0.25">
      <c r="A2433" s="2">
        <v>617</v>
      </c>
      <c r="B2433" s="4" t="s">
        <v>1417</v>
      </c>
      <c r="C2433" s="28" t="s">
        <v>1993</v>
      </c>
      <c r="D2433" s="29" t="s">
        <v>11</v>
      </c>
      <c r="E2433" s="30">
        <v>400000</v>
      </c>
      <c r="F2433" s="2"/>
      <c r="H2433" s="16">
        <v>400000</v>
      </c>
    </row>
    <row r="2434" spans="1:8" s="24" customFormat="1" ht="17.25" customHeight="1" x14ac:dyDescent="0.25">
      <c r="A2434" s="2">
        <v>618</v>
      </c>
      <c r="B2434" s="4" t="s">
        <v>1418</v>
      </c>
      <c r="C2434" s="28" t="s">
        <v>1994</v>
      </c>
      <c r="D2434" s="29" t="s">
        <v>11</v>
      </c>
      <c r="E2434" s="30">
        <v>400000</v>
      </c>
      <c r="F2434" s="2"/>
      <c r="H2434" s="16">
        <v>400000</v>
      </c>
    </row>
    <row r="2435" spans="1:8" s="24" customFormat="1" ht="17.25" customHeight="1" x14ac:dyDescent="0.25">
      <c r="A2435" s="2">
        <v>619</v>
      </c>
      <c r="B2435" s="4" t="s">
        <v>1419</v>
      </c>
      <c r="C2435" s="28" t="s">
        <v>1995</v>
      </c>
      <c r="D2435" s="29" t="s">
        <v>11</v>
      </c>
      <c r="E2435" s="30">
        <v>400000</v>
      </c>
      <c r="F2435" s="2"/>
      <c r="H2435" s="16">
        <v>400000</v>
      </c>
    </row>
    <row r="2436" spans="1:8" s="24" customFormat="1" ht="17.25" customHeight="1" x14ac:dyDescent="0.25">
      <c r="A2436" s="2">
        <v>620</v>
      </c>
      <c r="B2436" s="4" t="s">
        <v>1420</v>
      </c>
      <c r="C2436" s="28" t="s">
        <v>1996</v>
      </c>
      <c r="D2436" s="29" t="s">
        <v>11</v>
      </c>
      <c r="E2436" s="30">
        <v>400000</v>
      </c>
      <c r="F2436" s="2"/>
      <c r="H2436" s="16">
        <v>400000</v>
      </c>
    </row>
    <row r="2437" spans="1:8" s="24" customFormat="1" ht="17.25" customHeight="1" x14ac:dyDescent="0.25">
      <c r="A2437" s="2">
        <v>621</v>
      </c>
      <c r="B2437" s="4" t="s">
        <v>1421</v>
      </c>
      <c r="C2437" s="28" t="s">
        <v>1997</v>
      </c>
      <c r="D2437" s="29" t="s">
        <v>11</v>
      </c>
      <c r="E2437" s="30">
        <v>400000</v>
      </c>
      <c r="F2437" s="2"/>
      <c r="H2437" s="16">
        <v>400000</v>
      </c>
    </row>
    <row r="2438" spans="1:8" s="24" customFormat="1" ht="17.25" customHeight="1" x14ac:dyDescent="0.25">
      <c r="A2438" s="2">
        <v>622</v>
      </c>
      <c r="B2438" s="4" t="s">
        <v>1422</v>
      </c>
      <c r="C2438" s="28" t="s">
        <v>1998</v>
      </c>
      <c r="D2438" s="29" t="s">
        <v>11</v>
      </c>
      <c r="E2438" s="30">
        <v>400000</v>
      </c>
      <c r="F2438" s="2"/>
      <c r="H2438" s="16">
        <v>400000</v>
      </c>
    </row>
    <row r="2439" spans="1:8" s="24" customFormat="1" ht="17.25" customHeight="1" x14ac:dyDescent="0.25">
      <c r="A2439" s="2">
        <v>623</v>
      </c>
      <c r="B2439" s="4" t="s">
        <v>1423</v>
      </c>
      <c r="C2439" s="28" t="s">
        <v>1999</v>
      </c>
      <c r="D2439" s="29" t="s">
        <v>11</v>
      </c>
      <c r="E2439" s="30">
        <v>400000</v>
      </c>
      <c r="F2439" s="2"/>
      <c r="H2439" s="16">
        <v>400000</v>
      </c>
    </row>
    <row r="2440" spans="1:8" s="24" customFormat="1" ht="17.25" customHeight="1" x14ac:dyDescent="0.25">
      <c r="A2440" s="2">
        <v>624</v>
      </c>
      <c r="B2440" s="4" t="s">
        <v>1424</v>
      </c>
      <c r="C2440" s="28" t="s">
        <v>2000</v>
      </c>
      <c r="D2440" s="29" t="s">
        <v>21</v>
      </c>
      <c r="E2440" s="30">
        <v>480000</v>
      </c>
      <c r="F2440" s="2"/>
      <c r="H2440" s="16">
        <v>480000</v>
      </c>
    </row>
    <row r="2441" spans="1:8" s="24" customFormat="1" ht="17.25" customHeight="1" x14ac:dyDescent="0.25">
      <c r="A2441" s="2">
        <v>625</v>
      </c>
      <c r="B2441" s="4" t="s">
        <v>1425</v>
      </c>
      <c r="C2441" s="28" t="s">
        <v>2001</v>
      </c>
      <c r="D2441" s="29" t="s">
        <v>21</v>
      </c>
      <c r="E2441" s="30">
        <v>480000</v>
      </c>
      <c r="F2441" s="2"/>
      <c r="H2441" s="16">
        <v>480000</v>
      </c>
    </row>
    <row r="2442" spans="1:8" s="24" customFormat="1" ht="17.25" customHeight="1" x14ac:dyDescent="0.25">
      <c r="A2442" s="2">
        <v>626</v>
      </c>
      <c r="B2442" s="4" t="s">
        <v>1426</v>
      </c>
      <c r="C2442" s="28" t="s">
        <v>2002</v>
      </c>
      <c r="D2442" s="29" t="s">
        <v>21</v>
      </c>
      <c r="E2442" s="30">
        <v>480000</v>
      </c>
      <c r="F2442" s="2"/>
      <c r="H2442" s="16">
        <v>480000</v>
      </c>
    </row>
    <row r="2443" spans="1:8" s="24" customFormat="1" ht="17.25" customHeight="1" x14ac:dyDescent="0.25">
      <c r="A2443" s="2">
        <v>627</v>
      </c>
      <c r="B2443" s="4" t="s">
        <v>1427</v>
      </c>
      <c r="C2443" s="28" t="s">
        <v>2003</v>
      </c>
      <c r="D2443" s="29" t="s">
        <v>11</v>
      </c>
      <c r="E2443" s="30">
        <v>400000</v>
      </c>
      <c r="F2443" s="2"/>
      <c r="H2443" s="16">
        <v>400000</v>
      </c>
    </row>
    <row r="2444" spans="1:8" s="24" customFormat="1" ht="17.25" customHeight="1" x14ac:dyDescent="0.25">
      <c r="A2444" s="2">
        <v>628</v>
      </c>
      <c r="B2444" s="4" t="s">
        <v>1428</v>
      </c>
      <c r="C2444" s="28" t="s">
        <v>1897</v>
      </c>
      <c r="D2444" s="29" t="s">
        <v>11</v>
      </c>
      <c r="E2444" s="30">
        <v>400000</v>
      </c>
      <c r="F2444" s="2"/>
      <c r="H2444" s="16">
        <v>400000</v>
      </c>
    </row>
    <row r="2445" spans="1:8" s="24" customFormat="1" ht="17.25" customHeight="1" x14ac:dyDescent="0.25">
      <c r="A2445" s="2">
        <v>629</v>
      </c>
      <c r="B2445" s="4" t="s">
        <v>1429</v>
      </c>
      <c r="C2445" s="28" t="s">
        <v>2004</v>
      </c>
      <c r="D2445" s="29" t="s">
        <v>21</v>
      </c>
      <c r="E2445" s="30">
        <v>480000</v>
      </c>
      <c r="F2445" s="2"/>
      <c r="H2445" s="16">
        <v>480000</v>
      </c>
    </row>
    <row r="2446" spans="1:8" s="24" customFormat="1" ht="17.25" customHeight="1" x14ac:dyDescent="0.25">
      <c r="A2446" s="2">
        <v>630</v>
      </c>
      <c r="B2446" s="4" t="s">
        <v>1430</v>
      </c>
      <c r="C2446" s="28" t="s">
        <v>2005</v>
      </c>
      <c r="D2446" s="29" t="s">
        <v>34</v>
      </c>
      <c r="E2446" s="30">
        <v>560000</v>
      </c>
      <c r="F2446" s="2"/>
      <c r="H2446" s="16">
        <v>560000</v>
      </c>
    </row>
    <row r="2447" spans="1:8" s="24" customFormat="1" ht="17.25" customHeight="1" x14ac:dyDescent="0.25">
      <c r="A2447" s="2">
        <v>631</v>
      </c>
      <c r="B2447" s="4" t="s">
        <v>1431</v>
      </c>
      <c r="C2447" s="28" t="s">
        <v>2005</v>
      </c>
      <c r="D2447" s="29" t="s">
        <v>11</v>
      </c>
      <c r="E2447" s="30">
        <v>400000</v>
      </c>
      <c r="F2447" s="2"/>
      <c r="H2447" s="16">
        <v>400000</v>
      </c>
    </row>
    <row r="2448" spans="1:8" s="24" customFormat="1" ht="17.25" customHeight="1" x14ac:dyDescent="0.25">
      <c r="A2448" s="2">
        <v>632</v>
      </c>
      <c r="B2448" s="4" t="s">
        <v>1432</v>
      </c>
      <c r="C2448" s="28" t="s">
        <v>2006</v>
      </c>
      <c r="D2448" s="29" t="s">
        <v>11</v>
      </c>
      <c r="E2448" s="30">
        <v>400000</v>
      </c>
      <c r="F2448" s="2"/>
      <c r="H2448" s="16">
        <v>400000</v>
      </c>
    </row>
    <row r="2449" spans="1:8" s="24" customFormat="1" ht="17.25" customHeight="1" x14ac:dyDescent="0.25">
      <c r="A2449" s="2">
        <v>633</v>
      </c>
      <c r="B2449" s="4" t="s">
        <v>1433</v>
      </c>
      <c r="C2449" s="28" t="s">
        <v>2007</v>
      </c>
      <c r="D2449" s="29" t="s">
        <v>11</v>
      </c>
      <c r="E2449" s="30">
        <v>400000</v>
      </c>
      <c r="F2449" s="2"/>
      <c r="H2449" s="16">
        <v>400000</v>
      </c>
    </row>
    <row r="2450" spans="1:8" s="24" customFormat="1" ht="17.25" customHeight="1" x14ac:dyDescent="0.25">
      <c r="A2450" s="2">
        <v>634</v>
      </c>
      <c r="B2450" s="4" t="s">
        <v>1434</v>
      </c>
      <c r="C2450" s="28" t="s">
        <v>2008</v>
      </c>
      <c r="D2450" s="29" t="s">
        <v>34</v>
      </c>
      <c r="E2450" s="30">
        <v>560000</v>
      </c>
      <c r="F2450" s="2"/>
      <c r="H2450" s="16">
        <v>560000</v>
      </c>
    </row>
    <row r="2451" spans="1:8" s="24" customFormat="1" ht="17.25" customHeight="1" x14ac:dyDescent="0.25">
      <c r="A2451" s="2">
        <v>635</v>
      </c>
      <c r="B2451" s="4" t="s">
        <v>1435</v>
      </c>
      <c r="C2451" s="28" t="s">
        <v>2008</v>
      </c>
      <c r="D2451" s="29" t="s">
        <v>11</v>
      </c>
      <c r="E2451" s="30">
        <v>400000</v>
      </c>
      <c r="F2451" s="2"/>
      <c r="H2451" s="16">
        <v>400000</v>
      </c>
    </row>
    <row r="2452" spans="1:8" s="24" customFormat="1" ht="15.75" customHeight="1" x14ac:dyDescent="0.25">
      <c r="A2452" s="2">
        <v>636</v>
      </c>
      <c r="B2452" s="4" t="s">
        <v>1436</v>
      </c>
      <c r="C2452" s="28" t="s">
        <v>2009</v>
      </c>
      <c r="D2452" s="29" t="s">
        <v>11</v>
      </c>
      <c r="E2452" s="30">
        <v>400000</v>
      </c>
      <c r="F2452" s="2"/>
      <c r="H2452" s="16">
        <v>400000</v>
      </c>
    </row>
    <row r="2453" spans="1:8" s="24" customFormat="1" ht="15.75" customHeight="1" x14ac:dyDescent="0.25">
      <c r="A2453" s="2">
        <v>637</v>
      </c>
      <c r="B2453" s="4" t="s">
        <v>1437</v>
      </c>
      <c r="C2453" s="28" t="s">
        <v>2009</v>
      </c>
      <c r="D2453" s="29" t="s">
        <v>34</v>
      </c>
      <c r="E2453" s="30">
        <v>560000</v>
      </c>
      <c r="F2453" s="2"/>
      <c r="H2453" s="16">
        <v>560000</v>
      </c>
    </row>
    <row r="2454" spans="1:8" s="24" customFormat="1" ht="15.75" customHeight="1" x14ac:dyDescent="0.25">
      <c r="A2454" s="2">
        <v>638</v>
      </c>
      <c r="B2454" s="4" t="s">
        <v>1438</v>
      </c>
      <c r="C2454" s="28" t="s">
        <v>2010</v>
      </c>
      <c r="D2454" s="29" t="s">
        <v>21</v>
      </c>
      <c r="E2454" s="30">
        <v>480000</v>
      </c>
      <c r="F2454" s="2"/>
      <c r="H2454" s="16">
        <v>480000</v>
      </c>
    </row>
    <row r="2455" spans="1:8" s="24" customFormat="1" ht="17.25" customHeight="1" x14ac:dyDescent="0.25">
      <c r="A2455" s="2">
        <v>639</v>
      </c>
      <c r="B2455" s="4" t="s">
        <v>1439</v>
      </c>
      <c r="C2455" s="28" t="s">
        <v>2011</v>
      </c>
      <c r="D2455" s="29" t="s">
        <v>21</v>
      </c>
      <c r="E2455" s="30">
        <v>480000</v>
      </c>
      <c r="F2455" s="2"/>
      <c r="H2455" s="16">
        <v>480000</v>
      </c>
    </row>
    <row r="2456" spans="1:8" s="24" customFormat="1" ht="17.25" customHeight="1" x14ac:dyDescent="0.25">
      <c r="A2456" s="2">
        <v>640</v>
      </c>
      <c r="B2456" s="4" t="s">
        <v>1440</v>
      </c>
      <c r="C2456" s="28" t="s">
        <v>2012</v>
      </c>
      <c r="D2456" s="29" t="s">
        <v>21</v>
      </c>
      <c r="E2456" s="30">
        <v>480000</v>
      </c>
      <c r="F2456" s="2"/>
      <c r="H2456" s="16">
        <v>480000</v>
      </c>
    </row>
    <row r="2457" spans="1:8" s="24" customFormat="1" ht="17.25" customHeight="1" x14ac:dyDescent="0.25">
      <c r="A2457" s="2">
        <v>641</v>
      </c>
      <c r="B2457" s="4" t="s">
        <v>1441</v>
      </c>
      <c r="C2457" s="28" t="s">
        <v>2013</v>
      </c>
      <c r="D2457" s="29" t="s">
        <v>21</v>
      </c>
      <c r="E2457" s="30">
        <v>480000</v>
      </c>
      <c r="F2457" s="2"/>
      <c r="H2457" s="16">
        <v>480000</v>
      </c>
    </row>
    <row r="2458" spans="1:8" s="1" customFormat="1" ht="15.75" x14ac:dyDescent="0.25">
      <c r="A2458" s="116" t="s">
        <v>783</v>
      </c>
      <c r="B2458" s="116"/>
      <c r="C2458" s="116"/>
      <c r="D2458" s="116"/>
      <c r="E2458" s="21">
        <f>SUM(E1817:E2457)</f>
        <v>308100000</v>
      </c>
      <c r="F2458" s="6"/>
      <c r="H2458" s="25">
        <f>SUM(H1945:H2457)</f>
        <v>155700000</v>
      </c>
    </row>
    <row r="2459" spans="1:8" s="1" customFormat="1" ht="15.75" x14ac:dyDescent="0.25">
      <c r="A2459" s="117" t="s">
        <v>2034</v>
      </c>
      <c r="B2459" s="118"/>
      <c r="C2459" s="118"/>
      <c r="D2459" s="118"/>
      <c r="E2459" s="118"/>
      <c r="F2459" s="119"/>
    </row>
    <row r="2460" spans="1:8" s="1" customFormat="1" ht="15.75" x14ac:dyDescent="0.25">
      <c r="A2460" s="110" t="s">
        <v>784</v>
      </c>
      <c r="B2460" s="110"/>
      <c r="C2460" s="110"/>
      <c r="D2460" s="110"/>
      <c r="E2460" s="110"/>
      <c r="F2460" s="110"/>
    </row>
    <row r="2461" spans="1:8" s="1" customFormat="1" ht="15.75" x14ac:dyDescent="0.25">
      <c r="A2461" s="111" t="s">
        <v>785</v>
      </c>
      <c r="B2461" s="111"/>
      <c r="C2461" s="27" t="s">
        <v>786</v>
      </c>
      <c r="D2461" s="27" t="s">
        <v>787</v>
      </c>
      <c r="E2461" s="112" t="s">
        <v>788</v>
      </c>
      <c r="F2461" s="112"/>
    </row>
    <row r="2462" spans="1:8" s="1" customFormat="1" ht="15.75" x14ac:dyDescent="0.25">
      <c r="A2462" s="27"/>
      <c r="B2462" s="27"/>
      <c r="C2462" s="27"/>
      <c r="D2462" s="27"/>
      <c r="E2462" s="26"/>
      <c r="F2462" s="26"/>
    </row>
    <row r="2463" spans="1:8" s="1" customFormat="1" ht="15.75" x14ac:dyDescent="0.25">
      <c r="A2463" s="27"/>
      <c r="B2463" s="27"/>
      <c r="C2463" s="27"/>
      <c r="D2463" s="27"/>
      <c r="E2463" s="26"/>
      <c r="F2463" s="26"/>
    </row>
    <row r="2464" spans="1:8" s="1" customFormat="1" ht="15.75" x14ac:dyDescent="0.25">
      <c r="A2464" s="27"/>
      <c r="B2464" s="27"/>
      <c r="C2464" s="27"/>
      <c r="D2464" s="27"/>
      <c r="E2464" s="26"/>
      <c r="F2464" s="26"/>
    </row>
    <row r="2465" spans="1:8" s="1" customFormat="1" ht="18.75" customHeight="1" x14ac:dyDescent="0.25">
      <c r="A2465" s="27"/>
      <c r="B2465" s="27"/>
      <c r="C2465" s="9" t="s">
        <v>789</v>
      </c>
      <c r="D2465" s="9" t="s">
        <v>790</v>
      </c>
      <c r="E2465" s="112" t="s">
        <v>791</v>
      </c>
      <c r="F2465" s="112"/>
    </row>
    <row r="2466" spans="1:8" s="1" customFormat="1" ht="15.75" x14ac:dyDescent="0.25">
      <c r="A2466" s="9"/>
      <c r="B2466" s="9"/>
      <c r="C2466" s="9"/>
      <c r="D2466" s="9"/>
      <c r="E2466" s="112"/>
      <c r="F2466" s="112"/>
    </row>
    <row r="2467" spans="1:8" s="1" customFormat="1" ht="15.75" x14ac:dyDescent="0.25">
      <c r="A2467" s="23" t="s">
        <v>792</v>
      </c>
      <c r="B2467" s="23"/>
      <c r="C2467" s="12"/>
      <c r="D2467" s="9"/>
      <c r="E2467" s="26"/>
      <c r="F2467" s="26"/>
    </row>
    <row r="2468" spans="1:8" s="1" customFormat="1" x14ac:dyDescent="0.25">
      <c r="A2468" s="23" t="s">
        <v>2020</v>
      </c>
      <c r="B2468" s="23"/>
      <c r="C2468" s="23"/>
      <c r="D2468" s="13"/>
      <c r="E2468" s="14"/>
      <c r="F2468" s="8"/>
      <c r="H2468" s="1">
        <f>66080+22570+187200+1280+2800+20570+7600</f>
        <v>308100</v>
      </c>
    </row>
    <row r="2469" spans="1:8" s="1" customFormat="1" x14ac:dyDescent="0.25">
      <c r="A2469" s="15" t="s">
        <v>2018</v>
      </c>
      <c r="B2469" s="15"/>
      <c r="C2469" s="15"/>
      <c r="D2469" s="13"/>
      <c r="E2469" s="14"/>
      <c r="F2469" s="8"/>
    </row>
    <row r="2470" spans="1:8" s="1" customFormat="1" x14ac:dyDescent="0.25">
      <c r="A2470" s="15" t="s">
        <v>2028</v>
      </c>
      <c r="B2470" s="15"/>
      <c r="C2470" s="15"/>
      <c r="D2470" s="13"/>
      <c r="E2470" s="14"/>
      <c r="F2470" s="8"/>
    </row>
    <row r="2471" spans="1:8" s="1" customFormat="1" x14ac:dyDescent="0.25">
      <c r="A2471" s="13" t="s">
        <v>2030</v>
      </c>
      <c r="B2471" s="15"/>
      <c r="C2471" s="15"/>
      <c r="D2471" s="24"/>
      <c r="E2471" s="19"/>
      <c r="F2471" s="24"/>
    </row>
    <row r="2472" spans="1:8" s="1" customFormat="1" x14ac:dyDescent="0.25">
      <c r="A2472" s="15" t="s">
        <v>2029</v>
      </c>
      <c r="B2472" s="24"/>
      <c r="C2472" s="24"/>
      <c r="D2472" s="24"/>
      <c r="E2472" s="24"/>
      <c r="F2472" s="24"/>
    </row>
    <row r="2473" spans="1:8" s="1" customFormat="1" x14ac:dyDescent="0.25">
      <c r="A2473" s="32" t="s">
        <v>2021</v>
      </c>
      <c r="B2473" s="24"/>
      <c r="C2473" s="24"/>
      <c r="D2473" s="24"/>
      <c r="E2473" s="24"/>
      <c r="F2473" s="24"/>
    </row>
    <row r="2474" spans="1:8" s="1" customFormat="1" x14ac:dyDescent="0.25">
      <c r="A2474" s="15" t="s">
        <v>2031</v>
      </c>
      <c r="B2474" s="24"/>
      <c r="C2474" s="24"/>
      <c r="D2474" s="24"/>
      <c r="E2474" s="24"/>
      <c r="F2474" s="24"/>
    </row>
    <row r="2475" spans="1:8" s="1" customFormat="1" x14ac:dyDescent="0.25">
      <c r="A2475" s="22"/>
    </row>
    <row r="2476" spans="1:8" s="1" customFormat="1" x14ac:dyDescent="0.25"/>
    <row r="2477" spans="1:8" s="1" customFormat="1" x14ac:dyDescent="0.25"/>
    <row r="2478" spans="1:8" s="1" customFormat="1" x14ac:dyDescent="0.25"/>
    <row r="2479" spans="1:8" s="1" customFormat="1" x14ac:dyDescent="0.25"/>
    <row r="2480" spans="1:8" s="1" customFormat="1" x14ac:dyDescent="0.25"/>
    <row r="2481" s="1" customFormat="1" x14ac:dyDescent="0.25"/>
    <row r="2482" s="1" customFormat="1" x14ac:dyDescent="0.25"/>
    <row r="2483" s="1" customFormat="1" x14ac:dyDescent="0.25"/>
    <row r="2484" s="1" customFormat="1" x14ac:dyDescent="0.25"/>
    <row r="2485" s="1" customFormat="1" x14ac:dyDescent="0.25"/>
    <row r="2486" s="1" customFormat="1" x14ac:dyDescent="0.25"/>
    <row r="2487" s="1" customFormat="1" x14ac:dyDescent="0.25"/>
    <row r="2488" s="1" customFormat="1" x14ac:dyDescent="0.25"/>
    <row r="2489" s="1" customFormat="1" x14ac:dyDescent="0.25"/>
    <row r="2490" s="1" customFormat="1" x14ac:dyDescent="0.25"/>
    <row r="2491" s="1" customFormat="1" x14ac:dyDescent="0.25"/>
    <row r="2492" s="1" customFormat="1" x14ac:dyDescent="0.25"/>
    <row r="2493" s="1" customFormat="1" x14ac:dyDescent="0.25"/>
    <row r="2494" s="1" customFormat="1" x14ac:dyDescent="0.25"/>
    <row r="2495" s="1" customFormat="1" x14ac:dyDescent="0.25"/>
    <row r="2496" s="1" customFormat="1" x14ac:dyDescent="0.25"/>
    <row r="2497" s="1" customFormat="1" x14ac:dyDescent="0.25"/>
    <row r="2498" s="1" customFormat="1" x14ac:dyDescent="0.25"/>
    <row r="2499" s="1" customFormat="1" x14ac:dyDescent="0.25"/>
    <row r="2500" s="1" customFormat="1" x14ac:dyDescent="0.25"/>
    <row r="2501" s="1" customFormat="1" x14ac:dyDescent="0.25"/>
    <row r="2502" s="1" customFormat="1" x14ac:dyDescent="0.25"/>
    <row r="2503" s="1" customFormat="1" x14ac:dyDescent="0.25"/>
    <row r="2504" s="1" customFormat="1" x14ac:dyDescent="0.25"/>
    <row r="2505" s="1" customFormat="1" x14ac:dyDescent="0.25"/>
    <row r="2506" s="1" customFormat="1" x14ac:dyDescent="0.25"/>
    <row r="2507" s="1" customFormat="1" x14ac:dyDescent="0.25"/>
    <row r="2508" s="1" customFormat="1" x14ac:dyDescent="0.25"/>
    <row r="2509" s="1" customFormat="1" x14ac:dyDescent="0.25"/>
    <row r="2510" s="1" customFormat="1" x14ac:dyDescent="0.25"/>
    <row r="2511" s="1" customFormat="1" x14ac:dyDescent="0.25"/>
    <row r="2512" s="1" customFormat="1" x14ac:dyDescent="0.25"/>
    <row r="2513" spans="1:8" s="1" customFormat="1" x14ac:dyDescent="0.25"/>
    <row r="2514" spans="1:8" s="1" customFormat="1" x14ac:dyDescent="0.25"/>
    <row r="2515" spans="1:8" s="1" customFormat="1" x14ac:dyDescent="0.25"/>
    <row r="2516" spans="1:8" s="1" customFormat="1" x14ac:dyDescent="0.25"/>
    <row r="2517" spans="1:8" s="1" customFormat="1" x14ac:dyDescent="0.25"/>
    <row r="2518" spans="1:8" s="1" customFormat="1" x14ac:dyDescent="0.25"/>
    <row r="2519" spans="1:8" s="1" customFormat="1" x14ac:dyDescent="0.25"/>
    <row r="2520" spans="1:8" ht="15.75" x14ac:dyDescent="0.25">
      <c r="A2520" s="113" t="s">
        <v>0</v>
      </c>
      <c r="B2520" s="113"/>
      <c r="C2520" s="113"/>
      <c r="D2520" s="113"/>
      <c r="E2520" s="113"/>
      <c r="F2520" s="113"/>
    </row>
    <row r="2521" spans="1:8" ht="15.75" x14ac:dyDescent="0.25">
      <c r="A2521" s="114" t="s">
        <v>1</v>
      </c>
      <c r="B2521" s="114"/>
      <c r="C2521" s="114"/>
      <c r="D2521" s="114"/>
      <c r="E2521" s="114"/>
      <c r="F2521" s="114"/>
      <c r="G2521" s="1"/>
      <c r="H2521" s="1"/>
    </row>
    <row r="2522" spans="1:8" ht="15.75" x14ac:dyDescent="0.25">
      <c r="A2522" s="120" t="s">
        <v>2</v>
      </c>
      <c r="B2522" s="120"/>
      <c r="C2522" s="120"/>
      <c r="D2522" s="120"/>
      <c r="E2522" s="120"/>
      <c r="F2522" s="120"/>
      <c r="G2522" s="1"/>
      <c r="H2522" s="1"/>
    </row>
    <row r="2523" spans="1:8" ht="17.25" customHeight="1" x14ac:dyDescent="0.25">
      <c r="A2523" s="2" t="s">
        <v>3</v>
      </c>
      <c r="B2523" s="2" t="s">
        <v>4</v>
      </c>
      <c r="C2523" s="3" t="s">
        <v>5</v>
      </c>
      <c r="D2523" s="2" t="s">
        <v>6</v>
      </c>
      <c r="E2523" s="5" t="s">
        <v>7</v>
      </c>
      <c r="F2523" s="2" t="s">
        <v>8</v>
      </c>
    </row>
    <row r="2524" spans="1:8" ht="17.25" customHeight="1" x14ac:dyDescent="0.25">
      <c r="A2524" s="2">
        <v>1</v>
      </c>
      <c r="B2524" s="4" t="s">
        <v>9</v>
      </c>
      <c r="C2524" s="17" t="s">
        <v>10</v>
      </c>
      <c r="D2524" s="11" t="s">
        <v>11</v>
      </c>
      <c r="E2524" s="16">
        <v>400000</v>
      </c>
      <c r="F2524" s="2"/>
      <c r="G2524" s="16">
        <v>400000</v>
      </c>
    </row>
    <row r="2525" spans="1:8" ht="17.25" customHeight="1" x14ac:dyDescent="0.25">
      <c r="A2525" s="2">
        <v>2</v>
      </c>
      <c r="B2525" s="4" t="s">
        <v>12</v>
      </c>
      <c r="C2525" s="17" t="s">
        <v>13</v>
      </c>
      <c r="D2525" s="11" t="s">
        <v>14</v>
      </c>
      <c r="E2525" s="16">
        <v>370000</v>
      </c>
      <c r="F2525" s="2"/>
      <c r="G2525" s="16">
        <v>370000</v>
      </c>
      <c r="H2525">
        <f>960*4</f>
        <v>3840</v>
      </c>
    </row>
    <row r="2526" spans="1:8" ht="17.25" customHeight="1" x14ac:dyDescent="0.25">
      <c r="A2526" s="2">
        <v>3</v>
      </c>
      <c r="B2526" s="4" t="s">
        <v>15</v>
      </c>
      <c r="C2526" s="17" t="s">
        <v>16</v>
      </c>
      <c r="D2526" s="11" t="s">
        <v>11</v>
      </c>
      <c r="E2526" s="16">
        <v>400000</v>
      </c>
      <c r="F2526" s="2"/>
      <c r="G2526" s="16">
        <v>400000</v>
      </c>
      <c r="H2526">
        <f>3840+400</f>
        <v>4240</v>
      </c>
    </row>
    <row r="2527" spans="1:8" ht="17.25" customHeight="1" x14ac:dyDescent="0.25">
      <c r="A2527" s="2">
        <v>4</v>
      </c>
      <c r="B2527" s="4" t="s">
        <v>17</v>
      </c>
      <c r="C2527" s="17" t="s">
        <v>18</v>
      </c>
      <c r="D2527" s="11" t="s">
        <v>11</v>
      </c>
      <c r="E2527" s="16">
        <v>400000</v>
      </c>
      <c r="F2527" s="2"/>
      <c r="G2527" s="16">
        <v>400000</v>
      </c>
      <c r="H2527">
        <f>480*4</f>
        <v>1920</v>
      </c>
    </row>
    <row r="2528" spans="1:8" ht="17.25" customHeight="1" x14ac:dyDescent="0.25">
      <c r="A2528" s="2">
        <v>5</v>
      </c>
      <c r="B2528" s="4" t="s">
        <v>19</v>
      </c>
      <c r="C2528" s="17" t="s">
        <v>20</v>
      </c>
      <c r="D2528" s="11" t="s">
        <v>21</v>
      </c>
      <c r="E2528" s="16">
        <v>480000</v>
      </c>
      <c r="F2528" s="2"/>
      <c r="G2528" s="16">
        <v>480000</v>
      </c>
    </row>
    <row r="2529" spans="1:10" ht="17.25" customHeight="1" x14ac:dyDescent="0.25">
      <c r="A2529" s="2">
        <v>6</v>
      </c>
      <c r="B2529" s="4" t="s">
        <v>22</v>
      </c>
      <c r="C2529" s="17" t="s">
        <v>23</v>
      </c>
      <c r="D2529" s="11" t="s">
        <v>11</v>
      </c>
      <c r="E2529" s="16">
        <v>400000</v>
      </c>
      <c r="F2529" s="2"/>
      <c r="G2529" s="16">
        <v>400000</v>
      </c>
    </row>
    <row r="2530" spans="1:10" ht="17.25" customHeight="1" x14ac:dyDescent="0.25">
      <c r="A2530" s="2">
        <v>7</v>
      </c>
      <c r="B2530" s="4" t="s">
        <v>24</v>
      </c>
      <c r="C2530" s="17" t="s">
        <v>25</v>
      </c>
      <c r="D2530" s="11" t="s">
        <v>11</v>
      </c>
      <c r="E2530" s="16">
        <v>400000</v>
      </c>
      <c r="F2530" s="2"/>
      <c r="G2530" s="16">
        <v>400000</v>
      </c>
    </row>
    <row r="2531" spans="1:10" ht="17.25" customHeight="1" x14ac:dyDescent="0.25">
      <c r="A2531" s="2">
        <v>8</v>
      </c>
      <c r="B2531" s="4" t="s">
        <v>26</v>
      </c>
      <c r="C2531" s="17" t="s">
        <v>27</v>
      </c>
      <c r="D2531" s="11" t="s">
        <v>11</v>
      </c>
      <c r="E2531" s="16">
        <v>400000</v>
      </c>
      <c r="F2531" s="2"/>
      <c r="G2531" s="16">
        <v>400000</v>
      </c>
      <c r="J2531">
        <f>17*150</f>
        <v>2550</v>
      </c>
    </row>
    <row r="2532" spans="1:10" ht="17.25" customHeight="1" x14ac:dyDescent="0.25">
      <c r="A2532" s="2">
        <v>9</v>
      </c>
      <c r="B2532" s="4" t="s">
        <v>28</v>
      </c>
      <c r="C2532" s="17" t="s">
        <v>29</v>
      </c>
      <c r="D2532" s="11" t="s">
        <v>14</v>
      </c>
      <c r="E2532" s="16">
        <v>370000</v>
      </c>
      <c r="F2532" s="2"/>
      <c r="G2532" s="16">
        <v>370000</v>
      </c>
    </row>
    <row r="2533" spans="1:10" ht="17.25" customHeight="1" x14ac:dyDescent="0.25">
      <c r="A2533" s="2">
        <v>10</v>
      </c>
      <c r="B2533" s="4" t="s">
        <v>30</v>
      </c>
      <c r="C2533" s="17" t="s">
        <v>31</v>
      </c>
      <c r="D2533" s="11" t="s">
        <v>11</v>
      </c>
      <c r="E2533" s="16">
        <v>400000</v>
      </c>
      <c r="F2533" s="2"/>
      <c r="G2533" s="16">
        <v>400000</v>
      </c>
    </row>
    <row r="2534" spans="1:10" ht="17.25" customHeight="1" x14ac:dyDescent="0.25">
      <c r="A2534" s="2">
        <v>11</v>
      </c>
      <c r="B2534" s="4" t="s">
        <v>32</v>
      </c>
      <c r="C2534" s="17" t="s">
        <v>33</v>
      </c>
      <c r="D2534" s="11" t="s">
        <v>34</v>
      </c>
      <c r="E2534" s="16">
        <v>560000</v>
      </c>
      <c r="F2534" s="2"/>
      <c r="G2534" s="16">
        <v>560000</v>
      </c>
    </row>
    <row r="2535" spans="1:10" ht="17.25" customHeight="1" x14ac:dyDescent="0.25">
      <c r="A2535" s="2">
        <v>12</v>
      </c>
      <c r="B2535" s="4" t="s">
        <v>35</v>
      </c>
      <c r="C2535" s="17" t="s">
        <v>33</v>
      </c>
      <c r="D2535" s="11" t="s">
        <v>11</v>
      </c>
      <c r="E2535" s="16">
        <v>400000</v>
      </c>
      <c r="F2535" s="2"/>
      <c r="G2535" s="16">
        <v>400000</v>
      </c>
    </row>
    <row r="2536" spans="1:10" ht="17.25" customHeight="1" x14ac:dyDescent="0.25">
      <c r="A2536" s="2">
        <v>13</v>
      </c>
      <c r="B2536" s="4" t="s">
        <v>36</v>
      </c>
      <c r="C2536" s="17" t="s">
        <v>37</v>
      </c>
      <c r="D2536" s="11" t="s">
        <v>11</v>
      </c>
      <c r="E2536" s="16">
        <v>400000</v>
      </c>
      <c r="F2536" s="2"/>
      <c r="G2536" s="16">
        <v>400000</v>
      </c>
    </row>
    <row r="2537" spans="1:10" ht="17.25" customHeight="1" x14ac:dyDescent="0.25">
      <c r="A2537" s="2">
        <v>14</v>
      </c>
      <c r="B2537" s="4" t="s">
        <v>38</v>
      </c>
      <c r="C2537" s="17" t="s">
        <v>39</v>
      </c>
      <c r="D2537" s="11" t="s">
        <v>11</v>
      </c>
      <c r="E2537" s="16">
        <v>400000</v>
      </c>
      <c r="F2537" s="2"/>
      <c r="G2537" s="16">
        <v>400000</v>
      </c>
    </row>
    <row r="2538" spans="1:10" ht="17.25" customHeight="1" x14ac:dyDescent="0.25">
      <c r="A2538" s="2">
        <v>15</v>
      </c>
      <c r="B2538" s="4" t="s">
        <v>40</v>
      </c>
      <c r="C2538" s="17" t="s">
        <v>41</v>
      </c>
      <c r="D2538" s="11" t="s">
        <v>14</v>
      </c>
      <c r="E2538" s="16">
        <v>370000</v>
      </c>
      <c r="F2538" s="2"/>
      <c r="G2538" s="16">
        <v>370000</v>
      </c>
    </row>
    <row r="2539" spans="1:10" ht="17.25" customHeight="1" x14ac:dyDescent="0.25">
      <c r="A2539" s="2">
        <v>16</v>
      </c>
      <c r="B2539" s="4" t="s">
        <v>42</v>
      </c>
      <c r="C2539" s="17" t="s">
        <v>43</v>
      </c>
      <c r="D2539" s="11" t="s">
        <v>11</v>
      </c>
      <c r="E2539" s="16">
        <v>400000</v>
      </c>
      <c r="F2539" s="2"/>
      <c r="G2539" s="16">
        <v>400000</v>
      </c>
    </row>
    <row r="2540" spans="1:10" ht="17.25" customHeight="1" x14ac:dyDescent="0.25">
      <c r="A2540" s="2">
        <v>17</v>
      </c>
      <c r="B2540" s="4" t="s">
        <v>44</v>
      </c>
      <c r="C2540" s="17" t="s">
        <v>45</v>
      </c>
      <c r="D2540" s="11" t="s">
        <v>11</v>
      </c>
      <c r="E2540" s="16">
        <v>400000</v>
      </c>
      <c r="F2540" s="2"/>
      <c r="G2540" s="16">
        <v>400000</v>
      </c>
    </row>
    <row r="2541" spans="1:10" ht="17.25" customHeight="1" x14ac:dyDescent="0.25">
      <c r="A2541" s="2">
        <v>18</v>
      </c>
      <c r="B2541" s="4" t="s">
        <v>46</v>
      </c>
      <c r="C2541" s="17" t="s">
        <v>47</v>
      </c>
      <c r="D2541" s="11" t="s">
        <v>11</v>
      </c>
      <c r="E2541" s="16">
        <v>400000</v>
      </c>
      <c r="F2541" s="2"/>
      <c r="G2541" s="16">
        <v>400000</v>
      </c>
    </row>
    <row r="2542" spans="1:10" ht="17.25" customHeight="1" x14ac:dyDescent="0.25">
      <c r="A2542" s="2">
        <v>19</v>
      </c>
      <c r="B2542" s="4" t="s">
        <v>48</v>
      </c>
      <c r="C2542" s="17" t="s">
        <v>49</v>
      </c>
      <c r="D2542" s="11" t="s">
        <v>14</v>
      </c>
      <c r="E2542" s="16">
        <v>370000</v>
      </c>
      <c r="F2542" s="2"/>
      <c r="G2542" s="16">
        <v>370000</v>
      </c>
    </row>
    <row r="2543" spans="1:10" ht="17.25" customHeight="1" x14ac:dyDescent="0.25">
      <c r="A2543" s="2">
        <v>20</v>
      </c>
      <c r="B2543" s="4" t="s">
        <v>50</v>
      </c>
      <c r="C2543" s="17" t="s">
        <v>51</v>
      </c>
      <c r="D2543" s="11" t="s">
        <v>14</v>
      </c>
      <c r="E2543" s="16">
        <v>370000</v>
      </c>
      <c r="F2543" s="2"/>
      <c r="G2543" s="16">
        <v>370000</v>
      </c>
    </row>
    <row r="2544" spans="1:10" ht="17.25" customHeight="1" x14ac:dyDescent="0.25">
      <c r="A2544" s="2">
        <v>21</v>
      </c>
      <c r="B2544" s="4" t="s">
        <v>52</v>
      </c>
      <c r="C2544" s="17" t="s">
        <v>53</v>
      </c>
      <c r="D2544" s="11" t="s">
        <v>11</v>
      </c>
      <c r="E2544" s="16">
        <v>400000</v>
      </c>
      <c r="F2544" s="2"/>
      <c r="G2544" s="16">
        <v>400000</v>
      </c>
    </row>
    <row r="2545" spans="1:7" ht="17.25" customHeight="1" x14ac:dyDescent="0.25">
      <c r="A2545" s="2">
        <v>22</v>
      </c>
      <c r="B2545" s="4" t="s">
        <v>54</v>
      </c>
      <c r="C2545" s="17" t="s">
        <v>55</v>
      </c>
      <c r="D2545" s="11" t="s">
        <v>11</v>
      </c>
      <c r="E2545" s="16">
        <v>400000</v>
      </c>
      <c r="F2545" s="2"/>
      <c r="G2545" s="16">
        <v>400000</v>
      </c>
    </row>
    <row r="2546" spans="1:7" ht="17.25" customHeight="1" x14ac:dyDescent="0.25">
      <c r="A2546" s="2">
        <v>23</v>
      </c>
      <c r="B2546" s="4" t="s">
        <v>56</v>
      </c>
      <c r="C2546" s="17" t="s">
        <v>57</v>
      </c>
      <c r="D2546" s="11" t="s">
        <v>11</v>
      </c>
      <c r="E2546" s="16">
        <v>400000</v>
      </c>
      <c r="F2546" s="2"/>
      <c r="G2546" s="16">
        <v>400000</v>
      </c>
    </row>
    <row r="2547" spans="1:7" ht="17.25" customHeight="1" x14ac:dyDescent="0.25">
      <c r="A2547" s="2">
        <v>24</v>
      </c>
      <c r="B2547" s="4" t="s">
        <v>58</v>
      </c>
      <c r="C2547" s="17" t="s">
        <v>59</v>
      </c>
      <c r="D2547" s="11" t="s">
        <v>11</v>
      </c>
      <c r="E2547" s="16">
        <v>400000</v>
      </c>
      <c r="F2547" s="2"/>
      <c r="G2547" s="16">
        <v>400000</v>
      </c>
    </row>
    <row r="2548" spans="1:7" ht="17.25" customHeight="1" x14ac:dyDescent="0.25">
      <c r="A2548" s="2">
        <v>25</v>
      </c>
      <c r="B2548" s="4" t="s">
        <v>60</v>
      </c>
      <c r="C2548" s="17" t="s">
        <v>61</v>
      </c>
      <c r="D2548" s="11" t="s">
        <v>11</v>
      </c>
      <c r="E2548" s="16">
        <v>400000</v>
      </c>
      <c r="F2548" s="2"/>
      <c r="G2548" s="16">
        <v>400000</v>
      </c>
    </row>
    <row r="2549" spans="1:7" ht="17.25" customHeight="1" x14ac:dyDescent="0.25">
      <c r="A2549" s="2">
        <v>26</v>
      </c>
      <c r="B2549" s="4" t="s">
        <v>62</v>
      </c>
      <c r="C2549" s="17" t="s">
        <v>61</v>
      </c>
      <c r="D2549" s="11" t="s">
        <v>34</v>
      </c>
      <c r="E2549" s="16">
        <v>560000</v>
      </c>
      <c r="F2549" s="2"/>
      <c r="G2549" s="16">
        <v>560000</v>
      </c>
    </row>
    <row r="2550" spans="1:7" ht="17.25" customHeight="1" x14ac:dyDescent="0.25">
      <c r="A2550" s="2">
        <v>27</v>
      </c>
      <c r="B2550" s="4" t="s">
        <v>63</v>
      </c>
      <c r="C2550" s="17" t="s">
        <v>64</v>
      </c>
      <c r="D2550" s="11" t="s">
        <v>11</v>
      </c>
      <c r="E2550" s="16">
        <v>400000</v>
      </c>
      <c r="F2550" s="2"/>
      <c r="G2550" s="16">
        <v>400000</v>
      </c>
    </row>
    <row r="2551" spans="1:7" ht="17.25" customHeight="1" x14ac:dyDescent="0.25">
      <c r="A2551" s="2">
        <v>28</v>
      </c>
      <c r="B2551" s="4" t="s">
        <v>65</v>
      </c>
      <c r="C2551" s="17" t="s">
        <v>66</v>
      </c>
      <c r="D2551" s="11" t="s">
        <v>11</v>
      </c>
      <c r="E2551" s="16">
        <v>400000</v>
      </c>
      <c r="F2551" s="2"/>
      <c r="G2551" s="16">
        <v>400000</v>
      </c>
    </row>
    <row r="2552" spans="1:7" ht="17.25" customHeight="1" x14ac:dyDescent="0.25">
      <c r="A2552" s="2">
        <v>29</v>
      </c>
      <c r="B2552" s="4" t="s">
        <v>67</v>
      </c>
      <c r="C2552" s="17" t="s">
        <v>68</v>
      </c>
      <c r="D2552" s="11" t="s">
        <v>11</v>
      </c>
      <c r="E2552" s="16">
        <v>400000</v>
      </c>
      <c r="F2552" s="2"/>
      <c r="G2552" s="16">
        <v>400000</v>
      </c>
    </row>
    <row r="2553" spans="1:7" ht="17.25" customHeight="1" x14ac:dyDescent="0.25">
      <c r="A2553" s="2">
        <v>30</v>
      </c>
      <c r="B2553" s="4" t="s">
        <v>69</v>
      </c>
      <c r="C2553" s="17" t="s">
        <v>70</v>
      </c>
      <c r="D2553" s="11" t="s">
        <v>11</v>
      </c>
      <c r="E2553" s="16">
        <v>400000</v>
      </c>
      <c r="F2553" s="2"/>
      <c r="G2553" s="16">
        <v>400000</v>
      </c>
    </row>
    <row r="2554" spans="1:7" ht="17.25" customHeight="1" x14ac:dyDescent="0.25">
      <c r="A2554" s="2">
        <v>31</v>
      </c>
      <c r="B2554" s="4" t="s">
        <v>71</v>
      </c>
      <c r="C2554" s="17" t="s">
        <v>72</v>
      </c>
      <c r="D2554" s="11" t="s">
        <v>11</v>
      </c>
      <c r="E2554" s="16">
        <v>400000</v>
      </c>
      <c r="F2554" s="2"/>
      <c r="G2554" s="16">
        <v>400000</v>
      </c>
    </row>
    <row r="2555" spans="1:7" ht="17.25" customHeight="1" x14ac:dyDescent="0.25">
      <c r="A2555" s="2">
        <v>32</v>
      </c>
      <c r="B2555" s="4" t="s">
        <v>73</v>
      </c>
      <c r="C2555" s="17" t="s">
        <v>74</v>
      </c>
      <c r="D2555" s="11" t="s">
        <v>11</v>
      </c>
      <c r="E2555" s="16">
        <v>400000</v>
      </c>
      <c r="F2555" s="2"/>
      <c r="G2555" s="16">
        <v>400000</v>
      </c>
    </row>
    <row r="2556" spans="1:7" ht="17.25" customHeight="1" x14ac:dyDescent="0.25">
      <c r="A2556" s="2">
        <v>33</v>
      </c>
      <c r="B2556" s="4" t="s">
        <v>75</v>
      </c>
      <c r="C2556" s="17" t="s">
        <v>76</v>
      </c>
      <c r="D2556" s="11" t="s">
        <v>34</v>
      </c>
      <c r="E2556" s="16">
        <v>560000</v>
      </c>
      <c r="F2556" s="2"/>
      <c r="G2556" s="16">
        <v>560000</v>
      </c>
    </row>
    <row r="2557" spans="1:7" ht="17.25" customHeight="1" x14ac:dyDescent="0.25">
      <c r="A2557" s="2">
        <v>34</v>
      </c>
      <c r="B2557" s="4" t="s">
        <v>77</v>
      </c>
      <c r="C2557" s="17" t="s">
        <v>76</v>
      </c>
      <c r="D2557" s="11" t="s">
        <v>11</v>
      </c>
      <c r="E2557" s="16">
        <v>400000</v>
      </c>
      <c r="F2557" s="2"/>
      <c r="G2557" s="16">
        <v>400000</v>
      </c>
    </row>
    <row r="2558" spans="1:7" ht="17.25" customHeight="1" x14ac:dyDescent="0.25">
      <c r="A2558" s="2">
        <v>35</v>
      </c>
      <c r="B2558" s="4" t="s">
        <v>78</v>
      </c>
      <c r="C2558" s="17" t="s">
        <v>79</v>
      </c>
      <c r="D2558" s="11" t="s">
        <v>11</v>
      </c>
      <c r="E2558" s="16">
        <v>400000</v>
      </c>
      <c r="F2558" s="2"/>
      <c r="G2558" s="16">
        <v>400000</v>
      </c>
    </row>
    <row r="2559" spans="1:7" ht="17.25" customHeight="1" x14ac:dyDescent="0.25">
      <c r="A2559" s="2">
        <v>36</v>
      </c>
      <c r="B2559" s="4" t="s">
        <v>80</v>
      </c>
      <c r="C2559" s="17" t="s">
        <v>81</v>
      </c>
      <c r="D2559" s="11" t="s">
        <v>11</v>
      </c>
      <c r="E2559" s="16">
        <v>400000</v>
      </c>
      <c r="F2559" s="2"/>
      <c r="G2559" s="16">
        <v>400000</v>
      </c>
    </row>
    <row r="2560" spans="1:7" ht="17.25" customHeight="1" x14ac:dyDescent="0.25">
      <c r="A2560" s="2">
        <v>37</v>
      </c>
      <c r="B2560" s="4" t="s">
        <v>82</v>
      </c>
      <c r="C2560" s="17" t="s">
        <v>83</v>
      </c>
      <c r="D2560" s="11" t="s">
        <v>14</v>
      </c>
      <c r="E2560" s="16">
        <v>370000</v>
      </c>
      <c r="F2560" s="2"/>
      <c r="G2560" s="16">
        <v>370000</v>
      </c>
    </row>
    <row r="2561" spans="1:7" ht="17.25" customHeight="1" x14ac:dyDescent="0.25">
      <c r="A2561" s="2">
        <v>38</v>
      </c>
      <c r="B2561" s="4" t="s">
        <v>84</v>
      </c>
      <c r="C2561" s="17" t="s">
        <v>85</v>
      </c>
      <c r="D2561" s="11" t="s">
        <v>11</v>
      </c>
      <c r="E2561" s="16">
        <v>400000</v>
      </c>
      <c r="F2561" s="2"/>
      <c r="G2561" s="16">
        <v>400000</v>
      </c>
    </row>
    <row r="2562" spans="1:7" ht="17.25" customHeight="1" x14ac:dyDescent="0.25">
      <c r="A2562" s="2">
        <v>39</v>
      </c>
      <c r="B2562" s="4" t="s">
        <v>86</v>
      </c>
      <c r="C2562" s="17" t="s">
        <v>87</v>
      </c>
      <c r="D2562" s="11" t="s">
        <v>11</v>
      </c>
      <c r="E2562" s="16">
        <v>400000</v>
      </c>
      <c r="F2562" s="2"/>
      <c r="G2562" s="16">
        <v>400000</v>
      </c>
    </row>
    <row r="2563" spans="1:7" ht="17.25" customHeight="1" x14ac:dyDescent="0.25">
      <c r="A2563" s="2">
        <v>40</v>
      </c>
      <c r="B2563" s="4" t="s">
        <v>88</v>
      </c>
      <c r="C2563" s="17" t="s">
        <v>89</v>
      </c>
      <c r="D2563" s="11" t="s">
        <v>11</v>
      </c>
      <c r="E2563" s="16">
        <v>400000</v>
      </c>
      <c r="F2563" s="2"/>
      <c r="G2563" s="16">
        <v>400000</v>
      </c>
    </row>
    <row r="2564" spans="1:7" ht="17.25" customHeight="1" x14ac:dyDescent="0.25">
      <c r="A2564" s="2">
        <v>41</v>
      </c>
      <c r="B2564" s="4" t="s">
        <v>90</v>
      </c>
      <c r="C2564" s="17" t="s">
        <v>91</v>
      </c>
      <c r="D2564" s="11" t="s">
        <v>11</v>
      </c>
      <c r="E2564" s="16">
        <v>400000</v>
      </c>
      <c r="F2564" s="2"/>
      <c r="G2564" s="16">
        <v>400000</v>
      </c>
    </row>
    <row r="2565" spans="1:7" ht="17.25" customHeight="1" x14ac:dyDescent="0.25">
      <c r="A2565" s="2">
        <v>42</v>
      </c>
      <c r="B2565" s="4" t="s">
        <v>92</v>
      </c>
      <c r="C2565" s="17" t="s">
        <v>93</v>
      </c>
      <c r="D2565" s="11" t="s">
        <v>21</v>
      </c>
      <c r="E2565" s="16">
        <v>480000</v>
      </c>
      <c r="F2565" s="2"/>
      <c r="G2565" s="16">
        <v>480000</v>
      </c>
    </row>
    <row r="2566" spans="1:7" ht="17.25" customHeight="1" x14ac:dyDescent="0.25">
      <c r="A2566" s="2">
        <v>43</v>
      </c>
      <c r="B2566" s="4" t="s">
        <v>94</v>
      </c>
      <c r="C2566" s="17" t="s">
        <v>95</v>
      </c>
      <c r="D2566" s="11" t="s">
        <v>11</v>
      </c>
      <c r="E2566" s="16">
        <v>400000</v>
      </c>
      <c r="F2566" s="2"/>
      <c r="G2566" s="16">
        <v>400000</v>
      </c>
    </row>
    <row r="2567" spans="1:7" ht="17.25" customHeight="1" x14ac:dyDescent="0.25">
      <c r="A2567" s="2">
        <v>44</v>
      </c>
      <c r="B2567" s="4" t="s">
        <v>96</v>
      </c>
      <c r="C2567" s="17" t="s">
        <v>97</v>
      </c>
      <c r="D2567" s="11" t="s">
        <v>11</v>
      </c>
      <c r="E2567" s="16">
        <v>400000</v>
      </c>
      <c r="F2567" s="2"/>
      <c r="G2567" s="16">
        <v>400000</v>
      </c>
    </row>
    <row r="2568" spans="1:7" ht="17.25" customHeight="1" x14ac:dyDescent="0.25">
      <c r="A2568" s="2">
        <v>45</v>
      </c>
      <c r="B2568" s="4" t="s">
        <v>98</v>
      </c>
      <c r="C2568" s="17" t="s">
        <v>99</v>
      </c>
      <c r="D2568" s="11" t="s">
        <v>11</v>
      </c>
      <c r="E2568" s="16">
        <v>400000</v>
      </c>
      <c r="F2568" s="2"/>
      <c r="G2568" s="16">
        <v>400000</v>
      </c>
    </row>
    <row r="2569" spans="1:7" ht="17.25" customHeight="1" x14ac:dyDescent="0.25">
      <c r="A2569" s="2">
        <v>46</v>
      </c>
      <c r="B2569" s="4" t="s">
        <v>100</v>
      </c>
      <c r="C2569" s="17" t="s">
        <v>101</v>
      </c>
      <c r="D2569" s="11" t="s">
        <v>11</v>
      </c>
      <c r="E2569" s="16">
        <v>400000</v>
      </c>
      <c r="F2569" s="2"/>
      <c r="G2569" s="16">
        <v>400000</v>
      </c>
    </row>
    <row r="2570" spans="1:7" ht="17.25" customHeight="1" x14ac:dyDescent="0.25">
      <c r="A2570" s="2">
        <v>47</v>
      </c>
      <c r="B2570" s="4" t="s">
        <v>102</v>
      </c>
      <c r="C2570" s="17" t="s">
        <v>103</v>
      </c>
      <c r="D2570" s="11" t="s">
        <v>11</v>
      </c>
      <c r="E2570" s="16">
        <v>400000</v>
      </c>
      <c r="F2570" s="2"/>
      <c r="G2570" s="16">
        <v>400000</v>
      </c>
    </row>
    <row r="2571" spans="1:7" ht="17.25" customHeight="1" x14ac:dyDescent="0.25">
      <c r="A2571" s="2">
        <v>48</v>
      </c>
      <c r="B2571" s="4" t="s">
        <v>104</v>
      </c>
      <c r="C2571" s="17" t="s">
        <v>105</v>
      </c>
      <c r="D2571" s="11" t="s">
        <v>11</v>
      </c>
      <c r="E2571" s="16">
        <v>400000</v>
      </c>
      <c r="F2571" s="2"/>
      <c r="G2571" s="16">
        <v>400000</v>
      </c>
    </row>
    <row r="2572" spans="1:7" ht="17.25" customHeight="1" x14ac:dyDescent="0.25">
      <c r="A2572" s="2">
        <v>49</v>
      </c>
      <c r="B2572" s="4" t="s">
        <v>106</v>
      </c>
      <c r="C2572" s="17" t="s">
        <v>107</v>
      </c>
      <c r="D2572" s="11" t="s">
        <v>11</v>
      </c>
      <c r="E2572" s="16">
        <v>400000</v>
      </c>
      <c r="F2572" s="2"/>
      <c r="G2572" s="16">
        <v>400000</v>
      </c>
    </row>
    <row r="2573" spans="1:7" ht="17.25" customHeight="1" x14ac:dyDescent="0.25">
      <c r="A2573" s="2">
        <v>50</v>
      </c>
      <c r="B2573" s="4" t="s">
        <v>108</v>
      </c>
      <c r="C2573" s="17" t="s">
        <v>109</v>
      </c>
      <c r="D2573" s="11" t="s">
        <v>21</v>
      </c>
      <c r="E2573" s="16">
        <v>480000</v>
      </c>
      <c r="F2573" s="2"/>
      <c r="G2573" s="16">
        <v>480000</v>
      </c>
    </row>
    <row r="2574" spans="1:7" ht="17.25" customHeight="1" x14ac:dyDescent="0.25">
      <c r="A2574" s="2">
        <v>51</v>
      </c>
      <c r="B2574" s="4" t="s">
        <v>110</v>
      </c>
      <c r="C2574" s="17" t="s">
        <v>111</v>
      </c>
      <c r="D2574" s="11" t="s">
        <v>21</v>
      </c>
      <c r="E2574" s="16">
        <v>480000</v>
      </c>
      <c r="F2574" s="2"/>
      <c r="G2574" s="16">
        <v>480000</v>
      </c>
    </row>
    <row r="2575" spans="1:7" ht="17.25" customHeight="1" x14ac:dyDescent="0.25">
      <c r="A2575" s="2">
        <v>52</v>
      </c>
      <c r="B2575" s="4" t="s">
        <v>112</v>
      </c>
      <c r="C2575" s="17" t="s">
        <v>113</v>
      </c>
      <c r="D2575" s="11" t="s">
        <v>21</v>
      </c>
      <c r="E2575" s="16">
        <v>480000</v>
      </c>
      <c r="F2575" s="2"/>
      <c r="G2575" s="16">
        <v>480000</v>
      </c>
    </row>
    <row r="2576" spans="1:7" ht="17.25" customHeight="1" x14ac:dyDescent="0.25">
      <c r="A2576" s="2">
        <v>53</v>
      </c>
      <c r="B2576" s="4" t="s">
        <v>114</v>
      </c>
      <c r="C2576" s="17" t="s">
        <v>115</v>
      </c>
      <c r="D2576" s="11" t="s">
        <v>11</v>
      </c>
      <c r="E2576" s="16">
        <v>400000</v>
      </c>
      <c r="F2576" s="2"/>
      <c r="G2576" s="16">
        <v>400000</v>
      </c>
    </row>
    <row r="2577" spans="1:8" ht="17.25" customHeight="1" x14ac:dyDescent="0.25">
      <c r="A2577" s="2">
        <v>54</v>
      </c>
      <c r="B2577" s="4" t="s">
        <v>116</v>
      </c>
      <c r="C2577" s="17" t="s">
        <v>117</v>
      </c>
      <c r="D2577" s="11" t="s">
        <v>11</v>
      </c>
      <c r="E2577" s="16">
        <v>400000</v>
      </c>
      <c r="F2577" s="2"/>
      <c r="G2577" s="16">
        <v>400000</v>
      </c>
    </row>
    <row r="2578" spans="1:8" ht="17.25" customHeight="1" x14ac:dyDescent="0.25">
      <c r="A2578" s="2">
        <v>55</v>
      </c>
      <c r="B2578" s="4" t="s">
        <v>118</v>
      </c>
      <c r="C2578" s="17" t="s">
        <v>119</v>
      </c>
      <c r="D2578" s="11" t="s">
        <v>11</v>
      </c>
      <c r="E2578" s="16">
        <v>400000</v>
      </c>
      <c r="F2578" s="2"/>
      <c r="G2578" s="16">
        <v>400000</v>
      </c>
    </row>
    <row r="2579" spans="1:8" ht="17.25" customHeight="1" x14ac:dyDescent="0.25">
      <c r="A2579" s="2">
        <v>56</v>
      </c>
      <c r="B2579" s="4" t="s">
        <v>120</v>
      </c>
      <c r="C2579" s="17" t="s">
        <v>121</v>
      </c>
      <c r="D2579" s="11" t="s">
        <v>14</v>
      </c>
      <c r="E2579" s="16">
        <v>370000</v>
      </c>
      <c r="F2579" s="2"/>
      <c r="G2579" s="16">
        <v>370000</v>
      </c>
    </row>
    <row r="2580" spans="1:8" ht="17.25" customHeight="1" x14ac:dyDescent="0.25">
      <c r="A2580" s="2">
        <v>57</v>
      </c>
      <c r="B2580" s="4" t="s">
        <v>122</v>
      </c>
      <c r="C2580" s="17" t="s">
        <v>123</v>
      </c>
      <c r="D2580" s="11" t="s">
        <v>14</v>
      </c>
      <c r="E2580" s="16">
        <v>370000</v>
      </c>
      <c r="F2580" s="2"/>
      <c r="G2580" s="16">
        <v>370000</v>
      </c>
    </row>
    <row r="2581" spans="1:8" ht="17.25" customHeight="1" x14ac:dyDescent="0.25">
      <c r="A2581" s="2">
        <v>58</v>
      </c>
      <c r="B2581" s="4" t="s">
        <v>124</v>
      </c>
      <c r="C2581" s="17" t="s">
        <v>125</v>
      </c>
      <c r="D2581" s="11" t="s">
        <v>11</v>
      </c>
      <c r="E2581" s="16">
        <v>400000</v>
      </c>
      <c r="F2581" s="2"/>
      <c r="G2581" s="16">
        <v>400000</v>
      </c>
    </row>
    <row r="2582" spans="1:8" ht="17.25" customHeight="1" x14ac:dyDescent="0.25">
      <c r="A2582" s="2">
        <v>59</v>
      </c>
      <c r="B2582" s="4" t="s">
        <v>126</v>
      </c>
      <c r="C2582" s="17" t="s">
        <v>127</v>
      </c>
      <c r="D2582" s="11" t="s">
        <v>11</v>
      </c>
      <c r="E2582" s="16">
        <v>400000</v>
      </c>
      <c r="F2582" s="2"/>
      <c r="G2582" s="16">
        <v>400000</v>
      </c>
    </row>
    <row r="2583" spans="1:8" ht="17.25" customHeight="1" x14ac:dyDescent="0.25">
      <c r="A2583" s="2">
        <v>60</v>
      </c>
      <c r="B2583" s="4" t="s">
        <v>128</v>
      </c>
      <c r="C2583" s="17" t="s">
        <v>129</v>
      </c>
      <c r="D2583" s="11" t="s">
        <v>11</v>
      </c>
      <c r="E2583" s="16">
        <v>400000</v>
      </c>
      <c r="F2583" s="2"/>
      <c r="G2583" s="16">
        <v>400000</v>
      </c>
    </row>
    <row r="2584" spans="1:8" ht="17.25" customHeight="1" x14ac:dyDescent="0.25">
      <c r="A2584" s="2">
        <v>61</v>
      </c>
      <c r="B2584" s="4" t="s">
        <v>130</v>
      </c>
      <c r="C2584" s="17" t="s">
        <v>131</v>
      </c>
      <c r="D2584" s="11" t="s">
        <v>11</v>
      </c>
      <c r="E2584" s="16">
        <v>400000</v>
      </c>
      <c r="F2584" s="2"/>
      <c r="G2584" s="16">
        <v>400000</v>
      </c>
    </row>
    <row r="2585" spans="1:8" ht="17.25" customHeight="1" x14ac:dyDescent="0.25">
      <c r="A2585" s="2">
        <v>62</v>
      </c>
      <c r="B2585" s="4" t="s">
        <v>132</v>
      </c>
      <c r="C2585" s="17" t="s">
        <v>133</v>
      </c>
      <c r="D2585" s="11" t="s">
        <v>11</v>
      </c>
      <c r="E2585" s="16">
        <v>400000</v>
      </c>
      <c r="F2585" s="2"/>
      <c r="G2585" s="16">
        <v>400000</v>
      </c>
    </row>
    <row r="2586" spans="1:8" ht="17.25" customHeight="1" x14ac:dyDescent="0.25">
      <c r="A2586" s="2">
        <v>63</v>
      </c>
      <c r="B2586" s="4" t="s">
        <v>134</v>
      </c>
      <c r="C2586" s="17" t="s">
        <v>135</v>
      </c>
      <c r="D2586" s="11" t="s">
        <v>21</v>
      </c>
      <c r="E2586" s="16">
        <v>480000</v>
      </c>
      <c r="F2586" s="2"/>
      <c r="G2586" s="16">
        <v>480000</v>
      </c>
    </row>
    <row r="2587" spans="1:8" ht="17.25" customHeight="1" x14ac:dyDescent="0.25">
      <c r="A2587" s="2">
        <v>64</v>
      </c>
      <c r="B2587" s="4" t="s">
        <v>136</v>
      </c>
      <c r="C2587" s="17" t="s">
        <v>137</v>
      </c>
      <c r="D2587" s="11" t="s">
        <v>11</v>
      </c>
      <c r="E2587" s="16">
        <v>400000</v>
      </c>
      <c r="F2587" s="2"/>
      <c r="G2587" s="16">
        <v>400000</v>
      </c>
    </row>
    <row r="2588" spans="1:8" ht="17.25" customHeight="1" x14ac:dyDescent="0.25">
      <c r="A2588" s="2">
        <v>65</v>
      </c>
      <c r="B2588" s="4" t="s">
        <v>138</v>
      </c>
      <c r="C2588" s="17" t="s">
        <v>139</v>
      </c>
      <c r="D2588" s="11" t="s">
        <v>11</v>
      </c>
      <c r="E2588" s="16">
        <v>400000</v>
      </c>
      <c r="F2588" s="2"/>
      <c r="G2588" s="16">
        <v>400000</v>
      </c>
    </row>
    <row r="2589" spans="1:8" ht="17.25" customHeight="1" x14ac:dyDescent="0.25">
      <c r="A2589" s="2">
        <v>66</v>
      </c>
      <c r="B2589" s="4" t="s">
        <v>140</v>
      </c>
      <c r="C2589" s="17" t="s">
        <v>141</v>
      </c>
      <c r="D2589" s="11" t="s">
        <v>11</v>
      </c>
      <c r="E2589" s="16">
        <v>400000</v>
      </c>
      <c r="F2589" s="2"/>
      <c r="G2589" s="16">
        <v>400000</v>
      </c>
    </row>
    <row r="2590" spans="1:8" ht="17.25" customHeight="1" x14ac:dyDescent="0.25">
      <c r="A2590" s="2">
        <v>67</v>
      </c>
      <c r="B2590" s="4" t="s">
        <v>142</v>
      </c>
      <c r="C2590" s="17" t="s">
        <v>143</v>
      </c>
      <c r="D2590" s="11" t="s">
        <v>21</v>
      </c>
      <c r="E2590" s="16">
        <v>480000</v>
      </c>
      <c r="F2590" s="2"/>
      <c r="G2590" s="16">
        <v>480000</v>
      </c>
    </row>
    <row r="2591" spans="1:8" ht="17.25" customHeight="1" x14ac:dyDescent="0.25">
      <c r="A2591" s="2">
        <v>68</v>
      </c>
      <c r="B2591" s="4" t="s">
        <v>144</v>
      </c>
      <c r="C2591" s="17" t="s">
        <v>145</v>
      </c>
      <c r="D2591" s="11" t="s">
        <v>11</v>
      </c>
      <c r="E2591" s="16">
        <v>400000</v>
      </c>
      <c r="F2591" s="2"/>
      <c r="G2591" s="16">
        <v>400000</v>
      </c>
      <c r="H2591" s="16"/>
    </row>
    <row r="2592" spans="1:8" ht="17.25" customHeight="1" x14ac:dyDescent="0.25">
      <c r="A2592" s="2">
        <v>69</v>
      </c>
      <c r="B2592" s="4" t="s">
        <v>146</v>
      </c>
      <c r="C2592" s="17" t="s">
        <v>147</v>
      </c>
      <c r="D2592" s="11" t="s">
        <v>21</v>
      </c>
      <c r="E2592" s="16">
        <v>480000</v>
      </c>
      <c r="F2592" s="2"/>
      <c r="H2592" s="16">
        <v>480000</v>
      </c>
    </row>
    <row r="2593" spans="1:8" ht="17.25" customHeight="1" x14ac:dyDescent="0.25">
      <c r="A2593" s="2">
        <v>70</v>
      </c>
      <c r="B2593" s="4" t="s">
        <v>148</v>
      </c>
      <c r="C2593" s="17" t="s">
        <v>149</v>
      </c>
      <c r="D2593" s="11" t="s">
        <v>11</v>
      </c>
      <c r="E2593" s="16">
        <v>400000</v>
      </c>
      <c r="F2593" s="2"/>
      <c r="H2593" s="16">
        <v>400000</v>
      </c>
    </row>
    <row r="2594" spans="1:8" ht="17.25" customHeight="1" x14ac:dyDescent="0.25">
      <c r="A2594" s="2">
        <v>71</v>
      </c>
      <c r="B2594" s="4" t="s">
        <v>150</v>
      </c>
      <c r="C2594" s="17" t="s">
        <v>151</v>
      </c>
      <c r="D2594" s="11" t="s">
        <v>11</v>
      </c>
      <c r="E2594" s="16">
        <v>400000</v>
      </c>
      <c r="F2594" s="2"/>
      <c r="H2594" s="16">
        <v>400000</v>
      </c>
    </row>
    <row r="2595" spans="1:8" ht="17.25" customHeight="1" x14ac:dyDescent="0.25">
      <c r="A2595" s="2">
        <v>72</v>
      </c>
      <c r="B2595" s="4" t="s">
        <v>152</v>
      </c>
      <c r="C2595" s="17" t="s">
        <v>153</v>
      </c>
      <c r="D2595" s="11" t="s">
        <v>21</v>
      </c>
      <c r="E2595" s="16">
        <v>480000</v>
      </c>
      <c r="F2595" s="2"/>
      <c r="H2595" s="16">
        <v>480000</v>
      </c>
    </row>
    <row r="2596" spans="1:8" ht="17.25" customHeight="1" x14ac:dyDescent="0.25">
      <c r="A2596" s="2">
        <v>73</v>
      </c>
      <c r="B2596" s="4" t="s">
        <v>154</v>
      </c>
      <c r="C2596" s="17" t="s">
        <v>155</v>
      </c>
      <c r="D2596" s="11" t="s">
        <v>11</v>
      </c>
      <c r="E2596" s="16">
        <v>400000</v>
      </c>
      <c r="F2596" s="2"/>
      <c r="H2596" s="16">
        <v>400000</v>
      </c>
    </row>
    <row r="2597" spans="1:8" ht="17.25" customHeight="1" x14ac:dyDescent="0.25">
      <c r="A2597" s="2">
        <v>74</v>
      </c>
      <c r="B2597" s="4" t="s">
        <v>156</v>
      </c>
      <c r="C2597" s="17" t="s">
        <v>157</v>
      </c>
      <c r="D2597" s="11" t="s">
        <v>11</v>
      </c>
      <c r="E2597" s="16">
        <v>400000</v>
      </c>
      <c r="F2597" s="2"/>
      <c r="H2597" s="16">
        <v>400000</v>
      </c>
    </row>
    <row r="2598" spans="1:8" ht="17.25" customHeight="1" x14ac:dyDescent="0.25">
      <c r="A2598" s="2">
        <v>75</v>
      </c>
      <c r="B2598" s="4" t="s">
        <v>158</v>
      </c>
      <c r="C2598" s="17" t="s">
        <v>159</v>
      </c>
      <c r="D2598" s="11" t="s">
        <v>11</v>
      </c>
      <c r="E2598" s="16">
        <v>400000</v>
      </c>
      <c r="F2598" s="2"/>
      <c r="H2598" s="16">
        <v>400000</v>
      </c>
    </row>
    <row r="2599" spans="1:8" ht="17.25" customHeight="1" x14ac:dyDescent="0.25">
      <c r="A2599" s="2">
        <v>76</v>
      </c>
      <c r="B2599" s="4" t="s">
        <v>160</v>
      </c>
      <c r="C2599" s="17" t="s">
        <v>161</v>
      </c>
      <c r="D2599" s="11" t="s">
        <v>21</v>
      </c>
      <c r="E2599" s="16">
        <v>480000</v>
      </c>
      <c r="F2599" s="2"/>
      <c r="H2599" s="16">
        <v>480000</v>
      </c>
    </row>
    <row r="2600" spans="1:8" ht="17.25" customHeight="1" x14ac:dyDescent="0.25">
      <c r="A2600" s="2">
        <v>77</v>
      </c>
      <c r="B2600" s="4" t="s">
        <v>162</v>
      </c>
      <c r="C2600" s="17" t="s">
        <v>163</v>
      </c>
      <c r="D2600" s="11" t="s">
        <v>21</v>
      </c>
      <c r="E2600" s="16">
        <v>480000</v>
      </c>
      <c r="F2600" s="2"/>
      <c r="H2600" s="16">
        <v>480000</v>
      </c>
    </row>
    <row r="2601" spans="1:8" ht="17.25" customHeight="1" x14ac:dyDescent="0.25">
      <c r="A2601" s="2">
        <v>78</v>
      </c>
      <c r="B2601" s="4" t="s">
        <v>164</v>
      </c>
      <c r="C2601" s="17" t="s">
        <v>165</v>
      </c>
      <c r="D2601" s="11" t="s">
        <v>11</v>
      </c>
      <c r="E2601" s="16">
        <v>400000</v>
      </c>
      <c r="F2601" s="2"/>
      <c r="H2601" s="16">
        <v>400000</v>
      </c>
    </row>
    <row r="2602" spans="1:8" ht="17.25" customHeight="1" x14ac:dyDescent="0.25">
      <c r="A2602" s="2">
        <v>79</v>
      </c>
      <c r="B2602" s="4" t="s">
        <v>166</v>
      </c>
      <c r="C2602" s="17" t="s">
        <v>167</v>
      </c>
      <c r="D2602" s="11" t="s">
        <v>11</v>
      </c>
      <c r="E2602" s="16">
        <v>400000</v>
      </c>
      <c r="F2602" s="2"/>
      <c r="H2602" s="16">
        <v>400000</v>
      </c>
    </row>
    <row r="2603" spans="1:8" ht="17.25" customHeight="1" x14ac:dyDescent="0.25">
      <c r="A2603" s="2">
        <v>80</v>
      </c>
      <c r="B2603" s="4" t="s">
        <v>168</v>
      </c>
      <c r="C2603" s="17" t="s">
        <v>169</v>
      </c>
      <c r="D2603" s="11" t="s">
        <v>11</v>
      </c>
      <c r="E2603" s="16">
        <v>400000</v>
      </c>
      <c r="F2603" s="2"/>
      <c r="H2603" s="16">
        <v>400000</v>
      </c>
    </row>
    <row r="2604" spans="1:8" ht="17.25" customHeight="1" x14ac:dyDescent="0.25">
      <c r="A2604" s="2">
        <v>81</v>
      </c>
      <c r="B2604" s="4" t="s">
        <v>170</v>
      </c>
      <c r="C2604" s="17" t="s">
        <v>171</v>
      </c>
      <c r="D2604" s="11" t="s">
        <v>21</v>
      </c>
      <c r="E2604" s="16">
        <v>480000</v>
      </c>
      <c r="F2604" s="2"/>
      <c r="H2604" s="16">
        <v>480000</v>
      </c>
    </row>
    <row r="2605" spans="1:8" ht="17.25" customHeight="1" x14ac:dyDescent="0.25">
      <c r="A2605" s="2">
        <v>82</v>
      </c>
      <c r="B2605" s="4" t="s">
        <v>172</v>
      </c>
      <c r="C2605" s="17" t="s">
        <v>173</v>
      </c>
      <c r="D2605" s="11" t="s">
        <v>21</v>
      </c>
      <c r="E2605" s="16">
        <v>480000</v>
      </c>
      <c r="F2605" s="2"/>
      <c r="H2605" s="16">
        <v>480000</v>
      </c>
    </row>
    <row r="2606" spans="1:8" ht="17.25" customHeight="1" x14ac:dyDescent="0.25">
      <c r="A2606" s="2">
        <v>83</v>
      </c>
      <c r="B2606" s="4" t="s">
        <v>174</v>
      </c>
      <c r="C2606" s="17" t="s">
        <v>175</v>
      </c>
      <c r="D2606" s="11" t="s">
        <v>21</v>
      </c>
      <c r="E2606" s="16">
        <v>480000</v>
      </c>
      <c r="F2606" s="2"/>
      <c r="H2606" s="16">
        <v>480000</v>
      </c>
    </row>
    <row r="2607" spans="1:8" ht="17.25" customHeight="1" x14ac:dyDescent="0.25">
      <c r="A2607" s="2">
        <v>84</v>
      </c>
      <c r="B2607" s="4" t="s">
        <v>176</v>
      </c>
      <c r="C2607" s="17" t="s">
        <v>177</v>
      </c>
      <c r="D2607" s="11" t="s">
        <v>21</v>
      </c>
      <c r="E2607" s="16">
        <v>480000</v>
      </c>
      <c r="F2607" s="2"/>
      <c r="H2607" s="16">
        <v>480000</v>
      </c>
    </row>
    <row r="2608" spans="1:8" ht="17.25" customHeight="1" x14ac:dyDescent="0.25">
      <c r="A2608" s="2">
        <v>85</v>
      </c>
      <c r="B2608" s="4" t="s">
        <v>178</v>
      </c>
      <c r="C2608" s="17" t="s">
        <v>179</v>
      </c>
      <c r="D2608" s="11" t="s">
        <v>21</v>
      </c>
      <c r="E2608" s="16">
        <v>480000</v>
      </c>
      <c r="F2608" s="2"/>
      <c r="H2608" s="16">
        <v>480000</v>
      </c>
    </row>
    <row r="2609" spans="1:8" ht="17.25" customHeight="1" x14ac:dyDescent="0.25">
      <c r="A2609" s="2">
        <v>86</v>
      </c>
      <c r="B2609" s="4" t="s">
        <v>180</v>
      </c>
      <c r="C2609" s="17" t="s">
        <v>181</v>
      </c>
      <c r="D2609" s="11" t="s">
        <v>21</v>
      </c>
      <c r="E2609" s="16">
        <v>480000</v>
      </c>
      <c r="F2609" s="2"/>
      <c r="H2609" s="16">
        <v>480000</v>
      </c>
    </row>
    <row r="2610" spans="1:8" ht="17.25" customHeight="1" x14ac:dyDescent="0.25">
      <c r="A2610" s="2">
        <v>87</v>
      </c>
      <c r="B2610" s="4" t="s">
        <v>182</v>
      </c>
      <c r="C2610" s="17" t="s">
        <v>183</v>
      </c>
      <c r="D2610" s="11" t="s">
        <v>14</v>
      </c>
      <c r="E2610" s="16">
        <v>370000</v>
      </c>
      <c r="F2610" s="2"/>
      <c r="H2610" s="16">
        <v>370000</v>
      </c>
    </row>
    <row r="2611" spans="1:8" ht="17.25" customHeight="1" x14ac:dyDescent="0.25">
      <c r="A2611" s="2">
        <v>88</v>
      </c>
      <c r="B2611" s="4" t="s">
        <v>184</v>
      </c>
      <c r="C2611" s="17" t="s">
        <v>185</v>
      </c>
      <c r="D2611" s="11" t="s">
        <v>21</v>
      </c>
      <c r="E2611" s="16">
        <v>480000</v>
      </c>
      <c r="F2611" s="2"/>
      <c r="H2611" s="16">
        <v>480000</v>
      </c>
    </row>
    <row r="2612" spans="1:8" ht="17.25" customHeight="1" x14ac:dyDescent="0.25">
      <c r="A2612" s="2">
        <v>89</v>
      </c>
      <c r="B2612" s="4" t="s">
        <v>186</v>
      </c>
      <c r="C2612" s="17" t="s">
        <v>187</v>
      </c>
      <c r="D2612" s="11" t="s">
        <v>21</v>
      </c>
      <c r="E2612" s="16">
        <v>480000</v>
      </c>
      <c r="F2612" s="2"/>
      <c r="H2612" s="16">
        <v>480000</v>
      </c>
    </row>
    <row r="2613" spans="1:8" ht="17.25" customHeight="1" x14ac:dyDescent="0.25">
      <c r="A2613" s="2">
        <v>90</v>
      </c>
      <c r="B2613" s="4" t="s">
        <v>188</v>
      </c>
      <c r="C2613" s="17" t="s">
        <v>189</v>
      </c>
      <c r="D2613" s="11" t="s">
        <v>11</v>
      </c>
      <c r="E2613" s="16">
        <v>400000</v>
      </c>
      <c r="F2613" s="2"/>
      <c r="H2613" s="16">
        <v>400000</v>
      </c>
    </row>
    <row r="2614" spans="1:8" ht="17.25" customHeight="1" x14ac:dyDescent="0.25">
      <c r="A2614" s="2">
        <v>91</v>
      </c>
      <c r="B2614" s="4" t="s">
        <v>190</v>
      </c>
      <c r="C2614" s="17" t="s">
        <v>191</v>
      </c>
      <c r="D2614" s="11" t="s">
        <v>11</v>
      </c>
      <c r="E2614" s="16">
        <v>400000</v>
      </c>
      <c r="F2614" s="2"/>
      <c r="H2614" s="16">
        <v>400000</v>
      </c>
    </row>
    <row r="2615" spans="1:8" ht="17.25" customHeight="1" x14ac:dyDescent="0.25">
      <c r="A2615" s="2">
        <v>92</v>
      </c>
      <c r="B2615" s="4" t="s">
        <v>192</v>
      </c>
      <c r="C2615" s="17" t="s">
        <v>193</v>
      </c>
      <c r="D2615" s="11" t="s">
        <v>11</v>
      </c>
      <c r="E2615" s="16">
        <v>400000</v>
      </c>
      <c r="F2615" s="2"/>
      <c r="H2615" s="16">
        <v>400000</v>
      </c>
    </row>
    <row r="2616" spans="1:8" ht="17.25" customHeight="1" x14ac:dyDescent="0.25">
      <c r="A2616" s="2">
        <v>93</v>
      </c>
      <c r="B2616" s="4" t="s">
        <v>194</v>
      </c>
      <c r="C2616" s="17" t="s">
        <v>195</v>
      </c>
      <c r="D2616" s="11" t="s">
        <v>21</v>
      </c>
      <c r="E2616" s="16">
        <v>480000</v>
      </c>
      <c r="F2616" s="2"/>
      <c r="H2616" s="16">
        <v>480000</v>
      </c>
    </row>
    <row r="2617" spans="1:8" ht="17.25" customHeight="1" x14ac:dyDescent="0.25">
      <c r="A2617" s="2">
        <v>94</v>
      </c>
      <c r="B2617" s="4" t="s">
        <v>196</v>
      </c>
      <c r="C2617" s="17" t="s">
        <v>197</v>
      </c>
      <c r="D2617" s="11" t="s">
        <v>21</v>
      </c>
      <c r="E2617" s="16">
        <v>480000</v>
      </c>
      <c r="F2617" s="2"/>
      <c r="H2617" s="16">
        <v>480000</v>
      </c>
    </row>
    <row r="2618" spans="1:8" ht="17.25" customHeight="1" x14ac:dyDescent="0.25">
      <c r="A2618" s="2">
        <v>95</v>
      </c>
      <c r="B2618" s="4" t="s">
        <v>198</v>
      </c>
      <c r="C2618" s="17" t="s">
        <v>199</v>
      </c>
      <c r="D2618" s="11" t="s">
        <v>21</v>
      </c>
      <c r="E2618" s="16">
        <v>480000</v>
      </c>
      <c r="F2618" s="2"/>
      <c r="H2618" s="16">
        <v>480000</v>
      </c>
    </row>
    <row r="2619" spans="1:8" ht="17.25" customHeight="1" x14ac:dyDescent="0.25">
      <c r="A2619" s="2">
        <v>96</v>
      </c>
      <c r="B2619" s="4" t="s">
        <v>200</v>
      </c>
      <c r="C2619" s="17" t="s">
        <v>201</v>
      </c>
      <c r="D2619" s="11" t="s">
        <v>21</v>
      </c>
      <c r="E2619" s="16">
        <v>480000</v>
      </c>
      <c r="F2619" s="2"/>
      <c r="H2619" s="16">
        <v>480000</v>
      </c>
    </row>
    <row r="2620" spans="1:8" ht="17.25" customHeight="1" x14ac:dyDescent="0.25">
      <c r="A2620" s="2">
        <v>97</v>
      </c>
      <c r="B2620" s="4" t="s">
        <v>202</v>
      </c>
      <c r="C2620" s="17" t="s">
        <v>203</v>
      </c>
      <c r="D2620" s="11" t="s">
        <v>21</v>
      </c>
      <c r="E2620" s="16">
        <v>480000</v>
      </c>
      <c r="F2620" s="2"/>
      <c r="H2620" s="16">
        <v>480000</v>
      </c>
    </row>
    <row r="2621" spans="1:8" ht="17.25" customHeight="1" x14ac:dyDescent="0.25">
      <c r="A2621" s="2">
        <v>98</v>
      </c>
      <c r="B2621" s="4" t="s">
        <v>204</v>
      </c>
      <c r="C2621" s="17" t="s">
        <v>205</v>
      </c>
      <c r="D2621" s="11" t="s">
        <v>34</v>
      </c>
      <c r="E2621" s="16">
        <v>560000</v>
      </c>
      <c r="F2621" s="2"/>
      <c r="H2621" s="16">
        <v>560000</v>
      </c>
    </row>
    <row r="2622" spans="1:8" ht="17.25" customHeight="1" x14ac:dyDescent="0.25">
      <c r="A2622" s="2">
        <v>99</v>
      </c>
      <c r="B2622" s="4" t="s">
        <v>206</v>
      </c>
      <c r="C2622" s="17" t="s">
        <v>207</v>
      </c>
      <c r="D2622" s="11" t="s">
        <v>11</v>
      </c>
      <c r="E2622" s="16">
        <v>400000</v>
      </c>
      <c r="F2622" s="2"/>
      <c r="H2622" s="16">
        <v>400000</v>
      </c>
    </row>
    <row r="2623" spans="1:8" ht="17.25" customHeight="1" x14ac:dyDescent="0.25">
      <c r="A2623" s="2">
        <v>100</v>
      </c>
      <c r="B2623" s="4" t="s">
        <v>208</v>
      </c>
      <c r="C2623" s="17" t="s">
        <v>209</v>
      </c>
      <c r="D2623" s="11" t="s">
        <v>21</v>
      </c>
      <c r="E2623" s="16">
        <v>480000</v>
      </c>
      <c r="F2623" s="2"/>
      <c r="H2623" s="16">
        <v>480000</v>
      </c>
    </row>
    <row r="2624" spans="1:8" ht="17.25" customHeight="1" x14ac:dyDescent="0.25">
      <c r="A2624" s="2">
        <v>101</v>
      </c>
      <c r="B2624" s="4" t="s">
        <v>210</v>
      </c>
      <c r="C2624" s="17" t="s">
        <v>211</v>
      </c>
      <c r="D2624" s="11" t="s">
        <v>11</v>
      </c>
      <c r="E2624" s="16">
        <v>400000</v>
      </c>
      <c r="F2624" s="2"/>
      <c r="H2624" s="16">
        <v>400000</v>
      </c>
    </row>
    <row r="2625" spans="1:8" ht="17.25" customHeight="1" x14ac:dyDescent="0.25">
      <c r="A2625" s="2">
        <v>102</v>
      </c>
      <c r="B2625" s="4" t="s">
        <v>212</v>
      </c>
      <c r="C2625" s="17" t="s">
        <v>213</v>
      </c>
      <c r="D2625" s="11" t="s">
        <v>11</v>
      </c>
      <c r="E2625" s="16">
        <v>400000</v>
      </c>
      <c r="F2625" s="2"/>
      <c r="H2625" s="16">
        <v>400000</v>
      </c>
    </row>
    <row r="2626" spans="1:8" ht="17.25" customHeight="1" x14ac:dyDescent="0.25">
      <c r="A2626" s="2">
        <v>103</v>
      </c>
      <c r="B2626" s="4" t="s">
        <v>214</v>
      </c>
      <c r="C2626" s="17" t="s">
        <v>215</v>
      </c>
      <c r="D2626" s="11" t="s">
        <v>11</v>
      </c>
      <c r="E2626" s="16">
        <v>400000</v>
      </c>
      <c r="F2626" s="2"/>
      <c r="H2626" s="16">
        <v>400000</v>
      </c>
    </row>
    <row r="2627" spans="1:8" ht="17.25" customHeight="1" x14ac:dyDescent="0.25">
      <c r="A2627" s="2">
        <v>104</v>
      </c>
      <c r="B2627" s="4" t="s">
        <v>216</v>
      </c>
      <c r="C2627" s="17" t="s">
        <v>217</v>
      </c>
      <c r="D2627" s="11" t="s">
        <v>21</v>
      </c>
      <c r="E2627" s="16">
        <v>480000</v>
      </c>
      <c r="F2627" s="2"/>
      <c r="H2627" s="16">
        <v>480000</v>
      </c>
    </row>
    <row r="2628" spans="1:8" ht="17.25" customHeight="1" x14ac:dyDescent="0.25">
      <c r="A2628" s="2">
        <v>105</v>
      </c>
      <c r="B2628" s="4" t="s">
        <v>218</v>
      </c>
      <c r="C2628" s="17" t="s">
        <v>219</v>
      </c>
      <c r="D2628" s="11" t="s">
        <v>21</v>
      </c>
      <c r="E2628" s="16">
        <v>480000</v>
      </c>
      <c r="F2628" s="2"/>
      <c r="H2628" s="16">
        <v>480000</v>
      </c>
    </row>
    <row r="2629" spans="1:8" ht="17.25" customHeight="1" x14ac:dyDescent="0.25">
      <c r="A2629" s="2">
        <v>106</v>
      </c>
      <c r="B2629" s="4" t="s">
        <v>220</v>
      </c>
      <c r="C2629" s="17" t="s">
        <v>221</v>
      </c>
      <c r="D2629" s="11" t="s">
        <v>11</v>
      </c>
      <c r="E2629" s="16">
        <v>400000</v>
      </c>
      <c r="F2629" s="2"/>
      <c r="H2629" s="16">
        <v>400000</v>
      </c>
    </row>
    <row r="2630" spans="1:8" ht="17.25" customHeight="1" x14ac:dyDescent="0.25">
      <c r="A2630" s="2">
        <v>107</v>
      </c>
      <c r="B2630" s="4" t="s">
        <v>222</v>
      </c>
      <c r="C2630" s="17" t="s">
        <v>223</v>
      </c>
      <c r="D2630" s="11" t="s">
        <v>11</v>
      </c>
      <c r="E2630" s="16">
        <v>400000</v>
      </c>
      <c r="F2630" s="2"/>
      <c r="H2630" s="16">
        <v>400000</v>
      </c>
    </row>
    <row r="2631" spans="1:8" ht="17.25" customHeight="1" x14ac:dyDescent="0.25">
      <c r="A2631" s="2">
        <v>108</v>
      </c>
      <c r="B2631" s="4" t="s">
        <v>224</v>
      </c>
      <c r="C2631" s="17" t="s">
        <v>225</v>
      </c>
      <c r="D2631" s="11" t="s">
        <v>21</v>
      </c>
      <c r="E2631" s="16">
        <v>480000</v>
      </c>
      <c r="F2631" s="2"/>
      <c r="H2631" s="16">
        <v>480000</v>
      </c>
    </row>
    <row r="2632" spans="1:8" ht="17.25" customHeight="1" x14ac:dyDescent="0.25">
      <c r="A2632" s="2">
        <v>109</v>
      </c>
      <c r="B2632" s="4" t="s">
        <v>226</v>
      </c>
      <c r="C2632" s="17" t="s">
        <v>227</v>
      </c>
      <c r="D2632" s="11" t="s">
        <v>21</v>
      </c>
      <c r="E2632" s="16">
        <v>480000</v>
      </c>
      <c r="F2632" s="2"/>
      <c r="H2632" s="16">
        <v>480000</v>
      </c>
    </row>
    <row r="2633" spans="1:8" ht="17.25" customHeight="1" x14ac:dyDescent="0.25">
      <c r="A2633" s="2">
        <v>110</v>
      </c>
      <c r="B2633" s="4" t="s">
        <v>228</v>
      </c>
      <c r="C2633" s="17" t="s">
        <v>229</v>
      </c>
      <c r="D2633" s="11" t="s">
        <v>21</v>
      </c>
      <c r="E2633" s="16">
        <v>480000</v>
      </c>
      <c r="F2633" s="2"/>
      <c r="H2633" s="16">
        <v>480000</v>
      </c>
    </row>
    <row r="2634" spans="1:8" ht="17.25" customHeight="1" x14ac:dyDescent="0.25">
      <c r="A2634" s="2">
        <v>111</v>
      </c>
      <c r="B2634" s="4" t="s">
        <v>230</v>
      </c>
      <c r="C2634" s="17" t="s">
        <v>231</v>
      </c>
      <c r="D2634" s="11" t="s">
        <v>21</v>
      </c>
      <c r="E2634" s="16">
        <v>480000</v>
      </c>
      <c r="F2634" s="2"/>
      <c r="H2634" s="16">
        <v>480000</v>
      </c>
    </row>
    <row r="2635" spans="1:8" ht="17.25" customHeight="1" x14ac:dyDescent="0.25">
      <c r="A2635" s="2">
        <v>112</v>
      </c>
      <c r="B2635" s="4" t="s">
        <v>232</v>
      </c>
      <c r="C2635" s="17" t="s">
        <v>233</v>
      </c>
      <c r="D2635" s="11" t="s">
        <v>21</v>
      </c>
      <c r="E2635" s="16">
        <v>480000</v>
      </c>
      <c r="F2635" s="2"/>
      <c r="H2635" s="16">
        <v>480000</v>
      </c>
    </row>
    <row r="2636" spans="1:8" ht="17.25" customHeight="1" x14ac:dyDescent="0.25">
      <c r="A2636" s="2">
        <v>113</v>
      </c>
      <c r="B2636" s="4" t="s">
        <v>234</v>
      </c>
      <c r="C2636" s="17" t="s">
        <v>235</v>
      </c>
      <c r="D2636" s="11" t="s">
        <v>14</v>
      </c>
      <c r="E2636" s="16">
        <v>370000</v>
      </c>
      <c r="F2636" s="2"/>
      <c r="H2636" s="16">
        <v>370000</v>
      </c>
    </row>
    <row r="2637" spans="1:8" ht="17.25" customHeight="1" x14ac:dyDescent="0.25">
      <c r="A2637" s="2">
        <v>114</v>
      </c>
      <c r="B2637" s="4" t="s">
        <v>236</v>
      </c>
      <c r="C2637" s="17" t="s">
        <v>237</v>
      </c>
      <c r="D2637" s="11" t="s">
        <v>11</v>
      </c>
      <c r="E2637" s="16">
        <v>400000</v>
      </c>
      <c r="F2637" s="2"/>
      <c r="H2637" s="16">
        <v>400000</v>
      </c>
    </row>
    <row r="2638" spans="1:8" ht="17.25" customHeight="1" x14ac:dyDescent="0.25">
      <c r="A2638" s="2">
        <v>115</v>
      </c>
      <c r="B2638" s="4" t="s">
        <v>238</v>
      </c>
      <c r="C2638" s="17" t="s">
        <v>239</v>
      </c>
      <c r="D2638" s="11" t="s">
        <v>21</v>
      </c>
      <c r="E2638" s="16">
        <v>480000</v>
      </c>
      <c r="F2638" s="2"/>
      <c r="H2638" s="16">
        <v>480000</v>
      </c>
    </row>
    <row r="2639" spans="1:8" ht="17.25" customHeight="1" x14ac:dyDescent="0.25">
      <c r="A2639" s="2">
        <v>116</v>
      </c>
      <c r="B2639" s="4" t="s">
        <v>240</v>
      </c>
      <c r="C2639" s="17" t="s">
        <v>241</v>
      </c>
      <c r="D2639" s="11" t="s">
        <v>11</v>
      </c>
      <c r="E2639" s="16">
        <v>400000</v>
      </c>
      <c r="F2639" s="2"/>
      <c r="H2639" s="16">
        <v>400000</v>
      </c>
    </row>
    <row r="2640" spans="1:8" ht="17.25" customHeight="1" x14ac:dyDescent="0.25">
      <c r="A2640" s="2">
        <v>117</v>
      </c>
      <c r="B2640" s="4" t="s">
        <v>242</v>
      </c>
      <c r="C2640" s="17" t="s">
        <v>243</v>
      </c>
      <c r="D2640" s="11" t="s">
        <v>11</v>
      </c>
      <c r="E2640" s="16">
        <v>400000</v>
      </c>
      <c r="F2640" s="2"/>
      <c r="H2640" s="16">
        <v>400000</v>
      </c>
    </row>
    <row r="2641" spans="1:8" ht="17.25" customHeight="1" x14ac:dyDescent="0.25">
      <c r="A2641" s="2">
        <v>118</v>
      </c>
      <c r="B2641" s="4" t="s">
        <v>244</v>
      </c>
      <c r="C2641" s="17" t="s">
        <v>245</v>
      </c>
      <c r="D2641" s="11" t="s">
        <v>11</v>
      </c>
      <c r="E2641" s="16">
        <v>400000</v>
      </c>
      <c r="F2641" s="2"/>
      <c r="H2641" s="16">
        <v>400000</v>
      </c>
    </row>
    <row r="2642" spans="1:8" ht="17.25" customHeight="1" x14ac:dyDescent="0.25">
      <c r="A2642" s="2">
        <v>119</v>
      </c>
      <c r="B2642" s="4" t="s">
        <v>246</v>
      </c>
      <c r="C2642" s="17" t="s">
        <v>247</v>
      </c>
      <c r="D2642" s="11" t="s">
        <v>11</v>
      </c>
      <c r="E2642" s="16">
        <v>400000</v>
      </c>
      <c r="F2642" s="2"/>
      <c r="H2642" s="16">
        <v>400000</v>
      </c>
    </row>
    <row r="2643" spans="1:8" ht="17.25" customHeight="1" x14ac:dyDescent="0.25">
      <c r="A2643" s="2">
        <v>120</v>
      </c>
      <c r="B2643" s="4" t="s">
        <v>248</v>
      </c>
      <c r="C2643" s="17" t="s">
        <v>249</v>
      </c>
      <c r="D2643" s="11" t="s">
        <v>11</v>
      </c>
      <c r="E2643" s="16">
        <v>400000</v>
      </c>
      <c r="F2643" s="2"/>
      <c r="H2643" s="16">
        <v>400000</v>
      </c>
    </row>
    <row r="2644" spans="1:8" ht="17.25" customHeight="1" x14ac:dyDescent="0.25">
      <c r="A2644" s="2">
        <v>121</v>
      </c>
      <c r="B2644" s="4" t="s">
        <v>250</v>
      </c>
      <c r="C2644" s="17" t="s">
        <v>251</v>
      </c>
      <c r="D2644" s="11" t="s">
        <v>11</v>
      </c>
      <c r="E2644" s="16">
        <v>400000</v>
      </c>
      <c r="F2644" s="2"/>
      <c r="H2644" s="16">
        <v>400000</v>
      </c>
    </row>
    <row r="2645" spans="1:8" ht="17.25" customHeight="1" x14ac:dyDescent="0.25">
      <c r="A2645" s="2">
        <v>122</v>
      </c>
      <c r="B2645" s="4" t="s">
        <v>252</v>
      </c>
      <c r="C2645" s="17" t="s">
        <v>253</v>
      </c>
      <c r="D2645" s="11" t="s">
        <v>21</v>
      </c>
      <c r="E2645" s="16">
        <v>480000</v>
      </c>
      <c r="F2645" s="2"/>
      <c r="H2645" s="16">
        <v>480000</v>
      </c>
    </row>
    <row r="2646" spans="1:8" ht="17.25" customHeight="1" x14ac:dyDescent="0.25">
      <c r="A2646" s="2">
        <v>123</v>
      </c>
      <c r="B2646" s="4" t="s">
        <v>254</v>
      </c>
      <c r="C2646" s="17" t="s">
        <v>255</v>
      </c>
      <c r="D2646" s="11" t="s">
        <v>11</v>
      </c>
      <c r="E2646" s="16">
        <v>400000</v>
      </c>
      <c r="F2646" s="2"/>
      <c r="H2646" s="16">
        <v>400000</v>
      </c>
    </row>
    <row r="2647" spans="1:8" ht="17.25" customHeight="1" x14ac:dyDescent="0.25">
      <c r="A2647" s="2">
        <v>124</v>
      </c>
      <c r="B2647" s="4" t="s">
        <v>256</v>
      </c>
      <c r="C2647" s="17" t="s">
        <v>257</v>
      </c>
      <c r="D2647" s="11" t="s">
        <v>21</v>
      </c>
      <c r="E2647" s="16">
        <v>480000</v>
      </c>
      <c r="F2647" s="2"/>
      <c r="H2647" s="16">
        <v>480000</v>
      </c>
    </row>
    <row r="2648" spans="1:8" ht="17.25" customHeight="1" x14ac:dyDescent="0.25">
      <c r="A2648" s="2">
        <v>125</v>
      </c>
      <c r="B2648" s="4" t="s">
        <v>258</v>
      </c>
      <c r="C2648" s="17" t="s">
        <v>259</v>
      </c>
      <c r="D2648" s="11" t="s">
        <v>21</v>
      </c>
      <c r="E2648" s="16">
        <v>480000</v>
      </c>
      <c r="F2648" s="2"/>
      <c r="H2648" s="16">
        <v>480000</v>
      </c>
    </row>
    <row r="2649" spans="1:8" ht="17.25" customHeight="1" x14ac:dyDescent="0.25">
      <c r="A2649" s="2">
        <v>126</v>
      </c>
      <c r="B2649" s="4" t="s">
        <v>260</v>
      </c>
      <c r="C2649" s="17" t="s">
        <v>261</v>
      </c>
      <c r="D2649" s="11" t="s">
        <v>21</v>
      </c>
      <c r="E2649" s="16">
        <v>480000</v>
      </c>
      <c r="F2649" s="2"/>
      <c r="H2649" s="16">
        <v>480000</v>
      </c>
    </row>
    <row r="2650" spans="1:8" ht="17.25" customHeight="1" x14ac:dyDescent="0.25">
      <c r="A2650" s="2">
        <v>127</v>
      </c>
      <c r="B2650" s="4" t="s">
        <v>262</v>
      </c>
      <c r="C2650" s="17" t="s">
        <v>263</v>
      </c>
      <c r="D2650" s="11" t="s">
        <v>11</v>
      </c>
      <c r="E2650" s="16">
        <v>400000</v>
      </c>
      <c r="F2650" s="2"/>
      <c r="H2650" s="16">
        <v>400000</v>
      </c>
    </row>
    <row r="2651" spans="1:8" ht="17.25" customHeight="1" x14ac:dyDescent="0.25">
      <c r="A2651" s="2">
        <v>128</v>
      </c>
      <c r="B2651" s="4" t="s">
        <v>264</v>
      </c>
      <c r="C2651" s="17" t="s">
        <v>265</v>
      </c>
      <c r="D2651" s="11" t="s">
        <v>11</v>
      </c>
      <c r="E2651" s="16">
        <v>400000</v>
      </c>
      <c r="F2651" s="2"/>
      <c r="H2651" s="16">
        <v>400000</v>
      </c>
    </row>
    <row r="2652" spans="1:8" ht="17.25" customHeight="1" x14ac:dyDescent="0.25">
      <c r="A2652" s="2">
        <v>129</v>
      </c>
      <c r="B2652" s="4" t="s">
        <v>266</v>
      </c>
      <c r="C2652" s="17" t="s">
        <v>267</v>
      </c>
      <c r="D2652" s="11" t="s">
        <v>11</v>
      </c>
      <c r="E2652" s="16">
        <v>400000</v>
      </c>
      <c r="F2652" s="2"/>
      <c r="H2652" s="16">
        <v>400000</v>
      </c>
    </row>
    <row r="2653" spans="1:8" ht="17.25" customHeight="1" x14ac:dyDescent="0.25">
      <c r="A2653" s="2">
        <v>130</v>
      </c>
      <c r="B2653" s="4" t="s">
        <v>268</v>
      </c>
      <c r="C2653" s="17" t="s">
        <v>269</v>
      </c>
      <c r="D2653" s="11" t="s">
        <v>11</v>
      </c>
      <c r="E2653" s="16">
        <v>400000</v>
      </c>
      <c r="F2653" s="2"/>
      <c r="H2653" s="16">
        <v>400000</v>
      </c>
    </row>
    <row r="2654" spans="1:8" ht="17.25" customHeight="1" x14ac:dyDescent="0.25">
      <c r="A2654" s="2">
        <v>131</v>
      </c>
      <c r="B2654" s="4" t="s">
        <v>270</v>
      </c>
      <c r="C2654" s="17" t="s">
        <v>271</v>
      </c>
      <c r="D2654" s="11" t="s">
        <v>11</v>
      </c>
      <c r="E2654" s="16">
        <v>400000</v>
      </c>
      <c r="F2654" s="2"/>
      <c r="H2654" s="16">
        <v>400000</v>
      </c>
    </row>
    <row r="2655" spans="1:8" ht="17.25" customHeight="1" x14ac:dyDescent="0.25">
      <c r="A2655" s="2">
        <v>132</v>
      </c>
      <c r="B2655" s="4" t="s">
        <v>272</v>
      </c>
      <c r="C2655" s="17" t="s">
        <v>273</v>
      </c>
      <c r="D2655" s="11" t="s">
        <v>21</v>
      </c>
      <c r="E2655" s="16">
        <v>480000</v>
      </c>
      <c r="F2655" s="2"/>
      <c r="H2655" s="16">
        <v>480000</v>
      </c>
    </row>
    <row r="2656" spans="1:8" ht="17.25" customHeight="1" x14ac:dyDescent="0.25">
      <c r="A2656" s="2">
        <v>133</v>
      </c>
      <c r="B2656" s="4" t="s">
        <v>274</v>
      </c>
      <c r="C2656" s="17" t="s">
        <v>275</v>
      </c>
      <c r="D2656" s="11" t="s">
        <v>21</v>
      </c>
      <c r="E2656" s="16">
        <v>480000</v>
      </c>
      <c r="F2656" s="2"/>
      <c r="H2656" s="16">
        <v>480000</v>
      </c>
    </row>
    <row r="2657" spans="1:8" ht="17.25" customHeight="1" x14ac:dyDescent="0.25">
      <c r="A2657" s="2">
        <v>134</v>
      </c>
      <c r="B2657" s="4" t="s">
        <v>276</v>
      </c>
      <c r="C2657" s="17" t="s">
        <v>277</v>
      </c>
      <c r="D2657" s="11" t="s">
        <v>11</v>
      </c>
      <c r="E2657" s="16">
        <v>400000</v>
      </c>
      <c r="F2657" s="2"/>
      <c r="H2657" s="16">
        <v>400000</v>
      </c>
    </row>
    <row r="2658" spans="1:8" ht="17.25" customHeight="1" x14ac:dyDescent="0.25">
      <c r="A2658" s="2">
        <v>135</v>
      </c>
      <c r="B2658" s="4" t="s">
        <v>278</v>
      </c>
      <c r="C2658" s="17" t="s">
        <v>279</v>
      </c>
      <c r="D2658" s="11" t="s">
        <v>21</v>
      </c>
      <c r="E2658" s="16">
        <v>480000</v>
      </c>
      <c r="F2658" s="2"/>
      <c r="H2658" s="16">
        <v>480000</v>
      </c>
    </row>
    <row r="2659" spans="1:8" ht="17.25" customHeight="1" x14ac:dyDescent="0.25">
      <c r="A2659" s="2">
        <v>136</v>
      </c>
      <c r="B2659" s="4" t="s">
        <v>280</v>
      </c>
      <c r="C2659" s="17" t="s">
        <v>281</v>
      </c>
      <c r="D2659" s="11" t="s">
        <v>21</v>
      </c>
      <c r="E2659" s="16">
        <v>480000</v>
      </c>
      <c r="F2659" s="2"/>
      <c r="H2659" s="16">
        <v>480000</v>
      </c>
    </row>
    <row r="2660" spans="1:8" ht="17.25" customHeight="1" x14ac:dyDescent="0.25">
      <c r="A2660" s="2">
        <v>137</v>
      </c>
      <c r="B2660" s="4" t="s">
        <v>282</v>
      </c>
      <c r="C2660" s="17" t="s">
        <v>283</v>
      </c>
      <c r="D2660" s="11" t="s">
        <v>21</v>
      </c>
      <c r="E2660" s="16">
        <v>480000</v>
      </c>
      <c r="F2660" s="2"/>
      <c r="H2660" s="16">
        <v>480000</v>
      </c>
    </row>
    <row r="2661" spans="1:8" ht="17.25" customHeight="1" x14ac:dyDescent="0.25">
      <c r="A2661" s="2">
        <v>138</v>
      </c>
      <c r="B2661" s="4" t="s">
        <v>284</v>
      </c>
      <c r="C2661" s="17" t="s">
        <v>285</v>
      </c>
      <c r="D2661" s="11" t="s">
        <v>11</v>
      </c>
      <c r="E2661" s="16">
        <v>400000</v>
      </c>
      <c r="F2661" s="2"/>
      <c r="H2661" s="16">
        <v>400000</v>
      </c>
    </row>
    <row r="2662" spans="1:8" ht="17.25" customHeight="1" x14ac:dyDescent="0.25">
      <c r="A2662" s="2">
        <v>139</v>
      </c>
      <c r="B2662" s="4" t="s">
        <v>286</v>
      </c>
      <c r="C2662" s="17" t="s">
        <v>287</v>
      </c>
      <c r="D2662" s="11" t="s">
        <v>11</v>
      </c>
      <c r="E2662" s="16">
        <v>400000</v>
      </c>
      <c r="F2662" s="2"/>
      <c r="H2662" s="16">
        <v>400000</v>
      </c>
    </row>
    <row r="2663" spans="1:8" ht="17.25" customHeight="1" x14ac:dyDescent="0.25">
      <c r="A2663" s="2">
        <v>140</v>
      </c>
      <c r="B2663" s="4" t="s">
        <v>288</v>
      </c>
      <c r="C2663" s="17" t="s">
        <v>289</v>
      </c>
      <c r="D2663" s="11" t="s">
        <v>34</v>
      </c>
      <c r="E2663" s="16">
        <v>560000</v>
      </c>
      <c r="F2663" s="2"/>
      <c r="H2663" s="16">
        <v>560000</v>
      </c>
    </row>
    <row r="2664" spans="1:8" ht="17.25" customHeight="1" x14ac:dyDescent="0.25">
      <c r="A2664" s="2">
        <v>141</v>
      </c>
      <c r="B2664" s="4" t="s">
        <v>290</v>
      </c>
      <c r="C2664" s="17" t="s">
        <v>289</v>
      </c>
      <c r="D2664" s="11" t="s">
        <v>11</v>
      </c>
      <c r="E2664" s="16">
        <v>400000</v>
      </c>
      <c r="F2664" s="2"/>
      <c r="H2664" s="16">
        <v>400000</v>
      </c>
    </row>
    <row r="2665" spans="1:8" ht="17.25" customHeight="1" x14ac:dyDescent="0.25">
      <c r="A2665" s="2">
        <v>142</v>
      </c>
      <c r="B2665" s="4" t="s">
        <v>291</v>
      </c>
      <c r="C2665" s="17" t="s">
        <v>292</v>
      </c>
      <c r="D2665" s="11" t="s">
        <v>11</v>
      </c>
      <c r="E2665" s="16">
        <v>400000</v>
      </c>
      <c r="F2665" s="2"/>
      <c r="H2665" s="16">
        <v>400000</v>
      </c>
    </row>
    <row r="2666" spans="1:8" ht="17.25" customHeight="1" x14ac:dyDescent="0.25">
      <c r="A2666" s="2">
        <v>143</v>
      </c>
      <c r="B2666" s="4" t="s">
        <v>293</v>
      </c>
      <c r="C2666" s="17" t="s">
        <v>294</v>
      </c>
      <c r="D2666" s="11" t="s">
        <v>11</v>
      </c>
      <c r="E2666" s="16">
        <v>400000</v>
      </c>
      <c r="F2666" s="2"/>
      <c r="H2666" s="16">
        <v>400000</v>
      </c>
    </row>
    <row r="2667" spans="1:8" ht="17.25" customHeight="1" x14ac:dyDescent="0.25">
      <c r="A2667" s="2">
        <v>144</v>
      </c>
      <c r="B2667" s="4" t="s">
        <v>295</v>
      </c>
      <c r="C2667" s="17" t="s">
        <v>296</v>
      </c>
      <c r="D2667" s="11" t="s">
        <v>11</v>
      </c>
      <c r="E2667" s="16">
        <v>400000</v>
      </c>
      <c r="F2667" s="2"/>
      <c r="H2667" s="16">
        <v>400000</v>
      </c>
    </row>
    <row r="2668" spans="1:8" ht="17.25" customHeight="1" x14ac:dyDescent="0.25">
      <c r="A2668" s="2">
        <v>145</v>
      </c>
      <c r="B2668" s="4" t="s">
        <v>297</v>
      </c>
      <c r="C2668" s="17" t="s">
        <v>298</v>
      </c>
      <c r="D2668" s="11" t="s">
        <v>11</v>
      </c>
      <c r="E2668" s="16">
        <v>400000</v>
      </c>
      <c r="F2668" s="2"/>
      <c r="H2668" s="16">
        <v>400000</v>
      </c>
    </row>
    <row r="2669" spans="1:8" ht="17.25" customHeight="1" x14ac:dyDescent="0.25">
      <c r="A2669" s="2">
        <v>146</v>
      </c>
      <c r="B2669" s="4" t="s">
        <v>299</v>
      </c>
      <c r="C2669" s="17" t="s">
        <v>298</v>
      </c>
      <c r="D2669" s="11" t="s">
        <v>34</v>
      </c>
      <c r="E2669" s="16">
        <v>560000</v>
      </c>
      <c r="F2669" s="2"/>
      <c r="H2669" s="16">
        <v>560000</v>
      </c>
    </row>
    <row r="2670" spans="1:8" ht="17.25" customHeight="1" x14ac:dyDescent="0.25">
      <c r="A2670" s="2">
        <v>147</v>
      </c>
      <c r="B2670" s="4" t="s">
        <v>300</v>
      </c>
      <c r="C2670" s="17" t="s">
        <v>301</v>
      </c>
      <c r="D2670" s="11" t="s">
        <v>11</v>
      </c>
      <c r="E2670" s="16">
        <v>400000</v>
      </c>
      <c r="F2670" s="2"/>
      <c r="H2670" s="16">
        <v>400000</v>
      </c>
    </row>
    <row r="2671" spans="1:8" ht="17.25" customHeight="1" x14ac:dyDescent="0.25">
      <c r="A2671" s="2">
        <v>148</v>
      </c>
      <c r="B2671" s="4" t="s">
        <v>302</v>
      </c>
      <c r="C2671" s="17" t="s">
        <v>303</v>
      </c>
      <c r="D2671" s="11" t="s">
        <v>11</v>
      </c>
      <c r="E2671" s="16">
        <v>400000</v>
      </c>
      <c r="F2671" s="2"/>
      <c r="H2671" s="16">
        <v>400000</v>
      </c>
    </row>
    <row r="2672" spans="1:8" ht="17.25" customHeight="1" x14ac:dyDescent="0.25">
      <c r="A2672" s="2">
        <v>149</v>
      </c>
      <c r="B2672" s="4" t="s">
        <v>304</v>
      </c>
      <c r="C2672" s="17" t="s">
        <v>305</v>
      </c>
      <c r="D2672" s="11" t="s">
        <v>11</v>
      </c>
      <c r="E2672" s="16">
        <v>400000</v>
      </c>
      <c r="F2672" s="2"/>
      <c r="H2672" s="16">
        <v>400000</v>
      </c>
    </row>
    <row r="2673" spans="1:8" ht="17.25" customHeight="1" x14ac:dyDescent="0.25">
      <c r="A2673" s="2">
        <v>150</v>
      </c>
      <c r="B2673" s="4" t="s">
        <v>306</v>
      </c>
      <c r="C2673" s="17" t="s">
        <v>307</v>
      </c>
      <c r="D2673" s="11" t="s">
        <v>11</v>
      </c>
      <c r="E2673" s="16">
        <v>400000</v>
      </c>
      <c r="F2673" s="2"/>
      <c r="H2673" s="16">
        <v>400000</v>
      </c>
    </row>
    <row r="2674" spans="1:8" ht="17.25" customHeight="1" x14ac:dyDescent="0.25">
      <c r="A2674" s="2">
        <v>151</v>
      </c>
      <c r="B2674" s="4" t="s">
        <v>308</v>
      </c>
      <c r="C2674" s="17" t="s">
        <v>309</v>
      </c>
      <c r="D2674" s="11" t="s">
        <v>11</v>
      </c>
      <c r="E2674" s="16">
        <v>400000</v>
      </c>
      <c r="F2674" s="2"/>
      <c r="H2674" s="16">
        <v>400000</v>
      </c>
    </row>
    <row r="2675" spans="1:8" ht="17.25" customHeight="1" x14ac:dyDescent="0.25">
      <c r="A2675" s="2">
        <v>152</v>
      </c>
      <c r="B2675" s="4" t="s">
        <v>310</v>
      </c>
      <c r="C2675" s="17" t="s">
        <v>311</v>
      </c>
      <c r="D2675" s="11" t="s">
        <v>11</v>
      </c>
      <c r="E2675" s="16">
        <v>400000</v>
      </c>
      <c r="F2675" s="2"/>
      <c r="H2675" s="16">
        <v>400000</v>
      </c>
    </row>
    <row r="2676" spans="1:8" ht="17.25" customHeight="1" x14ac:dyDescent="0.25">
      <c r="A2676" s="2">
        <v>153</v>
      </c>
      <c r="B2676" s="4" t="s">
        <v>312</v>
      </c>
      <c r="C2676" s="17" t="s">
        <v>313</v>
      </c>
      <c r="D2676" s="11" t="s">
        <v>11</v>
      </c>
      <c r="E2676" s="16">
        <v>400000</v>
      </c>
      <c r="F2676" s="2"/>
      <c r="H2676" s="16">
        <v>400000</v>
      </c>
    </row>
    <row r="2677" spans="1:8" ht="17.25" customHeight="1" x14ac:dyDescent="0.25">
      <c r="A2677" s="2">
        <v>154</v>
      </c>
      <c r="B2677" s="4" t="s">
        <v>314</v>
      </c>
      <c r="C2677" s="17" t="s">
        <v>315</v>
      </c>
      <c r="D2677" s="11" t="s">
        <v>11</v>
      </c>
      <c r="E2677" s="16">
        <v>400000</v>
      </c>
      <c r="F2677" s="2"/>
      <c r="H2677" s="16">
        <v>400000</v>
      </c>
    </row>
    <row r="2678" spans="1:8" ht="17.25" customHeight="1" x14ac:dyDescent="0.25">
      <c r="A2678" s="2">
        <v>155</v>
      </c>
      <c r="B2678" s="4" t="s">
        <v>316</v>
      </c>
      <c r="C2678" s="17" t="s">
        <v>317</v>
      </c>
      <c r="D2678" s="11" t="s">
        <v>11</v>
      </c>
      <c r="E2678" s="16">
        <v>400000</v>
      </c>
      <c r="F2678" s="2"/>
      <c r="H2678" s="16">
        <v>400000</v>
      </c>
    </row>
    <row r="2679" spans="1:8" ht="17.25" customHeight="1" x14ac:dyDescent="0.25">
      <c r="A2679" s="2">
        <v>156</v>
      </c>
      <c r="B2679" s="4" t="s">
        <v>318</v>
      </c>
      <c r="C2679" s="17" t="s">
        <v>319</v>
      </c>
      <c r="D2679" s="11" t="s">
        <v>11</v>
      </c>
      <c r="E2679" s="16">
        <v>400000</v>
      </c>
      <c r="F2679" s="2"/>
      <c r="H2679" s="16">
        <v>400000</v>
      </c>
    </row>
    <row r="2680" spans="1:8" ht="17.25" customHeight="1" x14ac:dyDescent="0.25">
      <c r="A2680" s="2">
        <v>157</v>
      </c>
      <c r="B2680" s="4" t="s">
        <v>320</v>
      </c>
      <c r="C2680" s="17" t="s">
        <v>321</v>
      </c>
      <c r="D2680" s="11" t="s">
        <v>21</v>
      </c>
      <c r="E2680" s="16">
        <v>480000</v>
      </c>
      <c r="F2680" s="2"/>
      <c r="H2680" s="16">
        <v>480000</v>
      </c>
    </row>
    <row r="2681" spans="1:8" ht="17.25" customHeight="1" x14ac:dyDescent="0.25">
      <c r="A2681" s="2">
        <v>158</v>
      </c>
      <c r="B2681" s="4" t="s">
        <v>322</v>
      </c>
      <c r="C2681" s="17" t="s">
        <v>323</v>
      </c>
      <c r="D2681" s="11" t="s">
        <v>21</v>
      </c>
      <c r="E2681" s="16">
        <v>480000</v>
      </c>
      <c r="F2681" s="2"/>
      <c r="H2681" s="16">
        <v>480000</v>
      </c>
    </row>
    <row r="2682" spans="1:8" ht="17.25" customHeight="1" x14ac:dyDescent="0.25">
      <c r="A2682" s="2">
        <v>159</v>
      </c>
      <c r="B2682" s="4" t="s">
        <v>324</v>
      </c>
      <c r="C2682" s="17" t="s">
        <v>325</v>
      </c>
      <c r="D2682" s="11" t="s">
        <v>21</v>
      </c>
      <c r="E2682" s="16">
        <v>480000</v>
      </c>
      <c r="F2682" s="2"/>
      <c r="H2682" s="16">
        <v>480000</v>
      </c>
    </row>
    <row r="2683" spans="1:8" ht="17.25" customHeight="1" x14ac:dyDescent="0.25">
      <c r="A2683" s="2">
        <v>160</v>
      </c>
      <c r="B2683" s="4" t="s">
        <v>326</v>
      </c>
      <c r="C2683" s="17" t="s">
        <v>327</v>
      </c>
      <c r="D2683" s="11" t="s">
        <v>21</v>
      </c>
      <c r="E2683" s="16">
        <v>480000</v>
      </c>
      <c r="F2683" s="2"/>
      <c r="H2683" s="16">
        <v>480000</v>
      </c>
    </row>
    <row r="2684" spans="1:8" ht="17.25" customHeight="1" x14ac:dyDescent="0.25">
      <c r="A2684" s="2">
        <v>161</v>
      </c>
      <c r="B2684" s="4" t="s">
        <v>328</v>
      </c>
      <c r="C2684" s="17" t="s">
        <v>329</v>
      </c>
      <c r="D2684" s="11" t="s">
        <v>11</v>
      </c>
      <c r="E2684" s="16">
        <v>400000</v>
      </c>
      <c r="F2684" s="2"/>
      <c r="H2684" s="16">
        <v>400000</v>
      </c>
    </row>
    <row r="2685" spans="1:8" ht="17.25" customHeight="1" x14ac:dyDescent="0.25">
      <c r="A2685" s="2">
        <v>162</v>
      </c>
      <c r="B2685" s="4" t="s">
        <v>330</v>
      </c>
      <c r="C2685" s="17" t="s">
        <v>331</v>
      </c>
      <c r="D2685" s="11" t="s">
        <v>11</v>
      </c>
      <c r="E2685" s="16">
        <v>400000</v>
      </c>
      <c r="F2685" s="2"/>
      <c r="H2685" s="16">
        <v>400000</v>
      </c>
    </row>
    <row r="2686" spans="1:8" ht="17.25" customHeight="1" x14ac:dyDescent="0.25">
      <c r="A2686" s="2">
        <v>163</v>
      </c>
      <c r="B2686" s="4" t="s">
        <v>332</v>
      </c>
      <c r="C2686" s="17" t="s">
        <v>333</v>
      </c>
      <c r="D2686" s="11" t="s">
        <v>34</v>
      </c>
      <c r="E2686" s="16">
        <v>560000</v>
      </c>
      <c r="F2686" s="2"/>
      <c r="H2686" s="16">
        <v>560000</v>
      </c>
    </row>
    <row r="2687" spans="1:8" ht="17.25" customHeight="1" x14ac:dyDescent="0.25">
      <c r="A2687" s="2">
        <v>164</v>
      </c>
      <c r="B2687" s="4" t="s">
        <v>334</v>
      </c>
      <c r="C2687" s="17" t="s">
        <v>333</v>
      </c>
      <c r="D2687" s="11" t="s">
        <v>11</v>
      </c>
      <c r="E2687" s="16">
        <v>400000</v>
      </c>
      <c r="F2687" s="2"/>
      <c r="H2687" s="16">
        <v>400000</v>
      </c>
    </row>
    <row r="2688" spans="1:8" ht="17.25" customHeight="1" x14ac:dyDescent="0.25">
      <c r="A2688" s="2">
        <v>165</v>
      </c>
      <c r="B2688" s="4" t="s">
        <v>335</v>
      </c>
      <c r="C2688" s="17" t="s">
        <v>336</v>
      </c>
      <c r="D2688" s="11" t="s">
        <v>11</v>
      </c>
      <c r="E2688" s="16">
        <v>400000</v>
      </c>
      <c r="F2688" s="2"/>
      <c r="H2688" s="16">
        <v>400000</v>
      </c>
    </row>
    <row r="2689" spans="1:8" ht="17.25" customHeight="1" x14ac:dyDescent="0.25">
      <c r="A2689" s="2">
        <v>166</v>
      </c>
      <c r="B2689" s="4" t="s">
        <v>337</v>
      </c>
      <c r="C2689" s="17" t="s">
        <v>336</v>
      </c>
      <c r="D2689" s="11" t="s">
        <v>34</v>
      </c>
      <c r="E2689" s="16">
        <v>560000</v>
      </c>
      <c r="F2689" s="2"/>
      <c r="H2689" s="16">
        <v>560000</v>
      </c>
    </row>
    <row r="2690" spans="1:8" ht="17.25" customHeight="1" x14ac:dyDescent="0.25">
      <c r="A2690" s="2">
        <v>167</v>
      </c>
      <c r="B2690" s="4" t="s">
        <v>338</v>
      </c>
      <c r="C2690" s="17" t="s">
        <v>339</v>
      </c>
      <c r="D2690" s="11" t="s">
        <v>11</v>
      </c>
      <c r="E2690" s="16">
        <v>400000</v>
      </c>
      <c r="F2690" s="2"/>
      <c r="H2690" s="16">
        <v>400000</v>
      </c>
    </row>
    <row r="2691" spans="1:8" ht="17.25" customHeight="1" x14ac:dyDescent="0.25">
      <c r="A2691" s="2">
        <v>168</v>
      </c>
      <c r="B2691" s="4" t="s">
        <v>340</v>
      </c>
      <c r="C2691" s="17" t="s">
        <v>341</v>
      </c>
      <c r="D2691" s="11" t="s">
        <v>14</v>
      </c>
      <c r="E2691" s="16">
        <v>370000</v>
      </c>
      <c r="F2691" s="2"/>
      <c r="H2691" s="16">
        <v>370000</v>
      </c>
    </row>
    <row r="2692" spans="1:8" ht="17.25" customHeight="1" x14ac:dyDescent="0.25">
      <c r="A2692" s="2">
        <v>169</v>
      </c>
      <c r="B2692" s="4" t="s">
        <v>342</v>
      </c>
      <c r="C2692" s="17" t="s">
        <v>343</v>
      </c>
      <c r="D2692" s="11" t="s">
        <v>21</v>
      </c>
      <c r="E2692" s="16">
        <v>480000</v>
      </c>
      <c r="F2692" s="2"/>
      <c r="H2692" s="16">
        <v>480000</v>
      </c>
    </row>
    <row r="2693" spans="1:8" ht="17.25" customHeight="1" x14ac:dyDescent="0.25">
      <c r="A2693" s="2">
        <v>170</v>
      </c>
      <c r="B2693" s="4" t="s">
        <v>344</v>
      </c>
      <c r="C2693" s="17" t="s">
        <v>345</v>
      </c>
      <c r="D2693" s="11" t="s">
        <v>11</v>
      </c>
      <c r="E2693" s="16">
        <v>400000</v>
      </c>
      <c r="F2693" s="2"/>
      <c r="H2693" s="16">
        <v>400000</v>
      </c>
    </row>
    <row r="2694" spans="1:8" ht="17.25" customHeight="1" x14ac:dyDescent="0.25">
      <c r="A2694" s="2">
        <v>171</v>
      </c>
      <c r="B2694" s="4" t="s">
        <v>346</v>
      </c>
      <c r="C2694" s="17" t="s">
        <v>347</v>
      </c>
      <c r="D2694" s="11" t="s">
        <v>11</v>
      </c>
      <c r="E2694" s="16">
        <v>400000</v>
      </c>
      <c r="F2694" s="2"/>
      <c r="H2694" s="16">
        <v>400000</v>
      </c>
    </row>
    <row r="2695" spans="1:8" ht="17.25" customHeight="1" x14ac:dyDescent="0.25">
      <c r="A2695" s="2">
        <v>172</v>
      </c>
      <c r="B2695" s="4" t="s">
        <v>348</v>
      </c>
      <c r="C2695" s="17" t="s">
        <v>349</v>
      </c>
      <c r="D2695" s="11" t="s">
        <v>21</v>
      </c>
      <c r="E2695" s="16">
        <v>480000</v>
      </c>
      <c r="F2695" s="2"/>
      <c r="H2695" s="16">
        <v>480000</v>
      </c>
    </row>
    <row r="2696" spans="1:8" ht="17.25" customHeight="1" x14ac:dyDescent="0.25">
      <c r="A2696" s="2">
        <v>173</v>
      </c>
      <c r="B2696" s="4" t="s">
        <v>350</v>
      </c>
      <c r="C2696" s="17" t="s">
        <v>351</v>
      </c>
      <c r="D2696" s="11" t="s">
        <v>11</v>
      </c>
      <c r="E2696" s="16">
        <v>400000</v>
      </c>
      <c r="F2696" s="2"/>
      <c r="H2696" s="16">
        <v>400000</v>
      </c>
    </row>
    <row r="2697" spans="1:8" ht="17.25" customHeight="1" x14ac:dyDescent="0.25">
      <c r="A2697" s="2">
        <v>174</v>
      </c>
      <c r="B2697" s="4" t="s">
        <v>352</v>
      </c>
      <c r="C2697" s="17" t="s">
        <v>353</v>
      </c>
      <c r="D2697" s="11" t="s">
        <v>11</v>
      </c>
      <c r="E2697" s="16">
        <v>400000</v>
      </c>
      <c r="F2697" s="2"/>
      <c r="H2697" s="16">
        <v>400000</v>
      </c>
    </row>
    <row r="2698" spans="1:8" ht="17.25" customHeight="1" x14ac:dyDescent="0.25">
      <c r="A2698" s="2">
        <v>175</v>
      </c>
      <c r="B2698" s="4" t="s">
        <v>354</v>
      </c>
      <c r="C2698" s="17" t="s">
        <v>355</v>
      </c>
      <c r="D2698" s="11" t="s">
        <v>11</v>
      </c>
      <c r="E2698" s="16">
        <v>400000</v>
      </c>
      <c r="F2698" s="2"/>
      <c r="H2698" s="16">
        <v>400000</v>
      </c>
    </row>
    <row r="2699" spans="1:8" ht="17.25" customHeight="1" x14ac:dyDescent="0.25">
      <c r="A2699" s="2">
        <v>176</v>
      </c>
      <c r="B2699" s="4" t="s">
        <v>356</v>
      </c>
      <c r="C2699" s="17" t="s">
        <v>357</v>
      </c>
      <c r="D2699" s="11" t="s">
        <v>21</v>
      </c>
      <c r="E2699" s="16">
        <v>480000</v>
      </c>
      <c r="F2699" s="2"/>
      <c r="H2699" s="16">
        <v>480000</v>
      </c>
    </row>
    <row r="2700" spans="1:8" ht="17.25" customHeight="1" x14ac:dyDescent="0.25">
      <c r="A2700" s="2">
        <v>177</v>
      </c>
      <c r="B2700" s="4" t="s">
        <v>358</v>
      </c>
      <c r="C2700" s="17" t="s">
        <v>359</v>
      </c>
      <c r="D2700" s="11" t="s">
        <v>21</v>
      </c>
      <c r="E2700" s="16">
        <v>480000</v>
      </c>
      <c r="F2700" s="2"/>
      <c r="H2700" s="16">
        <v>480000</v>
      </c>
    </row>
    <row r="2701" spans="1:8" ht="17.25" customHeight="1" x14ac:dyDescent="0.25">
      <c r="A2701" s="2">
        <v>178</v>
      </c>
      <c r="B2701" s="4" t="s">
        <v>360</v>
      </c>
      <c r="C2701" s="17" t="s">
        <v>361</v>
      </c>
      <c r="D2701" s="11" t="s">
        <v>21</v>
      </c>
      <c r="E2701" s="16">
        <v>480000</v>
      </c>
      <c r="F2701" s="2"/>
      <c r="H2701" s="16">
        <v>480000</v>
      </c>
    </row>
    <row r="2702" spans="1:8" ht="17.25" customHeight="1" x14ac:dyDescent="0.25">
      <c r="A2702" s="2">
        <v>179</v>
      </c>
      <c r="B2702" s="4" t="s">
        <v>362</v>
      </c>
      <c r="C2702" s="17" t="s">
        <v>363</v>
      </c>
      <c r="D2702" s="11" t="s">
        <v>11</v>
      </c>
      <c r="E2702" s="16">
        <v>400000</v>
      </c>
      <c r="F2702" s="2"/>
      <c r="H2702" s="16">
        <v>400000</v>
      </c>
    </row>
    <row r="2703" spans="1:8" ht="17.25" customHeight="1" x14ac:dyDescent="0.25">
      <c r="A2703" s="2">
        <v>180</v>
      </c>
      <c r="B2703" s="4" t="s">
        <v>364</v>
      </c>
      <c r="C2703" s="17" t="s">
        <v>365</v>
      </c>
      <c r="D2703" s="11" t="s">
        <v>11</v>
      </c>
      <c r="E2703" s="16">
        <v>400000</v>
      </c>
      <c r="F2703" s="2"/>
      <c r="H2703" s="16">
        <v>400000</v>
      </c>
    </row>
    <row r="2704" spans="1:8" ht="17.25" customHeight="1" x14ac:dyDescent="0.25">
      <c r="A2704" s="2">
        <v>181</v>
      </c>
      <c r="B2704" s="4" t="s">
        <v>366</v>
      </c>
      <c r="C2704" s="17" t="s">
        <v>367</v>
      </c>
      <c r="D2704" s="11" t="s">
        <v>11</v>
      </c>
      <c r="E2704" s="16">
        <v>400000</v>
      </c>
      <c r="F2704" s="2"/>
      <c r="H2704" s="16">
        <v>400000</v>
      </c>
    </row>
    <row r="2705" spans="1:8" ht="17.25" customHeight="1" x14ac:dyDescent="0.25">
      <c r="A2705" s="2">
        <v>182</v>
      </c>
      <c r="B2705" s="4" t="s">
        <v>368</v>
      </c>
      <c r="C2705" s="17" t="s">
        <v>369</v>
      </c>
      <c r="D2705" s="11" t="s">
        <v>11</v>
      </c>
      <c r="E2705" s="16">
        <v>400000</v>
      </c>
      <c r="F2705" s="2"/>
      <c r="H2705" s="16">
        <v>400000</v>
      </c>
    </row>
    <row r="2706" spans="1:8" ht="17.25" customHeight="1" x14ac:dyDescent="0.25">
      <c r="A2706" s="2">
        <v>183</v>
      </c>
      <c r="B2706" s="4" t="s">
        <v>370</v>
      </c>
      <c r="C2706" s="17" t="s">
        <v>371</v>
      </c>
      <c r="D2706" s="11" t="s">
        <v>11</v>
      </c>
      <c r="E2706" s="16">
        <v>400000</v>
      </c>
      <c r="F2706" s="2"/>
      <c r="H2706" s="16">
        <v>400000</v>
      </c>
    </row>
    <row r="2707" spans="1:8" ht="17.25" customHeight="1" x14ac:dyDescent="0.25">
      <c r="A2707" s="2">
        <v>184</v>
      </c>
      <c r="B2707" s="4" t="s">
        <v>372</v>
      </c>
      <c r="C2707" s="17" t="s">
        <v>373</v>
      </c>
      <c r="D2707" s="11" t="s">
        <v>11</v>
      </c>
      <c r="E2707" s="16">
        <v>400000</v>
      </c>
      <c r="F2707" s="2"/>
      <c r="H2707" s="16">
        <v>400000</v>
      </c>
    </row>
    <row r="2708" spans="1:8" ht="17.25" customHeight="1" x14ac:dyDescent="0.25">
      <c r="A2708" s="2">
        <v>185</v>
      </c>
      <c r="B2708" s="4" t="s">
        <v>374</v>
      </c>
      <c r="C2708" s="17" t="s">
        <v>375</v>
      </c>
      <c r="D2708" s="11" t="s">
        <v>11</v>
      </c>
      <c r="E2708" s="16">
        <v>400000</v>
      </c>
      <c r="F2708" s="2"/>
      <c r="H2708" s="16">
        <v>400000</v>
      </c>
    </row>
    <row r="2709" spans="1:8" ht="17.25" customHeight="1" x14ac:dyDescent="0.25">
      <c r="A2709" s="2">
        <v>186</v>
      </c>
      <c r="B2709" s="4" t="s">
        <v>376</v>
      </c>
      <c r="C2709" s="17" t="s">
        <v>377</v>
      </c>
      <c r="D2709" s="11" t="s">
        <v>11</v>
      </c>
      <c r="E2709" s="16">
        <v>400000</v>
      </c>
      <c r="F2709" s="2"/>
      <c r="H2709" s="16">
        <v>400000</v>
      </c>
    </row>
    <row r="2710" spans="1:8" ht="17.25" customHeight="1" x14ac:dyDescent="0.25">
      <c r="A2710" s="2">
        <v>187</v>
      </c>
      <c r="B2710" s="4" t="s">
        <v>378</v>
      </c>
      <c r="C2710" s="17" t="s">
        <v>379</v>
      </c>
      <c r="D2710" s="11" t="s">
        <v>11</v>
      </c>
      <c r="E2710" s="16">
        <v>400000</v>
      </c>
      <c r="F2710" s="2"/>
      <c r="H2710" s="16">
        <v>400000</v>
      </c>
    </row>
    <row r="2711" spans="1:8" ht="17.25" customHeight="1" x14ac:dyDescent="0.25">
      <c r="A2711" s="2">
        <v>188</v>
      </c>
      <c r="B2711" s="4" t="s">
        <v>380</v>
      </c>
      <c r="C2711" s="17" t="s">
        <v>381</v>
      </c>
      <c r="D2711" s="11" t="s">
        <v>34</v>
      </c>
      <c r="E2711" s="16">
        <v>560000</v>
      </c>
      <c r="F2711" s="2"/>
      <c r="H2711" s="16">
        <v>560000</v>
      </c>
    </row>
    <row r="2712" spans="1:8" ht="17.25" customHeight="1" x14ac:dyDescent="0.25">
      <c r="A2712" s="2">
        <v>189</v>
      </c>
      <c r="B2712" s="4" t="s">
        <v>382</v>
      </c>
      <c r="C2712" s="17" t="s">
        <v>381</v>
      </c>
      <c r="D2712" s="11" t="s">
        <v>11</v>
      </c>
      <c r="E2712" s="16">
        <v>400000</v>
      </c>
      <c r="F2712" s="2"/>
      <c r="H2712" s="16">
        <v>400000</v>
      </c>
    </row>
    <row r="2713" spans="1:8" ht="17.25" customHeight="1" x14ac:dyDescent="0.25">
      <c r="A2713" s="2">
        <v>190</v>
      </c>
      <c r="B2713" s="4" t="s">
        <v>383</v>
      </c>
      <c r="C2713" s="17" t="s">
        <v>384</v>
      </c>
      <c r="D2713" s="11" t="s">
        <v>21</v>
      </c>
      <c r="E2713" s="16">
        <v>480000</v>
      </c>
      <c r="F2713" s="2"/>
      <c r="H2713" s="16">
        <v>480000</v>
      </c>
    </row>
    <row r="2714" spans="1:8" ht="17.25" customHeight="1" x14ac:dyDescent="0.25">
      <c r="A2714" s="2">
        <v>191</v>
      </c>
      <c r="B2714" s="4" t="s">
        <v>385</v>
      </c>
      <c r="C2714" s="17" t="s">
        <v>386</v>
      </c>
      <c r="D2714" s="11" t="s">
        <v>21</v>
      </c>
      <c r="E2714" s="16">
        <v>480000</v>
      </c>
      <c r="F2714" s="2"/>
      <c r="H2714" s="16">
        <v>480000</v>
      </c>
    </row>
    <row r="2715" spans="1:8" ht="17.25" customHeight="1" x14ac:dyDescent="0.25">
      <c r="A2715" s="2">
        <v>192</v>
      </c>
      <c r="B2715" s="4" t="s">
        <v>387</v>
      </c>
      <c r="C2715" s="17" t="s">
        <v>388</v>
      </c>
      <c r="D2715" s="11" t="s">
        <v>11</v>
      </c>
      <c r="E2715" s="16">
        <v>400000</v>
      </c>
      <c r="F2715" s="2"/>
      <c r="H2715" s="16">
        <v>400000</v>
      </c>
    </row>
    <row r="2716" spans="1:8" ht="17.25" customHeight="1" x14ac:dyDescent="0.25">
      <c r="A2716" s="2">
        <v>193</v>
      </c>
      <c r="B2716" s="4" t="s">
        <v>389</v>
      </c>
      <c r="C2716" s="17" t="s">
        <v>390</v>
      </c>
      <c r="D2716" s="11" t="s">
        <v>11</v>
      </c>
      <c r="E2716" s="16">
        <v>400000</v>
      </c>
      <c r="F2716" s="2"/>
      <c r="H2716" s="16">
        <v>400000</v>
      </c>
    </row>
    <row r="2717" spans="1:8" ht="17.25" customHeight="1" x14ac:dyDescent="0.25">
      <c r="A2717" s="2">
        <v>194</v>
      </c>
      <c r="B2717" s="4" t="s">
        <v>391</v>
      </c>
      <c r="C2717" s="17" t="s">
        <v>392</v>
      </c>
      <c r="D2717" s="11" t="s">
        <v>11</v>
      </c>
      <c r="E2717" s="16">
        <v>400000</v>
      </c>
      <c r="F2717" s="2"/>
      <c r="H2717" s="16">
        <v>400000</v>
      </c>
    </row>
    <row r="2718" spans="1:8" ht="17.25" customHeight="1" x14ac:dyDescent="0.25">
      <c r="A2718" s="2">
        <v>195</v>
      </c>
      <c r="B2718" s="4" t="s">
        <v>393</v>
      </c>
      <c r="C2718" s="17" t="s">
        <v>394</v>
      </c>
      <c r="D2718" s="11" t="s">
        <v>11</v>
      </c>
      <c r="E2718" s="16">
        <v>400000</v>
      </c>
      <c r="F2718" s="2"/>
      <c r="H2718" s="16">
        <v>400000</v>
      </c>
    </row>
    <row r="2719" spans="1:8" ht="17.25" customHeight="1" x14ac:dyDescent="0.25">
      <c r="A2719" s="2">
        <v>196</v>
      </c>
      <c r="B2719" s="4" t="s">
        <v>395</v>
      </c>
      <c r="C2719" s="18" t="s">
        <v>396</v>
      </c>
      <c r="D2719" s="11" t="s">
        <v>11</v>
      </c>
      <c r="E2719" s="16">
        <v>400000</v>
      </c>
      <c r="F2719" s="2"/>
      <c r="H2719" s="16">
        <v>400000</v>
      </c>
    </row>
    <row r="2720" spans="1:8" ht="17.25" customHeight="1" x14ac:dyDescent="0.25">
      <c r="A2720" s="2">
        <v>197</v>
      </c>
      <c r="B2720" s="4" t="s">
        <v>397</v>
      </c>
      <c r="C2720" s="17" t="s">
        <v>398</v>
      </c>
      <c r="D2720" s="11" t="s">
        <v>11</v>
      </c>
      <c r="E2720" s="16">
        <v>400000</v>
      </c>
      <c r="F2720" s="2"/>
      <c r="H2720" s="16">
        <v>400000</v>
      </c>
    </row>
    <row r="2721" spans="1:8" ht="17.25" customHeight="1" x14ac:dyDescent="0.25">
      <c r="A2721" s="2">
        <v>198</v>
      </c>
      <c r="B2721" s="4" t="s">
        <v>399</v>
      </c>
      <c r="C2721" s="17" t="s">
        <v>400</v>
      </c>
      <c r="D2721" s="11" t="s">
        <v>34</v>
      </c>
      <c r="E2721" s="16">
        <v>560000</v>
      </c>
      <c r="F2721" s="2"/>
      <c r="H2721" s="16">
        <v>560000</v>
      </c>
    </row>
    <row r="2722" spans="1:8" ht="17.25" customHeight="1" x14ac:dyDescent="0.25">
      <c r="A2722" s="2">
        <v>199</v>
      </c>
      <c r="B2722" s="4" t="s">
        <v>401</v>
      </c>
      <c r="C2722" s="17" t="s">
        <v>402</v>
      </c>
      <c r="D2722" s="11" t="s">
        <v>11</v>
      </c>
      <c r="E2722" s="16">
        <v>400000</v>
      </c>
      <c r="F2722" s="2"/>
      <c r="G2722" s="16">
        <v>400000</v>
      </c>
    </row>
    <row r="2723" spans="1:8" ht="17.25" customHeight="1" x14ac:dyDescent="0.25">
      <c r="A2723" s="2">
        <v>200</v>
      </c>
      <c r="B2723" s="4" t="s">
        <v>403</v>
      </c>
      <c r="C2723" s="17" t="s">
        <v>404</v>
      </c>
      <c r="D2723" s="11" t="s">
        <v>11</v>
      </c>
      <c r="E2723" s="16">
        <v>400000</v>
      </c>
      <c r="F2723" s="2"/>
      <c r="G2723" s="16">
        <v>400000</v>
      </c>
    </row>
    <row r="2724" spans="1:8" ht="17.25" customHeight="1" x14ac:dyDescent="0.25">
      <c r="A2724" s="2">
        <v>201</v>
      </c>
      <c r="B2724" s="4" t="s">
        <v>405</v>
      </c>
      <c r="C2724" s="17" t="s">
        <v>406</v>
      </c>
      <c r="D2724" s="11" t="s">
        <v>11</v>
      </c>
      <c r="E2724" s="16">
        <v>400000</v>
      </c>
      <c r="F2724" s="2"/>
      <c r="G2724" s="16">
        <v>400000</v>
      </c>
    </row>
    <row r="2725" spans="1:8" ht="17.25" customHeight="1" x14ac:dyDescent="0.25">
      <c r="A2725" s="2">
        <v>202</v>
      </c>
      <c r="B2725" s="4" t="s">
        <v>407</v>
      </c>
      <c r="C2725" s="17" t="s">
        <v>408</v>
      </c>
      <c r="D2725" s="11" t="s">
        <v>11</v>
      </c>
      <c r="E2725" s="16">
        <v>400000</v>
      </c>
      <c r="F2725" s="2"/>
      <c r="G2725" s="16">
        <v>400000</v>
      </c>
    </row>
    <row r="2726" spans="1:8" ht="17.25" customHeight="1" x14ac:dyDescent="0.25">
      <c r="A2726" s="2">
        <v>203</v>
      </c>
      <c r="B2726" s="4" t="s">
        <v>409</v>
      </c>
      <c r="C2726" s="17" t="s">
        <v>410</v>
      </c>
      <c r="D2726" s="11" t="s">
        <v>11</v>
      </c>
      <c r="E2726" s="16">
        <v>400000</v>
      </c>
      <c r="F2726" s="2"/>
      <c r="G2726" s="16">
        <v>400000</v>
      </c>
    </row>
    <row r="2727" spans="1:8" ht="17.25" customHeight="1" x14ac:dyDescent="0.25">
      <c r="A2727" s="2">
        <v>204</v>
      </c>
      <c r="B2727" s="4" t="s">
        <v>411</v>
      </c>
      <c r="C2727" s="17" t="s">
        <v>412</v>
      </c>
      <c r="D2727" s="11" t="s">
        <v>11</v>
      </c>
      <c r="E2727" s="16">
        <v>400000</v>
      </c>
      <c r="F2727" s="2"/>
      <c r="G2727" s="16">
        <v>400000</v>
      </c>
    </row>
    <row r="2728" spans="1:8" ht="17.25" customHeight="1" x14ac:dyDescent="0.25">
      <c r="A2728" s="2">
        <v>205</v>
      </c>
      <c r="B2728" s="4" t="s">
        <v>413</v>
      </c>
      <c r="C2728" s="17" t="s">
        <v>414</v>
      </c>
      <c r="D2728" s="11" t="s">
        <v>14</v>
      </c>
      <c r="E2728" s="16">
        <v>370000</v>
      </c>
      <c r="F2728" s="2"/>
      <c r="G2728" s="16">
        <v>370000</v>
      </c>
    </row>
    <row r="2729" spans="1:8" ht="17.25" customHeight="1" x14ac:dyDescent="0.25">
      <c r="A2729" s="2">
        <v>206</v>
      </c>
      <c r="B2729" s="4" t="s">
        <v>415</v>
      </c>
      <c r="C2729" s="17" t="s">
        <v>416</v>
      </c>
      <c r="D2729" s="11" t="s">
        <v>11</v>
      </c>
      <c r="E2729" s="16">
        <v>400000</v>
      </c>
      <c r="F2729" s="2"/>
      <c r="G2729" s="16">
        <v>400000</v>
      </c>
    </row>
    <row r="2730" spans="1:8" ht="17.25" customHeight="1" x14ac:dyDescent="0.25">
      <c r="A2730" s="2">
        <v>207</v>
      </c>
      <c r="B2730" s="4" t="s">
        <v>417</v>
      </c>
      <c r="C2730" s="17" t="s">
        <v>418</v>
      </c>
      <c r="D2730" s="11" t="s">
        <v>11</v>
      </c>
      <c r="E2730" s="16">
        <v>400000</v>
      </c>
      <c r="F2730" s="2"/>
      <c r="G2730" s="16">
        <v>400000</v>
      </c>
    </row>
    <row r="2731" spans="1:8" ht="17.25" customHeight="1" x14ac:dyDescent="0.25">
      <c r="A2731" s="2">
        <v>208</v>
      </c>
      <c r="B2731" s="4" t="s">
        <v>419</v>
      </c>
      <c r="C2731" s="17" t="s">
        <v>420</v>
      </c>
      <c r="D2731" s="11" t="s">
        <v>11</v>
      </c>
      <c r="E2731" s="16">
        <v>400000</v>
      </c>
      <c r="F2731" s="2"/>
      <c r="G2731" s="16">
        <v>400000</v>
      </c>
    </row>
    <row r="2732" spans="1:8" ht="17.25" customHeight="1" x14ac:dyDescent="0.25">
      <c r="A2732" s="2">
        <v>209</v>
      </c>
      <c r="B2732" s="4" t="s">
        <v>421</v>
      </c>
      <c r="C2732" s="17" t="s">
        <v>422</v>
      </c>
      <c r="D2732" s="11" t="s">
        <v>11</v>
      </c>
      <c r="E2732" s="16">
        <v>400000</v>
      </c>
      <c r="F2732" s="2"/>
      <c r="G2732" s="16">
        <v>400000</v>
      </c>
    </row>
    <row r="2733" spans="1:8" ht="17.25" customHeight="1" x14ac:dyDescent="0.25">
      <c r="A2733" s="2">
        <v>210</v>
      </c>
      <c r="B2733" s="4" t="s">
        <v>423</v>
      </c>
      <c r="C2733" s="17" t="s">
        <v>424</v>
      </c>
      <c r="D2733" s="11" t="s">
        <v>11</v>
      </c>
      <c r="E2733" s="16">
        <v>400000</v>
      </c>
      <c r="F2733" s="2"/>
      <c r="G2733" s="16">
        <v>400000</v>
      </c>
    </row>
    <row r="2734" spans="1:8" ht="17.25" customHeight="1" x14ac:dyDescent="0.25">
      <c r="A2734" s="2">
        <v>211</v>
      </c>
      <c r="B2734" s="4" t="s">
        <v>425</v>
      </c>
      <c r="C2734" s="17" t="s">
        <v>426</v>
      </c>
      <c r="D2734" s="11" t="s">
        <v>21</v>
      </c>
      <c r="E2734" s="16">
        <v>480000</v>
      </c>
      <c r="F2734" s="2"/>
      <c r="G2734" s="16">
        <v>480000</v>
      </c>
    </row>
    <row r="2735" spans="1:8" ht="17.25" customHeight="1" x14ac:dyDescent="0.25">
      <c r="A2735" s="2">
        <v>212</v>
      </c>
      <c r="B2735" s="4" t="s">
        <v>427</v>
      </c>
      <c r="C2735" s="17" t="s">
        <v>428</v>
      </c>
      <c r="D2735" s="11" t="s">
        <v>21</v>
      </c>
      <c r="E2735" s="16">
        <v>480000</v>
      </c>
      <c r="F2735" s="2"/>
      <c r="G2735" s="16">
        <v>480000</v>
      </c>
    </row>
    <row r="2736" spans="1:8" ht="17.25" customHeight="1" x14ac:dyDescent="0.25">
      <c r="A2736" s="2">
        <v>213</v>
      </c>
      <c r="B2736" s="4" t="s">
        <v>429</v>
      </c>
      <c r="C2736" s="17" t="s">
        <v>430</v>
      </c>
      <c r="D2736" s="11" t="s">
        <v>11</v>
      </c>
      <c r="E2736" s="16">
        <v>400000</v>
      </c>
      <c r="F2736" s="2"/>
      <c r="G2736" s="16">
        <v>400000</v>
      </c>
    </row>
    <row r="2737" spans="1:7" ht="17.25" customHeight="1" x14ac:dyDescent="0.25">
      <c r="A2737" s="2">
        <v>214</v>
      </c>
      <c r="B2737" s="4" t="s">
        <v>431</v>
      </c>
      <c r="C2737" s="17" t="s">
        <v>432</v>
      </c>
      <c r="D2737" s="11" t="s">
        <v>11</v>
      </c>
      <c r="E2737" s="16">
        <v>400000</v>
      </c>
      <c r="F2737" s="2"/>
      <c r="G2737" s="16">
        <v>400000</v>
      </c>
    </row>
    <row r="2738" spans="1:7" ht="17.25" customHeight="1" x14ac:dyDescent="0.25">
      <c r="A2738" s="2">
        <v>215</v>
      </c>
      <c r="B2738" s="4" t="s">
        <v>433</v>
      </c>
      <c r="C2738" s="17" t="s">
        <v>434</v>
      </c>
      <c r="D2738" s="11" t="s">
        <v>11</v>
      </c>
      <c r="E2738" s="16">
        <v>400000</v>
      </c>
      <c r="F2738" s="2"/>
      <c r="G2738" s="16">
        <v>400000</v>
      </c>
    </row>
    <row r="2739" spans="1:7" ht="17.25" customHeight="1" x14ac:dyDescent="0.25">
      <c r="A2739" s="2">
        <v>216</v>
      </c>
      <c r="B2739" s="4" t="s">
        <v>435</v>
      </c>
      <c r="C2739" s="17" t="s">
        <v>436</v>
      </c>
      <c r="D2739" s="11" t="s">
        <v>11</v>
      </c>
      <c r="E2739" s="16">
        <v>400000</v>
      </c>
      <c r="F2739" s="2"/>
      <c r="G2739" s="16">
        <v>400000</v>
      </c>
    </row>
    <row r="2740" spans="1:7" ht="17.25" customHeight="1" x14ac:dyDescent="0.25">
      <c r="A2740" s="2">
        <v>217</v>
      </c>
      <c r="B2740" s="4" t="s">
        <v>437</v>
      </c>
      <c r="C2740" s="17" t="s">
        <v>438</v>
      </c>
      <c r="D2740" s="11" t="s">
        <v>11</v>
      </c>
      <c r="E2740" s="16">
        <v>400000</v>
      </c>
      <c r="F2740" s="2"/>
      <c r="G2740" s="16">
        <v>400000</v>
      </c>
    </row>
    <row r="2741" spans="1:7" ht="17.25" customHeight="1" x14ac:dyDescent="0.25">
      <c r="A2741" s="2">
        <v>218</v>
      </c>
      <c r="B2741" s="4" t="s">
        <v>439</v>
      </c>
      <c r="C2741" s="17" t="s">
        <v>440</v>
      </c>
      <c r="D2741" s="11" t="s">
        <v>21</v>
      </c>
      <c r="E2741" s="16">
        <v>480000</v>
      </c>
      <c r="F2741" s="2"/>
      <c r="G2741" s="16">
        <v>480000</v>
      </c>
    </row>
    <row r="2742" spans="1:7" ht="17.25" customHeight="1" x14ac:dyDescent="0.25">
      <c r="A2742" s="2">
        <v>219</v>
      </c>
      <c r="B2742" s="4" t="s">
        <v>441</v>
      </c>
      <c r="C2742" s="17" t="s">
        <v>442</v>
      </c>
      <c r="D2742" s="11" t="s">
        <v>11</v>
      </c>
      <c r="E2742" s="16">
        <v>400000</v>
      </c>
      <c r="F2742" s="2"/>
      <c r="G2742" s="16">
        <v>400000</v>
      </c>
    </row>
    <row r="2743" spans="1:7" ht="17.25" customHeight="1" x14ac:dyDescent="0.25">
      <c r="A2743" s="2">
        <v>220</v>
      </c>
      <c r="B2743" s="4" t="s">
        <v>443</v>
      </c>
      <c r="C2743" s="17" t="s">
        <v>444</v>
      </c>
      <c r="D2743" s="11" t="s">
        <v>11</v>
      </c>
      <c r="E2743" s="16">
        <v>400000</v>
      </c>
      <c r="F2743" s="2"/>
      <c r="G2743" s="16">
        <v>400000</v>
      </c>
    </row>
    <row r="2744" spans="1:7" ht="17.25" customHeight="1" x14ac:dyDescent="0.25">
      <c r="A2744" s="2">
        <v>221</v>
      </c>
      <c r="B2744" s="4" t="s">
        <v>445</v>
      </c>
      <c r="C2744" s="17" t="s">
        <v>444</v>
      </c>
      <c r="D2744" s="11" t="s">
        <v>34</v>
      </c>
      <c r="E2744" s="16">
        <v>560000</v>
      </c>
      <c r="F2744" s="2"/>
      <c r="G2744" s="16">
        <v>560000</v>
      </c>
    </row>
    <row r="2745" spans="1:7" ht="17.25" customHeight="1" x14ac:dyDescent="0.25">
      <c r="A2745" s="2">
        <v>222</v>
      </c>
      <c r="B2745" s="4" t="s">
        <v>446</v>
      </c>
      <c r="C2745" s="20" t="s">
        <v>447</v>
      </c>
      <c r="D2745" s="11" t="s">
        <v>11</v>
      </c>
      <c r="E2745" s="16">
        <v>400000</v>
      </c>
      <c r="F2745" s="2"/>
      <c r="G2745" s="16">
        <v>400000</v>
      </c>
    </row>
    <row r="2746" spans="1:7" ht="17.25" customHeight="1" x14ac:dyDescent="0.25">
      <c r="A2746" s="2">
        <v>223</v>
      </c>
      <c r="B2746" s="4" t="s">
        <v>448</v>
      </c>
      <c r="C2746" s="17" t="s">
        <v>449</v>
      </c>
      <c r="D2746" s="11" t="s">
        <v>11</v>
      </c>
      <c r="E2746" s="16">
        <v>400000</v>
      </c>
      <c r="F2746" s="2"/>
      <c r="G2746" s="16">
        <v>400000</v>
      </c>
    </row>
    <row r="2747" spans="1:7" ht="17.25" customHeight="1" x14ac:dyDescent="0.25">
      <c r="A2747" s="2">
        <v>224</v>
      </c>
      <c r="B2747" s="4" t="s">
        <v>450</v>
      </c>
      <c r="C2747" s="17" t="s">
        <v>451</v>
      </c>
      <c r="D2747" s="11" t="s">
        <v>11</v>
      </c>
      <c r="E2747" s="16">
        <v>400000</v>
      </c>
      <c r="F2747" s="2"/>
      <c r="G2747" s="16">
        <v>400000</v>
      </c>
    </row>
    <row r="2748" spans="1:7" ht="17.25" customHeight="1" x14ac:dyDescent="0.25">
      <c r="A2748" s="2">
        <v>225</v>
      </c>
      <c r="B2748" s="4" t="s">
        <v>452</v>
      </c>
      <c r="C2748" s="17" t="s">
        <v>453</v>
      </c>
      <c r="D2748" s="11" t="s">
        <v>11</v>
      </c>
      <c r="E2748" s="16">
        <v>400000</v>
      </c>
      <c r="F2748" s="2"/>
      <c r="G2748" s="16">
        <v>400000</v>
      </c>
    </row>
    <row r="2749" spans="1:7" ht="17.25" customHeight="1" x14ac:dyDescent="0.25">
      <c r="A2749" s="2">
        <v>226</v>
      </c>
      <c r="B2749" s="4" t="s">
        <v>454</v>
      </c>
      <c r="C2749" s="17" t="s">
        <v>455</v>
      </c>
      <c r="D2749" s="11" t="s">
        <v>11</v>
      </c>
      <c r="E2749" s="16">
        <v>400000</v>
      </c>
      <c r="F2749" s="2"/>
      <c r="G2749" s="16">
        <v>400000</v>
      </c>
    </row>
    <row r="2750" spans="1:7" ht="17.25" customHeight="1" x14ac:dyDescent="0.25">
      <c r="A2750" s="2">
        <v>227</v>
      </c>
      <c r="B2750" s="4" t="s">
        <v>456</v>
      </c>
      <c r="C2750" s="17" t="s">
        <v>457</v>
      </c>
      <c r="D2750" s="11" t="s">
        <v>11</v>
      </c>
      <c r="E2750" s="16">
        <v>400000</v>
      </c>
      <c r="F2750" s="2"/>
      <c r="G2750" s="16">
        <v>400000</v>
      </c>
    </row>
    <row r="2751" spans="1:7" ht="17.25" customHeight="1" x14ac:dyDescent="0.25">
      <c r="A2751" s="2">
        <v>228</v>
      </c>
      <c r="B2751" s="4" t="s">
        <v>458</v>
      </c>
      <c r="C2751" s="17" t="s">
        <v>459</v>
      </c>
      <c r="D2751" s="11" t="s">
        <v>11</v>
      </c>
      <c r="E2751" s="16">
        <v>400000</v>
      </c>
      <c r="F2751" s="2"/>
      <c r="G2751" s="16">
        <v>400000</v>
      </c>
    </row>
    <row r="2752" spans="1:7" ht="17.25" customHeight="1" x14ac:dyDescent="0.25">
      <c r="A2752" s="2">
        <v>229</v>
      </c>
      <c r="B2752" s="4" t="s">
        <v>460</v>
      </c>
      <c r="C2752" s="17" t="s">
        <v>461</v>
      </c>
      <c r="D2752" s="11" t="s">
        <v>11</v>
      </c>
      <c r="E2752" s="16">
        <v>400000</v>
      </c>
      <c r="F2752" s="2"/>
      <c r="G2752" s="16">
        <v>400000</v>
      </c>
    </row>
    <row r="2753" spans="1:7" ht="17.25" customHeight="1" x14ac:dyDescent="0.25">
      <c r="A2753" s="2">
        <v>230</v>
      </c>
      <c r="B2753" s="4" t="s">
        <v>462</v>
      </c>
      <c r="C2753" s="17" t="s">
        <v>463</v>
      </c>
      <c r="D2753" s="11" t="s">
        <v>11</v>
      </c>
      <c r="E2753" s="16">
        <v>400000</v>
      </c>
      <c r="F2753" s="2"/>
      <c r="G2753" s="16">
        <v>400000</v>
      </c>
    </row>
    <row r="2754" spans="1:7" ht="17.25" customHeight="1" x14ac:dyDescent="0.25">
      <c r="A2754" s="2">
        <v>231</v>
      </c>
      <c r="B2754" s="4" t="s">
        <v>464</v>
      </c>
      <c r="C2754" s="17" t="s">
        <v>465</v>
      </c>
      <c r="D2754" s="11" t="s">
        <v>11</v>
      </c>
      <c r="E2754" s="16">
        <v>400000</v>
      </c>
      <c r="F2754" s="2"/>
      <c r="G2754" s="16">
        <v>400000</v>
      </c>
    </row>
    <row r="2755" spans="1:7" ht="17.25" customHeight="1" x14ac:dyDescent="0.25">
      <c r="A2755" s="2">
        <v>232</v>
      </c>
      <c r="B2755" s="4" t="s">
        <v>466</v>
      </c>
      <c r="C2755" s="17" t="s">
        <v>467</v>
      </c>
      <c r="D2755" s="11" t="s">
        <v>34</v>
      </c>
      <c r="E2755" s="16">
        <v>560000</v>
      </c>
      <c r="F2755" s="2"/>
      <c r="G2755" s="16">
        <v>560000</v>
      </c>
    </row>
    <row r="2756" spans="1:7" ht="17.25" customHeight="1" x14ac:dyDescent="0.25">
      <c r="A2756" s="2">
        <v>233</v>
      </c>
      <c r="B2756" s="4" t="s">
        <v>468</v>
      </c>
      <c r="C2756" s="17" t="s">
        <v>467</v>
      </c>
      <c r="D2756" s="11" t="s">
        <v>11</v>
      </c>
      <c r="E2756" s="16">
        <v>400000</v>
      </c>
      <c r="F2756" s="2"/>
      <c r="G2756" s="16">
        <v>400000</v>
      </c>
    </row>
    <row r="2757" spans="1:7" ht="17.25" customHeight="1" x14ac:dyDescent="0.25">
      <c r="A2757" s="2">
        <v>234</v>
      </c>
      <c r="B2757" s="4" t="s">
        <v>469</v>
      </c>
      <c r="C2757" s="17" t="s">
        <v>470</v>
      </c>
      <c r="D2757" s="11" t="s">
        <v>11</v>
      </c>
      <c r="E2757" s="16">
        <v>400000</v>
      </c>
      <c r="F2757" s="2"/>
      <c r="G2757" s="16">
        <v>400000</v>
      </c>
    </row>
    <row r="2758" spans="1:7" ht="17.25" customHeight="1" x14ac:dyDescent="0.25">
      <c r="A2758" s="2">
        <v>235</v>
      </c>
      <c r="B2758" s="4" t="s">
        <v>471</v>
      </c>
      <c r="C2758" s="17" t="s">
        <v>472</v>
      </c>
      <c r="D2758" s="11" t="s">
        <v>11</v>
      </c>
      <c r="E2758" s="16">
        <v>400000</v>
      </c>
      <c r="F2758" s="2"/>
      <c r="G2758" s="16">
        <v>400000</v>
      </c>
    </row>
    <row r="2759" spans="1:7" ht="17.25" customHeight="1" x14ac:dyDescent="0.25">
      <c r="A2759" s="2">
        <v>236</v>
      </c>
      <c r="B2759" s="4" t="s">
        <v>473</v>
      </c>
      <c r="C2759" s="17" t="s">
        <v>474</v>
      </c>
      <c r="D2759" s="11" t="s">
        <v>34</v>
      </c>
      <c r="E2759" s="16">
        <v>560000</v>
      </c>
      <c r="F2759" s="2"/>
      <c r="G2759" s="16">
        <v>560000</v>
      </c>
    </row>
    <row r="2760" spans="1:7" ht="17.25" customHeight="1" x14ac:dyDescent="0.25">
      <c r="A2760" s="2">
        <v>237</v>
      </c>
      <c r="B2760" s="4" t="s">
        <v>475</v>
      </c>
      <c r="C2760" s="17" t="s">
        <v>476</v>
      </c>
      <c r="D2760" s="11" t="s">
        <v>11</v>
      </c>
      <c r="E2760" s="16">
        <v>400000</v>
      </c>
      <c r="F2760" s="2"/>
      <c r="G2760" s="16">
        <v>400000</v>
      </c>
    </row>
    <row r="2761" spans="1:7" ht="17.25" customHeight="1" x14ac:dyDescent="0.25">
      <c r="A2761" s="2">
        <v>238</v>
      </c>
      <c r="B2761" s="4" t="s">
        <v>477</v>
      </c>
      <c r="C2761" s="17" t="s">
        <v>478</v>
      </c>
      <c r="D2761" s="11" t="s">
        <v>14</v>
      </c>
      <c r="E2761" s="16">
        <v>370000</v>
      </c>
      <c r="F2761" s="2"/>
      <c r="G2761" s="16">
        <v>370000</v>
      </c>
    </row>
    <row r="2762" spans="1:7" ht="17.25" customHeight="1" x14ac:dyDescent="0.25">
      <c r="A2762" s="2">
        <v>239</v>
      </c>
      <c r="B2762" s="4" t="s">
        <v>479</v>
      </c>
      <c r="C2762" s="17" t="s">
        <v>480</v>
      </c>
      <c r="D2762" s="11" t="s">
        <v>21</v>
      </c>
      <c r="E2762" s="16">
        <v>480000</v>
      </c>
      <c r="F2762" s="2"/>
      <c r="G2762" s="16">
        <v>480000</v>
      </c>
    </row>
    <row r="2763" spans="1:7" ht="17.25" customHeight="1" x14ac:dyDescent="0.25">
      <c r="A2763" s="2">
        <v>240</v>
      </c>
      <c r="B2763" s="4" t="s">
        <v>481</v>
      </c>
      <c r="C2763" s="17" t="s">
        <v>482</v>
      </c>
      <c r="D2763" s="11" t="s">
        <v>21</v>
      </c>
      <c r="E2763" s="16">
        <v>480000</v>
      </c>
      <c r="F2763" s="2"/>
      <c r="G2763" s="16">
        <v>480000</v>
      </c>
    </row>
    <row r="2764" spans="1:7" ht="17.25" customHeight="1" x14ac:dyDescent="0.25">
      <c r="A2764" s="2">
        <v>241</v>
      </c>
      <c r="B2764" s="4" t="s">
        <v>483</v>
      </c>
      <c r="C2764" s="17" t="s">
        <v>484</v>
      </c>
      <c r="D2764" s="11" t="s">
        <v>21</v>
      </c>
      <c r="E2764" s="16">
        <v>480000</v>
      </c>
      <c r="F2764" s="2"/>
      <c r="G2764" s="16">
        <v>480000</v>
      </c>
    </row>
    <row r="2765" spans="1:7" ht="17.25" customHeight="1" x14ac:dyDescent="0.25">
      <c r="A2765" s="2">
        <v>242</v>
      </c>
      <c r="B2765" s="4" t="s">
        <v>485</v>
      </c>
      <c r="C2765" s="17" t="s">
        <v>486</v>
      </c>
      <c r="D2765" s="11" t="s">
        <v>11</v>
      </c>
      <c r="E2765" s="16">
        <v>400000</v>
      </c>
      <c r="F2765" s="2"/>
      <c r="G2765" s="16">
        <v>400000</v>
      </c>
    </row>
    <row r="2766" spans="1:7" ht="17.25" customHeight="1" x14ac:dyDescent="0.25">
      <c r="A2766" s="2">
        <v>243</v>
      </c>
      <c r="B2766" s="4" t="s">
        <v>487</v>
      </c>
      <c r="C2766" s="17" t="s">
        <v>488</v>
      </c>
      <c r="D2766" s="11" t="s">
        <v>11</v>
      </c>
      <c r="E2766" s="16">
        <v>400000</v>
      </c>
      <c r="F2766" s="2"/>
      <c r="G2766" s="16">
        <v>400000</v>
      </c>
    </row>
    <row r="2767" spans="1:7" ht="17.25" customHeight="1" x14ac:dyDescent="0.25">
      <c r="A2767" s="2">
        <v>244</v>
      </c>
      <c r="B2767" s="4" t="s">
        <v>489</v>
      </c>
      <c r="C2767" s="17" t="s">
        <v>490</v>
      </c>
      <c r="D2767" s="11" t="s">
        <v>34</v>
      </c>
      <c r="E2767" s="16">
        <v>560000</v>
      </c>
      <c r="F2767" s="2"/>
      <c r="G2767" s="16">
        <v>560000</v>
      </c>
    </row>
    <row r="2768" spans="1:7" ht="17.25" customHeight="1" x14ac:dyDescent="0.25">
      <c r="A2768" s="2">
        <v>245</v>
      </c>
      <c r="B2768" s="4" t="s">
        <v>491</v>
      </c>
      <c r="C2768" s="17" t="s">
        <v>490</v>
      </c>
      <c r="D2768" s="11" t="s">
        <v>11</v>
      </c>
      <c r="E2768" s="16">
        <v>400000</v>
      </c>
      <c r="F2768" s="2"/>
      <c r="G2768" s="16">
        <v>400000</v>
      </c>
    </row>
    <row r="2769" spans="1:7" ht="17.25" customHeight="1" x14ac:dyDescent="0.25">
      <c r="A2769" s="2">
        <v>246</v>
      </c>
      <c r="B2769" s="4" t="s">
        <v>492</v>
      </c>
      <c r="C2769" s="17" t="s">
        <v>493</v>
      </c>
      <c r="D2769" s="11" t="s">
        <v>21</v>
      </c>
      <c r="E2769" s="16">
        <v>480000</v>
      </c>
      <c r="F2769" s="2"/>
      <c r="G2769" s="16">
        <v>480000</v>
      </c>
    </row>
    <row r="2770" spans="1:7" ht="17.25" customHeight="1" x14ac:dyDescent="0.25">
      <c r="A2770" s="2">
        <v>247</v>
      </c>
      <c r="B2770" s="4" t="s">
        <v>494</v>
      </c>
      <c r="C2770" s="17" t="s">
        <v>495</v>
      </c>
      <c r="D2770" s="11" t="s">
        <v>14</v>
      </c>
      <c r="E2770" s="16">
        <v>370000</v>
      </c>
      <c r="F2770" s="2"/>
      <c r="G2770" s="16">
        <v>370000</v>
      </c>
    </row>
    <row r="2771" spans="1:7" ht="17.25" customHeight="1" x14ac:dyDescent="0.25">
      <c r="A2771" s="2">
        <v>248</v>
      </c>
      <c r="B2771" s="4" t="s">
        <v>496</v>
      </c>
      <c r="C2771" s="17" t="s">
        <v>497</v>
      </c>
      <c r="D2771" s="11" t="s">
        <v>11</v>
      </c>
      <c r="E2771" s="16">
        <v>400000</v>
      </c>
      <c r="F2771" s="2"/>
      <c r="G2771" s="16">
        <v>400000</v>
      </c>
    </row>
    <row r="2772" spans="1:7" ht="17.25" customHeight="1" x14ac:dyDescent="0.25">
      <c r="A2772" s="2">
        <v>249</v>
      </c>
      <c r="B2772" s="4" t="s">
        <v>498</v>
      </c>
      <c r="C2772" s="17" t="s">
        <v>499</v>
      </c>
      <c r="D2772" s="11" t="s">
        <v>11</v>
      </c>
      <c r="E2772" s="16">
        <v>400000</v>
      </c>
      <c r="F2772" s="2"/>
      <c r="G2772" s="16">
        <v>400000</v>
      </c>
    </row>
    <row r="2773" spans="1:7" ht="17.25" customHeight="1" x14ac:dyDescent="0.25">
      <c r="A2773" s="2">
        <v>250</v>
      </c>
      <c r="B2773" s="4" t="s">
        <v>500</v>
      </c>
      <c r="C2773" s="17" t="s">
        <v>501</v>
      </c>
      <c r="D2773" s="11" t="s">
        <v>11</v>
      </c>
      <c r="E2773" s="16">
        <v>400000</v>
      </c>
      <c r="F2773" s="2"/>
      <c r="G2773" s="16">
        <v>400000</v>
      </c>
    </row>
    <row r="2774" spans="1:7" ht="17.25" customHeight="1" x14ac:dyDescent="0.25">
      <c r="A2774" s="2">
        <v>251</v>
      </c>
      <c r="B2774" s="4" t="s">
        <v>502</v>
      </c>
      <c r="C2774" s="17" t="s">
        <v>503</v>
      </c>
      <c r="D2774" s="11" t="s">
        <v>11</v>
      </c>
      <c r="E2774" s="16">
        <v>400000</v>
      </c>
      <c r="F2774" s="2"/>
      <c r="G2774" s="16">
        <v>400000</v>
      </c>
    </row>
    <row r="2775" spans="1:7" ht="17.25" customHeight="1" x14ac:dyDescent="0.25">
      <c r="A2775" s="2">
        <v>252</v>
      </c>
      <c r="B2775" s="4" t="s">
        <v>504</v>
      </c>
      <c r="C2775" s="17" t="s">
        <v>505</v>
      </c>
      <c r="D2775" s="11" t="s">
        <v>11</v>
      </c>
      <c r="E2775" s="16">
        <v>400000</v>
      </c>
      <c r="F2775" s="2"/>
      <c r="G2775" s="16">
        <v>400000</v>
      </c>
    </row>
    <row r="2776" spans="1:7" ht="17.25" customHeight="1" x14ac:dyDescent="0.25">
      <c r="A2776" s="2">
        <v>253</v>
      </c>
      <c r="B2776" s="4" t="s">
        <v>506</v>
      </c>
      <c r="C2776" s="17" t="s">
        <v>507</v>
      </c>
      <c r="D2776" s="11" t="s">
        <v>14</v>
      </c>
      <c r="E2776" s="16">
        <v>370000</v>
      </c>
      <c r="F2776" s="2"/>
      <c r="G2776" s="16">
        <v>370000</v>
      </c>
    </row>
    <row r="2777" spans="1:7" ht="17.25" customHeight="1" x14ac:dyDescent="0.25">
      <c r="A2777" s="2">
        <v>254</v>
      </c>
      <c r="B2777" s="4" t="s">
        <v>508</v>
      </c>
      <c r="C2777" s="17" t="s">
        <v>509</v>
      </c>
      <c r="D2777" s="11" t="s">
        <v>11</v>
      </c>
      <c r="E2777" s="16">
        <v>400000</v>
      </c>
      <c r="F2777" s="2"/>
      <c r="G2777" s="16">
        <v>400000</v>
      </c>
    </row>
    <row r="2778" spans="1:7" ht="17.25" customHeight="1" x14ac:dyDescent="0.25">
      <c r="A2778" s="2">
        <v>255</v>
      </c>
      <c r="B2778" s="4" t="s">
        <v>510</v>
      </c>
      <c r="C2778" s="17" t="s">
        <v>511</v>
      </c>
      <c r="D2778" s="11" t="s">
        <v>34</v>
      </c>
      <c r="E2778" s="16">
        <v>560000</v>
      </c>
      <c r="F2778" s="2"/>
      <c r="G2778" s="16">
        <v>560000</v>
      </c>
    </row>
    <row r="2779" spans="1:7" ht="17.25" customHeight="1" x14ac:dyDescent="0.25">
      <c r="A2779" s="2">
        <v>256</v>
      </c>
      <c r="B2779" s="4" t="s">
        <v>512</v>
      </c>
      <c r="C2779" s="17" t="s">
        <v>511</v>
      </c>
      <c r="D2779" s="11" t="s">
        <v>11</v>
      </c>
      <c r="E2779" s="16">
        <v>400000</v>
      </c>
      <c r="F2779" s="2"/>
      <c r="G2779" s="16">
        <v>400000</v>
      </c>
    </row>
    <row r="2780" spans="1:7" ht="17.25" customHeight="1" x14ac:dyDescent="0.25">
      <c r="A2780" s="2">
        <v>257</v>
      </c>
      <c r="B2780" s="4" t="s">
        <v>513</v>
      </c>
      <c r="C2780" s="17" t="s">
        <v>514</v>
      </c>
      <c r="D2780" s="11" t="s">
        <v>11</v>
      </c>
      <c r="E2780" s="16">
        <v>400000</v>
      </c>
      <c r="F2780" s="2"/>
      <c r="G2780" s="16">
        <v>400000</v>
      </c>
    </row>
    <row r="2781" spans="1:7" ht="17.25" customHeight="1" x14ac:dyDescent="0.25">
      <c r="A2781" s="2">
        <v>258</v>
      </c>
      <c r="B2781" s="4" t="s">
        <v>515</v>
      </c>
      <c r="C2781" s="17" t="s">
        <v>516</v>
      </c>
      <c r="D2781" s="11" t="s">
        <v>11</v>
      </c>
      <c r="E2781" s="16">
        <v>400000</v>
      </c>
      <c r="F2781" s="2"/>
      <c r="G2781" s="16">
        <v>400000</v>
      </c>
    </row>
    <row r="2782" spans="1:7" ht="17.25" customHeight="1" x14ac:dyDescent="0.25">
      <c r="A2782" s="2">
        <v>259</v>
      </c>
      <c r="B2782" s="4" t="s">
        <v>517</v>
      </c>
      <c r="C2782" s="17" t="s">
        <v>518</v>
      </c>
      <c r="D2782" s="11" t="s">
        <v>21</v>
      </c>
      <c r="E2782" s="16">
        <v>480000</v>
      </c>
      <c r="F2782" s="2"/>
      <c r="G2782" s="16">
        <v>480000</v>
      </c>
    </row>
    <row r="2783" spans="1:7" ht="17.25" customHeight="1" x14ac:dyDescent="0.25">
      <c r="A2783" s="2">
        <v>260</v>
      </c>
      <c r="B2783" s="4" t="s">
        <v>519</v>
      </c>
      <c r="C2783" s="17" t="s">
        <v>520</v>
      </c>
      <c r="D2783" s="11" t="s">
        <v>34</v>
      </c>
      <c r="E2783" s="16">
        <v>560000</v>
      </c>
      <c r="F2783" s="2"/>
      <c r="G2783" s="16">
        <v>560000</v>
      </c>
    </row>
    <row r="2784" spans="1:7" ht="17.25" customHeight="1" x14ac:dyDescent="0.25">
      <c r="A2784" s="2">
        <v>261</v>
      </c>
      <c r="B2784" s="4" t="s">
        <v>521</v>
      </c>
      <c r="C2784" s="17" t="s">
        <v>520</v>
      </c>
      <c r="D2784" s="11" t="s">
        <v>11</v>
      </c>
      <c r="E2784" s="16">
        <v>400000</v>
      </c>
      <c r="F2784" s="2"/>
      <c r="G2784" s="16">
        <v>400000</v>
      </c>
    </row>
    <row r="2785" spans="1:8" ht="17.25" customHeight="1" x14ac:dyDescent="0.25">
      <c r="A2785" s="2">
        <v>262</v>
      </c>
      <c r="B2785" s="4" t="s">
        <v>522</v>
      </c>
      <c r="C2785" s="17" t="s">
        <v>523</v>
      </c>
      <c r="D2785" s="11" t="s">
        <v>11</v>
      </c>
      <c r="E2785" s="16">
        <v>400000</v>
      </c>
      <c r="F2785" s="2"/>
      <c r="G2785" s="16">
        <v>400000</v>
      </c>
    </row>
    <row r="2786" spans="1:8" ht="17.25" customHeight="1" x14ac:dyDescent="0.25">
      <c r="A2786" s="2">
        <v>263</v>
      </c>
      <c r="B2786" s="4" t="s">
        <v>524</v>
      </c>
      <c r="C2786" s="17" t="s">
        <v>525</v>
      </c>
      <c r="D2786" s="11" t="s">
        <v>11</v>
      </c>
      <c r="E2786" s="16">
        <v>400000</v>
      </c>
      <c r="F2786" s="2"/>
      <c r="G2786" s="16">
        <v>400000</v>
      </c>
    </row>
    <row r="2787" spans="1:8" ht="17.25" customHeight="1" x14ac:dyDescent="0.25">
      <c r="A2787" s="2">
        <v>264</v>
      </c>
      <c r="B2787" s="4" t="s">
        <v>526</v>
      </c>
      <c r="C2787" s="17" t="s">
        <v>527</v>
      </c>
      <c r="D2787" s="11" t="s">
        <v>11</v>
      </c>
      <c r="E2787" s="16">
        <v>400000</v>
      </c>
      <c r="F2787" s="2"/>
      <c r="G2787" s="16">
        <v>400000</v>
      </c>
    </row>
    <row r="2788" spans="1:8" ht="17.25" customHeight="1" x14ac:dyDescent="0.25">
      <c r="A2788" s="2">
        <v>265</v>
      </c>
      <c r="B2788" s="4" t="s">
        <v>528</v>
      </c>
      <c r="C2788" s="17" t="s">
        <v>529</v>
      </c>
      <c r="D2788" s="11" t="s">
        <v>11</v>
      </c>
      <c r="E2788" s="16">
        <v>400000</v>
      </c>
      <c r="F2788" s="2"/>
      <c r="G2788" s="16">
        <v>400000</v>
      </c>
    </row>
    <row r="2789" spans="1:8" ht="17.25" customHeight="1" x14ac:dyDescent="0.25">
      <c r="A2789" s="2">
        <v>266</v>
      </c>
      <c r="B2789" s="4" t="s">
        <v>530</v>
      </c>
      <c r="C2789" s="17" t="s">
        <v>531</v>
      </c>
      <c r="D2789" s="11" t="s">
        <v>11</v>
      </c>
      <c r="E2789" s="16">
        <v>400000</v>
      </c>
      <c r="F2789" s="2"/>
      <c r="G2789" s="16">
        <v>400000</v>
      </c>
    </row>
    <row r="2790" spans="1:8" ht="17.25" customHeight="1" x14ac:dyDescent="0.25">
      <c r="A2790" s="2">
        <v>267</v>
      </c>
      <c r="B2790" s="4" t="s">
        <v>532</v>
      </c>
      <c r="C2790" s="17" t="s">
        <v>533</v>
      </c>
      <c r="D2790" s="11" t="s">
        <v>11</v>
      </c>
      <c r="E2790" s="16">
        <v>400000</v>
      </c>
      <c r="F2790" s="2"/>
      <c r="G2790" s="16">
        <v>400000</v>
      </c>
    </row>
    <row r="2791" spans="1:8" ht="17.25" customHeight="1" x14ac:dyDescent="0.25">
      <c r="A2791" s="2">
        <v>268</v>
      </c>
      <c r="B2791" s="4" t="s">
        <v>534</v>
      </c>
      <c r="C2791" s="17" t="s">
        <v>535</v>
      </c>
      <c r="D2791" s="11" t="s">
        <v>11</v>
      </c>
      <c r="E2791" s="16">
        <v>400000</v>
      </c>
      <c r="F2791" s="2"/>
      <c r="G2791" s="16">
        <v>400000</v>
      </c>
    </row>
    <row r="2792" spans="1:8" ht="17.25" customHeight="1" x14ac:dyDescent="0.25">
      <c r="A2792" s="2">
        <v>269</v>
      </c>
      <c r="B2792" s="4" t="s">
        <v>536</v>
      </c>
      <c r="C2792" s="17" t="s">
        <v>537</v>
      </c>
      <c r="D2792" s="11" t="s">
        <v>11</v>
      </c>
      <c r="E2792" s="16">
        <v>400000</v>
      </c>
      <c r="F2792" s="2"/>
      <c r="G2792" s="16">
        <v>400000</v>
      </c>
    </row>
    <row r="2793" spans="1:8" ht="17.25" customHeight="1" x14ac:dyDescent="0.25">
      <c r="A2793" s="2">
        <v>270</v>
      </c>
      <c r="B2793" s="4" t="s">
        <v>538</v>
      </c>
      <c r="C2793" s="17" t="s">
        <v>537</v>
      </c>
      <c r="D2793" s="11" t="s">
        <v>34</v>
      </c>
      <c r="E2793" s="16">
        <v>560000</v>
      </c>
      <c r="F2793" s="2"/>
      <c r="G2793" s="16">
        <v>560000</v>
      </c>
    </row>
    <row r="2794" spans="1:8" ht="17.25" customHeight="1" x14ac:dyDescent="0.25">
      <c r="A2794" s="2">
        <v>271</v>
      </c>
      <c r="B2794" s="4" t="s">
        <v>539</v>
      </c>
      <c r="C2794" s="17" t="s">
        <v>540</v>
      </c>
      <c r="D2794" s="11" t="s">
        <v>11</v>
      </c>
      <c r="E2794" s="16">
        <v>400000</v>
      </c>
      <c r="F2794" s="2"/>
      <c r="G2794" s="16">
        <v>400000</v>
      </c>
    </row>
    <row r="2795" spans="1:8" ht="17.25" customHeight="1" x14ac:dyDescent="0.25">
      <c r="A2795" s="2">
        <v>272</v>
      </c>
      <c r="B2795" s="4" t="s">
        <v>541</v>
      </c>
      <c r="C2795" s="20" t="s">
        <v>542</v>
      </c>
      <c r="D2795" s="11" t="s">
        <v>11</v>
      </c>
      <c r="E2795" s="16">
        <v>400000</v>
      </c>
      <c r="F2795" s="2"/>
      <c r="G2795" s="16">
        <v>400000</v>
      </c>
    </row>
    <row r="2796" spans="1:8" ht="17.25" customHeight="1" x14ac:dyDescent="0.25">
      <c r="A2796" s="2">
        <v>273</v>
      </c>
      <c r="B2796" s="4" t="s">
        <v>543</v>
      </c>
      <c r="C2796" s="17" t="s">
        <v>544</v>
      </c>
      <c r="D2796" s="11" t="s">
        <v>11</v>
      </c>
      <c r="E2796" s="16">
        <v>400000</v>
      </c>
      <c r="F2796" s="2"/>
      <c r="G2796" s="16">
        <v>400000</v>
      </c>
    </row>
    <row r="2797" spans="1:8" ht="17.25" customHeight="1" x14ac:dyDescent="0.25">
      <c r="A2797" s="2">
        <v>274</v>
      </c>
      <c r="B2797" s="4" t="s">
        <v>545</v>
      </c>
      <c r="C2797" s="17" t="s">
        <v>544</v>
      </c>
      <c r="D2797" s="11" t="s">
        <v>34</v>
      </c>
      <c r="E2797" s="16">
        <v>560000</v>
      </c>
      <c r="F2797" s="2"/>
      <c r="G2797" s="16">
        <v>560000</v>
      </c>
    </row>
    <row r="2798" spans="1:8" ht="17.25" customHeight="1" x14ac:dyDescent="0.25">
      <c r="A2798" s="2">
        <v>275</v>
      </c>
      <c r="B2798" s="4" t="s">
        <v>546</v>
      </c>
      <c r="C2798" s="17" t="s">
        <v>547</v>
      </c>
      <c r="D2798" s="11" t="s">
        <v>34</v>
      </c>
      <c r="E2798" s="16">
        <v>560000</v>
      </c>
      <c r="F2798" s="2"/>
      <c r="G2798" s="16">
        <v>560000</v>
      </c>
    </row>
    <row r="2799" spans="1:8" ht="17.25" customHeight="1" x14ac:dyDescent="0.25">
      <c r="A2799" s="2">
        <v>276</v>
      </c>
      <c r="B2799" s="4" t="s">
        <v>548</v>
      </c>
      <c r="C2799" s="17" t="s">
        <v>547</v>
      </c>
      <c r="D2799" s="11" t="s">
        <v>11</v>
      </c>
      <c r="E2799" s="16">
        <v>400000</v>
      </c>
      <c r="F2799" s="2"/>
      <c r="G2799" s="16">
        <v>400000</v>
      </c>
    </row>
    <row r="2800" spans="1:8" ht="17.25" customHeight="1" x14ac:dyDescent="0.25">
      <c r="A2800" s="2">
        <v>277</v>
      </c>
      <c r="B2800" s="4" t="s">
        <v>549</v>
      </c>
      <c r="C2800" s="17" t="s">
        <v>550</v>
      </c>
      <c r="D2800" s="11" t="s">
        <v>11</v>
      </c>
      <c r="E2800" s="16">
        <v>400000</v>
      </c>
      <c r="F2800" s="2"/>
      <c r="G2800" s="25">
        <f>SUM(G2524:G2799)</f>
        <v>61160000</v>
      </c>
      <c r="H2800" s="16">
        <v>400000</v>
      </c>
    </row>
    <row r="2801" spans="1:12" ht="17.25" customHeight="1" x14ac:dyDescent="0.25">
      <c r="A2801" s="2">
        <v>278</v>
      </c>
      <c r="B2801" s="4" t="s">
        <v>551</v>
      </c>
      <c r="C2801" s="17" t="s">
        <v>552</v>
      </c>
      <c r="D2801" s="11" t="s">
        <v>11</v>
      </c>
      <c r="E2801" s="16">
        <v>400000</v>
      </c>
      <c r="F2801" s="2"/>
      <c r="H2801" s="16">
        <v>400000</v>
      </c>
    </row>
    <row r="2802" spans="1:12" ht="17.25" customHeight="1" x14ac:dyDescent="0.25">
      <c r="A2802" s="2">
        <v>279</v>
      </c>
      <c r="B2802" s="4" t="s">
        <v>553</v>
      </c>
      <c r="C2802" s="17" t="s">
        <v>554</v>
      </c>
      <c r="D2802" s="11" t="s">
        <v>11</v>
      </c>
      <c r="E2802" s="16">
        <v>400000</v>
      </c>
      <c r="F2802" s="2"/>
      <c r="H2802" s="16">
        <v>400000</v>
      </c>
    </row>
    <row r="2803" spans="1:12" ht="17.25" customHeight="1" x14ac:dyDescent="0.25">
      <c r="A2803" s="2">
        <v>280</v>
      </c>
      <c r="B2803" s="4" t="s">
        <v>555</v>
      </c>
      <c r="C2803" s="17" t="s">
        <v>556</v>
      </c>
      <c r="D2803" s="11" t="s">
        <v>11</v>
      </c>
      <c r="E2803" s="16">
        <v>400000</v>
      </c>
      <c r="F2803" s="2"/>
      <c r="H2803" s="16">
        <v>400000</v>
      </c>
      <c r="L2803">
        <f>53*150+62*80+15000</f>
        <v>27910</v>
      </c>
    </row>
    <row r="2804" spans="1:12" ht="17.25" customHeight="1" x14ac:dyDescent="0.25">
      <c r="A2804" s="2">
        <v>281</v>
      </c>
      <c r="B2804" s="4" t="s">
        <v>557</v>
      </c>
      <c r="C2804" s="17" t="s">
        <v>556</v>
      </c>
      <c r="D2804" s="11" t="s">
        <v>34</v>
      </c>
      <c r="E2804" s="16">
        <v>560000</v>
      </c>
      <c r="F2804" s="2"/>
      <c r="H2804" s="16">
        <v>560000</v>
      </c>
    </row>
    <row r="2805" spans="1:12" ht="17.25" customHeight="1" x14ac:dyDescent="0.25">
      <c r="A2805" s="2">
        <v>282</v>
      </c>
      <c r="B2805" s="4" t="s">
        <v>558</v>
      </c>
      <c r="C2805" s="17" t="s">
        <v>559</v>
      </c>
      <c r="D2805" s="11" t="s">
        <v>14</v>
      </c>
      <c r="E2805" s="16">
        <v>370000</v>
      </c>
      <c r="F2805" s="2"/>
      <c r="H2805" s="16">
        <v>370000</v>
      </c>
    </row>
    <row r="2806" spans="1:12" ht="17.25" customHeight="1" x14ac:dyDescent="0.25">
      <c r="A2806" s="2">
        <v>283</v>
      </c>
      <c r="B2806" s="4" t="s">
        <v>560</v>
      </c>
      <c r="C2806" s="17" t="s">
        <v>561</v>
      </c>
      <c r="D2806" s="11" t="s">
        <v>11</v>
      </c>
      <c r="E2806" s="16">
        <v>400000</v>
      </c>
      <c r="F2806" s="2"/>
      <c r="H2806" s="16">
        <v>400000</v>
      </c>
    </row>
    <row r="2807" spans="1:12" ht="17.25" customHeight="1" x14ac:dyDescent="0.25">
      <c r="A2807" s="2">
        <v>284</v>
      </c>
      <c r="B2807" s="4" t="s">
        <v>562</v>
      </c>
      <c r="C2807" s="17" t="s">
        <v>563</v>
      </c>
      <c r="D2807" s="11" t="s">
        <v>11</v>
      </c>
      <c r="E2807" s="16">
        <v>400000</v>
      </c>
      <c r="F2807" s="2"/>
      <c r="H2807" s="16">
        <v>400000</v>
      </c>
    </row>
    <row r="2808" spans="1:12" ht="17.25" customHeight="1" x14ac:dyDescent="0.25">
      <c r="A2808" s="2">
        <v>285</v>
      </c>
      <c r="B2808" s="4" t="s">
        <v>564</v>
      </c>
      <c r="C2808" s="17" t="s">
        <v>565</v>
      </c>
      <c r="D2808" s="11" t="s">
        <v>14</v>
      </c>
      <c r="E2808" s="16">
        <v>370000</v>
      </c>
      <c r="F2808" s="2"/>
      <c r="H2808" s="16">
        <v>370000</v>
      </c>
    </row>
    <row r="2809" spans="1:12" ht="17.25" customHeight="1" x14ac:dyDescent="0.25">
      <c r="A2809" s="2">
        <v>286</v>
      </c>
      <c r="B2809" s="4" t="s">
        <v>566</v>
      </c>
      <c r="C2809" s="17" t="s">
        <v>567</v>
      </c>
      <c r="D2809" s="11" t="s">
        <v>14</v>
      </c>
      <c r="E2809" s="16">
        <v>370000</v>
      </c>
      <c r="F2809" s="2"/>
      <c r="H2809" s="16">
        <v>370000</v>
      </c>
    </row>
    <row r="2810" spans="1:12" ht="17.25" customHeight="1" x14ac:dyDescent="0.25">
      <c r="A2810" s="2">
        <v>287</v>
      </c>
      <c r="B2810" s="4" t="s">
        <v>568</v>
      </c>
      <c r="C2810" s="17" t="s">
        <v>569</v>
      </c>
      <c r="D2810" s="11" t="s">
        <v>14</v>
      </c>
      <c r="E2810" s="16">
        <v>370000</v>
      </c>
      <c r="F2810" s="2"/>
      <c r="H2810" s="16">
        <v>370000</v>
      </c>
    </row>
    <row r="2811" spans="1:12" ht="17.25" customHeight="1" x14ac:dyDescent="0.25">
      <c r="A2811" s="2">
        <v>288</v>
      </c>
      <c r="B2811" s="4" t="s">
        <v>570</v>
      </c>
      <c r="C2811" s="17" t="s">
        <v>571</v>
      </c>
      <c r="D2811" s="11" t="s">
        <v>11</v>
      </c>
      <c r="E2811" s="16">
        <v>400000</v>
      </c>
      <c r="F2811" s="2"/>
      <c r="H2811" s="16">
        <v>400000</v>
      </c>
    </row>
    <row r="2812" spans="1:12" ht="17.25" customHeight="1" x14ac:dyDescent="0.25">
      <c r="A2812" s="2">
        <v>289</v>
      </c>
      <c r="B2812" s="4" t="s">
        <v>572</v>
      </c>
      <c r="C2812" s="17" t="s">
        <v>573</v>
      </c>
      <c r="D2812" s="11" t="s">
        <v>11</v>
      </c>
      <c r="E2812" s="16">
        <v>400000</v>
      </c>
      <c r="F2812" s="2"/>
      <c r="H2812" s="16">
        <v>400000</v>
      </c>
    </row>
    <row r="2813" spans="1:12" ht="17.25" customHeight="1" x14ac:dyDescent="0.25">
      <c r="A2813" s="2">
        <v>290</v>
      </c>
      <c r="B2813" s="4" t="s">
        <v>574</v>
      </c>
      <c r="C2813" s="17" t="s">
        <v>575</v>
      </c>
      <c r="D2813" s="11" t="s">
        <v>11</v>
      </c>
      <c r="E2813" s="16">
        <v>400000</v>
      </c>
      <c r="F2813" s="2"/>
      <c r="H2813" s="16">
        <v>400000</v>
      </c>
    </row>
    <row r="2814" spans="1:12" ht="17.25" customHeight="1" x14ac:dyDescent="0.25">
      <c r="A2814" s="2">
        <v>291</v>
      </c>
      <c r="B2814" s="4" t="s">
        <v>576</v>
      </c>
      <c r="C2814" s="17" t="s">
        <v>577</v>
      </c>
      <c r="D2814" s="11" t="s">
        <v>11</v>
      </c>
      <c r="E2814" s="16">
        <v>400000</v>
      </c>
      <c r="F2814" s="2"/>
      <c r="H2814" s="16">
        <v>400000</v>
      </c>
    </row>
    <row r="2815" spans="1:12" ht="17.25" customHeight="1" x14ac:dyDescent="0.25">
      <c r="A2815" s="2">
        <v>292</v>
      </c>
      <c r="B2815" s="4" t="s">
        <v>578</v>
      </c>
      <c r="C2815" s="17" t="s">
        <v>579</v>
      </c>
      <c r="D2815" s="11" t="s">
        <v>11</v>
      </c>
      <c r="E2815" s="16">
        <v>400000</v>
      </c>
      <c r="F2815" s="2"/>
      <c r="H2815" s="16">
        <v>400000</v>
      </c>
    </row>
    <row r="2816" spans="1:12" ht="17.25" customHeight="1" x14ac:dyDescent="0.25">
      <c r="A2816" s="2">
        <v>293</v>
      </c>
      <c r="B2816" s="4" t="s">
        <v>580</v>
      </c>
      <c r="C2816" s="17" t="s">
        <v>581</v>
      </c>
      <c r="D2816" s="11" t="s">
        <v>11</v>
      </c>
      <c r="E2816" s="16">
        <v>400000</v>
      </c>
      <c r="F2816" s="2"/>
      <c r="H2816" s="16">
        <v>400000</v>
      </c>
    </row>
    <row r="2817" spans="1:8" ht="17.25" customHeight="1" x14ac:dyDescent="0.25">
      <c r="A2817" s="2">
        <v>294</v>
      </c>
      <c r="B2817" s="4" t="s">
        <v>582</v>
      </c>
      <c r="C2817" s="17" t="s">
        <v>583</v>
      </c>
      <c r="D2817" s="11" t="s">
        <v>11</v>
      </c>
      <c r="E2817" s="16">
        <v>400000</v>
      </c>
      <c r="F2817" s="2"/>
      <c r="H2817" s="16">
        <v>400000</v>
      </c>
    </row>
    <row r="2818" spans="1:8" ht="17.25" customHeight="1" x14ac:dyDescent="0.25">
      <c r="A2818" s="2">
        <v>295</v>
      </c>
      <c r="B2818" s="4" t="s">
        <v>584</v>
      </c>
      <c r="C2818" s="17" t="s">
        <v>585</v>
      </c>
      <c r="D2818" s="11" t="s">
        <v>11</v>
      </c>
      <c r="E2818" s="16">
        <v>400000</v>
      </c>
      <c r="F2818" s="2"/>
      <c r="H2818" s="16">
        <v>400000</v>
      </c>
    </row>
    <row r="2819" spans="1:8" ht="17.25" customHeight="1" x14ac:dyDescent="0.25">
      <c r="A2819" s="2">
        <v>296</v>
      </c>
      <c r="B2819" s="4" t="s">
        <v>586</v>
      </c>
      <c r="C2819" s="17" t="s">
        <v>587</v>
      </c>
      <c r="D2819" s="11" t="s">
        <v>11</v>
      </c>
      <c r="E2819" s="16">
        <v>400000</v>
      </c>
      <c r="F2819" s="2"/>
      <c r="H2819" s="16">
        <v>400000</v>
      </c>
    </row>
    <row r="2820" spans="1:8" ht="17.25" customHeight="1" x14ac:dyDescent="0.25">
      <c r="A2820" s="2">
        <v>297</v>
      </c>
      <c r="B2820" s="4" t="s">
        <v>588</v>
      </c>
      <c r="C2820" s="17" t="s">
        <v>589</v>
      </c>
      <c r="D2820" s="11" t="s">
        <v>11</v>
      </c>
      <c r="E2820" s="16">
        <v>400000</v>
      </c>
      <c r="F2820" s="2"/>
      <c r="H2820" s="16">
        <v>400000</v>
      </c>
    </row>
    <row r="2821" spans="1:8" ht="17.25" customHeight="1" x14ac:dyDescent="0.25">
      <c r="A2821" s="2">
        <v>298</v>
      </c>
      <c r="B2821" s="4" t="s">
        <v>590</v>
      </c>
      <c r="C2821" s="17" t="s">
        <v>591</v>
      </c>
      <c r="D2821" s="11" t="s">
        <v>11</v>
      </c>
      <c r="E2821" s="16">
        <v>400000</v>
      </c>
      <c r="F2821" s="2"/>
      <c r="H2821" s="16">
        <v>400000</v>
      </c>
    </row>
    <row r="2822" spans="1:8" ht="17.25" customHeight="1" x14ac:dyDescent="0.25">
      <c r="A2822" s="2">
        <v>299</v>
      </c>
      <c r="B2822" s="4" t="s">
        <v>592</v>
      </c>
      <c r="C2822" s="17" t="s">
        <v>593</v>
      </c>
      <c r="D2822" s="11" t="s">
        <v>21</v>
      </c>
      <c r="E2822" s="16">
        <v>480000</v>
      </c>
      <c r="F2822" s="2"/>
      <c r="H2822" s="16">
        <v>480000</v>
      </c>
    </row>
    <row r="2823" spans="1:8" ht="17.25" customHeight="1" x14ac:dyDescent="0.25">
      <c r="A2823" s="2">
        <v>300</v>
      </c>
      <c r="B2823" s="4" t="s">
        <v>594</v>
      </c>
      <c r="C2823" s="17" t="s">
        <v>595</v>
      </c>
      <c r="D2823" s="11" t="s">
        <v>21</v>
      </c>
      <c r="E2823" s="16">
        <v>480000</v>
      </c>
      <c r="F2823" s="2"/>
      <c r="H2823" s="16">
        <v>480000</v>
      </c>
    </row>
    <row r="2824" spans="1:8" ht="17.25" customHeight="1" x14ac:dyDescent="0.25">
      <c r="A2824" s="2">
        <v>301</v>
      </c>
      <c r="B2824" s="4" t="s">
        <v>596</v>
      </c>
      <c r="C2824" s="17" t="s">
        <v>597</v>
      </c>
      <c r="D2824" s="11" t="s">
        <v>21</v>
      </c>
      <c r="E2824" s="16">
        <v>480000</v>
      </c>
      <c r="F2824" s="2"/>
      <c r="H2824" s="16">
        <v>480000</v>
      </c>
    </row>
    <row r="2825" spans="1:8" ht="17.25" customHeight="1" x14ac:dyDescent="0.25">
      <c r="A2825" s="2">
        <v>302</v>
      </c>
      <c r="B2825" s="4" t="s">
        <v>598</v>
      </c>
      <c r="C2825" s="17" t="s">
        <v>599</v>
      </c>
      <c r="D2825" s="11" t="s">
        <v>21</v>
      </c>
      <c r="E2825" s="16">
        <v>480000</v>
      </c>
      <c r="F2825" s="2"/>
      <c r="H2825" s="16">
        <v>480000</v>
      </c>
    </row>
    <row r="2826" spans="1:8" ht="17.25" customHeight="1" x14ac:dyDescent="0.25">
      <c r="A2826" s="2">
        <v>303</v>
      </c>
      <c r="B2826" s="4" t="s">
        <v>600</v>
      </c>
      <c r="C2826" s="17" t="s">
        <v>601</v>
      </c>
      <c r="D2826" s="11" t="s">
        <v>14</v>
      </c>
      <c r="E2826" s="16">
        <v>370000</v>
      </c>
      <c r="F2826" s="2"/>
      <c r="H2826" s="16">
        <v>370000</v>
      </c>
    </row>
    <row r="2827" spans="1:8" ht="17.25" customHeight="1" x14ac:dyDescent="0.25">
      <c r="A2827" s="2">
        <v>304</v>
      </c>
      <c r="B2827" s="4" t="s">
        <v>602</v>
      </c>
      <c r="C2827" s="17" t="s">
        <v>603</v>
      </c>
      <c r="D2827" s="11" t="s">
        <v>14</v>
      </c>
      <c r="E2827" s="16">
        <v>370000</v>
      </c>
      <c r="F2827" s="2"/>
      <c r="H2827" s="16">
        <v>370000</v>
      </c>
    </row>
    <row r="2828" spans="1:8" ht="17.25" customHeight="1" x14ac:dyDescent="0.25">
      <c r="A2828" s="2">
        <v>305</v>
      </c>
      <c r="B2828" s="4" t="s">
        <v>604</v>
      </c>
      <c r="C2828" s="17" t="s">
        <v>605</v>
      </c>
      <c r="D2828" s="11" t="s">
        <v>11</v>
      </c>
      <c r="E2828" s="16">
        <v>400000</v>
      </c>
      <c r="F2828" s="2"/>
      <c r="H2828" s="16">
        <v>400000</v>
      </c>
    </row>
    <row r="2829" spans="1:8" ht="17.25" customHeight="1" x14ac:dyDescent="0.25">
      <c r="A2829" s="2">
        <v>306</v>
      </c>
      <c r="B2829" s="4" t="s">
        <v>606</v>
      </c>
      <c r="C2829" s="17" t="s">
        <v>607</v>
      </c>
      <c r="D2829" s="11" t="s">
        <v>11</v>
      </c>
      <c r="E2829" s="16">
        <v>400000</v>
      </c>
      <c r="F2829" s="2"/>
      <c r="H2829" s="16">
        <v>400000</v>
      </c>
    </row>
    <row r="2830" spans="1:8" ht="17.25" customHeight="1" x14ac:dyDescent="0.25">
      <c r="A2830" s="2">
        <v>307</v>
      </c>
      <c r="B2830" s="4" t="s">
        <v>608</v>
      </c>
      <c r="C2830" s="17" t="s">
        <v>609</v>
      </c>
      <c r="D2830" s="11" t="s">
        <v>11</v>
      </c>
      <c r="E2830" s="16">
        <v>400000</v>
      </c>
      <c r="F2830" s="2"/>
      <c r="H2830" s="16">
        <v>400000</v>
      </c>
    </row>
    <row r="2831" spans="1:8" ht="17.25" customHeight="1" x14ac:dyDescent="0.25">
      <c r="A2831" s="2">
        <v>308</v>
      </c>
      <c r="B2831" s="4" t="s">
        <v>610</v>
      </c>
      <c r="C2831" s="17" t="s">
        <v>611</v>
      </c>
      <c r="D2831" s="11" t="s">
        <v>11</v>
      </c>
      <c r="E2831" s="16">
        <v>400000</v>
      </c>
      <c r="F2831" s="2"/>
      <c r="H2831" s="16">
        <v>400000</v>
      </c>
    </row>
    <row r="2832" spans="1:8" ht="17.25" customHeight="1" x14ac:dyDescent="0.25">
      <c r="A2832" s="2">
        <v>309</v>
      </c>
      <c r="B2832" s="4" t="s">
        <v>612</v>
      </c>
      <c r="C2832" s="17" t="s">
        <v>613</v>
      </c>
      <c r="D2832" s="11" t="s">
        <v>11</v>
      </c>
      <c r="E2832" s="16">
        <v>400000</v>
      </c>
      <c r="F2832" s="2"/>
      <c r="H2832" s="16">
        <v>400000</v>
      </c>
    </row>
    <row r="2833" spans="1:8" ht="17.25" customHeight="1" x14ac:dyDescent="0.25">
      <c r="A2833" s="2">
        <v>310</v>
      </c>
      <c r="B2833" s="4" t="s">
        <v>614</v>
      </c>
      <c r="C2833" s="17" t="s">
        <v>615</v>
      </c>
      <c r="D2833" s="11" t="s">
        <v>11</v>
      </c>
      <c r="E2833" s="16">
        <v>400000</v>
      </c>
      <c r="F2833" s="2"/>
      <c r="H2833" s="16">
        <v>400000</v>
      </c>
    </row>
    <row r="2834" spans="1:8" ht="17.25" customHeight="1" x14ac:dyDescent="0.25">
      <c r="A2834" s="2">
        <v>311</v>
      </c>
      <c r="B2834" s="4" t="s">
        <v>616</v>
      </c>
      <c r="C2834" s="17" t="s">
        <v>617</v>
      </c>
      <c r="D2834" s="11" t="s">
        <v>11</v>
      </c>
      <c r="E2834" s="16">
        <v>400000</v>
      </c>
      <c r="F2834" s="2"/>
      <c r="H2834" s="16">
        <v>400000</v>
      </c>
    </row>
    <row r="2835" spans="1:8" ht="17.25" customHeight="1" x14ac:dyDescent="0.25">
      <c r="A2835" s="2">
        <v>312</v>
      </c>
      <c r="B2835" s="4" t="s">
        <v>618</v>
      </c>
      <c r="C2835" s="17" t="s">
        <v>619</v>
      </c>
      <c r="D2835" s="11" t="s">
        <v>11</v>
      </c>
      <c r="E2835" s="16">
        <v>400000</v>
      </c>
      <c r="F2835" s="2"/>
      <c r="H2835" s="16">
        <v>400000</v>
      </c>
    </row>
    <row r="2836" spans="1:8" ht="17.25" customHeight="1" x14ac:dyDescent="0.25">
      <c r="A2836" s="2">
        <v>313</v>
      </c>
      <c r="B2836" s="4" t="s">
        <v>620</v>
      </c>
      <c r="C2836" s="17" t="s">
        <v>621</v>
      </c>
      <c r="D2836" s="11" t="s">
        <v>11</v>
      </c>
      <c r="E2836" s="16">
        <v>400000</v>
      </c>
      <c r="F2836" s="2"/>
      <c r="H2836" s="16">
        <v>400000</v>
      </c>
    </row>
    <row r="2837" spans="1:8" ht="17.25" customHeight="1" x14ac:dyDescent="0.25">
      <c r="A2837" s="2">
        <v>314</v>
      </c>
      <c r="B2837" s="4" t="s">
        <v>622</v>
      </c>
      <c r="C2837" s="17" t="s">
        <v>623</v>
      </c>
      <c r="D2837" s="11" t="s">
        <v>11</v>
      </c>
      <c r="E2837" s="16">
        <v>400000</v>
      </c>
      <c r="F2837" s="2"/>
      <c r="H2837" s="16">
        <v>400000</v>
      </c>
    </row>
    <row r="2838" spans="1:8" ht="17.25" customHeight="1" x14ac:dyDescent="0.25">
      <c r="A2838" s="2">
        <v>315</v>
      </c>
      <c r="B2838" s="4" t="s">
        <v>624</v>
      </c>
      <c r="C2838" s="17" t="s">
        <v>625</v>
      </c>
      <c r="D2838" s="11" t="s">
        <v>21</v>
      </c>
      <c r="E2838" s="16">
        <v>480000</v>
      </c>
      <c r="F2838" s="2"/>
      <c r="H2838" s="16">
        <v>480000</v>
      </c>
    </row>
    <row r="2839" spans="1:8" ht="17.25" customHeight="1" x14ac:dyDescent="0.25">
      <c r="A2839" s="2">
        <v>316</v>
      </c>
      <c r="B2839" s="4" t="s">
        <v>626</v>
      </c>
      <c r="C2839" s="17" t="s">
        <v>627</v>
      </c>
      <c r="D2839" s="11" t="s">
        <v>14</v>
      </c>
      <c r="E2839" s="16">
        <v>370000</v>
      </c>
      <c r="F2839" s="2"/>
      <c r="H2839" s="16">
        <v>370000</v>
      </c>
    </row>
    <row r="2840" spans="1:8" ht="17.25" customHeight="1" x14ac:dyDescent="0.25">
      <c r="A2840" s="2">
        <v>317</v>
      </c>
      <c r="B2840" s="4" t="s">
        <v>628</v>
      </c>
      <c r="C2840" s="17" t="s">
        <v>629</v>
      </c>
      <c r="D2840" s="11" t="s">
        <v>11</v>
      </c>
      <c r="E2840" s="16">
        <v>400000</v>
      </c>
      <c r="F2840" s="2"/>
      <c r="H2840" s="16">
        <v>400000</v>
      </c>
    </row>
    <row r="2841" spans="1:8" ht="17.25" customHeight="1" x14ac:dyDescent="0.25">
      <c r="A2841" s="2">
        <v>318</v>
      </c>
      <c r="B2841" s="4" t="s">
        <v>630</v>
      </c>
      <c r="C2841" s="17" t="s">
        <v>631</v>
      </c>
      <c r="D2841" s="11" t="s">
        <v>11</v>
      </c>
      <c r="E2841" s="16">
        <v>400000</v>
      </c>
      <c r="F2841" s="2"/>
      <c r="H2841" s="16">
        <v>400000</v>
      </c>
    </row>
    <row r="2842" spans="1:8" ht="17.25" customHeight="1" x14ac:dyDescent="0.25">
      <c r="A2842" s="2">
        <v>319</v>
      </c>
      <c r="B2842" s="4" t="s">
        <v>632</v>
      </c>
      <c r="C2842" s="17" t="s">
        <v>633</v>
      </c>
      <c r="D2842" s="11" t="s">
        <v>11</v>
      </c>
      <c r="E2842" s="16">
        <v>400000</v>
      </c>
      <c r="F2842" s="2"/>
      <c r="H2842" s="16">
        <v>400000</v>
      </c>
    </row>
    <row r="2843" spans="1:8" ht="17.25" customHeight="1" x14ac:dyDescent="0.25">
      <c r="A2843" s="2">
        <v>320</v>
      </c>
      <c r="B2843" s="4" t="s">
        <v>634</v>
      </c>
      <c r="C2843" s="17" t="s">
        <v>635</v>
      </c>
      <c r="D2843" s="11" t="s">
        <v>21</v>
      </c>
      <c r="E2843" s="16">
        <v>480000</v>
      </c>
      <c r="F2843" s="2"/>
      <c r="H2843" s="16">
        <v>480000</v>
      </c>
    </row>
    <row r="2844" spans="1:8" ht="17.25" customHeight="1" x14ac:dyDescent="0.25">
      <c r="A2844" s="2">
        <v>321</v>
      </c>
      <c r="B2844" s="4" t="s">
        <v>636</v>
      </c>
      <c r="C2844" s="17" t="s">
        <v>637</v>
      </c>
      <c r="D2844" s="11" t="s">
        <v>11</v>
      </c>
      <c r="E2844" s="16">
        <v>400000</v>
      </c>
      <c r="F2844" s="2"/>
      <c r="H2844" s="16">
        <v>400000</v>
      </c>
    </row>
    <row r="2845" spans="1:8" ht="17.25" customHeight="1" x14ac:dyDescent="0.25">
      <c r="A2845" s="2">
        <v>322</v>
      </c>
      <c r="B2845" s="4" t="s">
        <v>638</v>
      </c>
      <c r="C2845" s="17" t="s">
        <v>639</v>
      </c>
      <c r="D2845" s="11" t="s">
        <v>14</v>
      </c>
      <c r="E2845" s="16">
        <v>370000</v>
      </c>
      <c r="F2845" s="2"/>
      <c r="H2845" s="16">
        <v>370000</v>
      </c>
    </row>
    <row r="2846" spans="1:8" ht="17.25" customHeight="1" x14ac:dyDescent="0.25">
      <c r="A2846" s="2">
        <v>323</v>
      </c>
      <c r="B2846" s="4" t="s">
        <v>640</v>
      </c>
      <c r="C2846" s="17" t="s">
        <v>641</v>
      </c>
      <c r="D2846" s="11" t="s">
        <v>11</v>
      </c>
      <c r="E2846" s="16">
        <v>400000</v>
      </c>
      <c r="F2846" s="2"/>
      <c r="H2846" s="16">
        <v>400000</v>
      </c>
    </row>
    <row r="2847" spans="1:8" ht="17.25" customHeight="1" x14ac:dyDescent="0.25">
      <c r="A2847" s="2">
        <v>324</v>
      </c>
      <c r="B2847" s="4" t="s">
        <v>642</v>
      </c>
      <c r="C2847" s="17" t="s">
        <v>643</v>
      </c>
      <c r="D2847" s="11" t="s">
        <v>14</v>
      </c>
      <c r="E2847" s="16">
        <v>370000</v>
      </c>
      <c r="F2847" s="2"/>
      <c r="H2847" s="16">
        <v>370000</v>
      </c>
    </row>
    <row r="2848" spans="1:8" ht="17.25" customHeight="1" x14ac:dyDescent="0.25">
      <c r="A2848" s="2">
        <v>325</v>
      </c>
      <c r="B2848" s="4" t="s">
        <v>644</v>
      </c>
      <c r="C2848" s="17" t="s">
        <v>645</v>
      </c>
      <c r="D2848" s="11" t="s">
        <v>11</v>
      </c>
      <c r="E2848" s="16">
        <v>400000</v>
      </c>
      <c r="F2848" s="2"/>
      <c r="H2848" s="16">
        <v>400000</v>
      </c>
    </row>
    <row r="2849" spans="1:11" ht="17.25" customHeight="1" x14ac:dyDescent="0.25">
      <c r="A2849" s="2">
        <v>326</v>
      </c>
      <c r="B2849" s="4" t="s">
        <v>646</v>
      </c>
      <c r="C2849" s="17" t="s">
        <v>647</v>
      </c>
      <c r="D2849" s="11" t="s">
        <v>11</v>
      </c>
      <c r="E2849" s="16">
        <v>400000</v>
      </c>
      <c r="F2849" s="2"/>
      <c r="H2849" s="16">
        <v>400000</v>
      </c>
    </row>
    <row r="2850" spans="1:11" ht="17.25" customHeight="1" x14ac:dyDescent="0.25">
      <c r="A2850" s="2">
        <v>327</v>
      </c>
      <c r="B2850" s="4" t="s">
        <v>648</v>
      </c>
      <c r="C2850" s="17" t="s">
        <v>649</v>
      </c>
      <c r="D2850" s="11" t="s">
        <v>11</v>
      </c>
      <c r="E2850" s="16">
        <v>400000</v>
      </c>
      <c r="F2850" s="2"/>
      <c r="H2850" s="16">
        <v>400000</v>
      </c>
    </row>
    <row r="2851" spans="1:11" ht="17.25" customHeight="1" x14ac:dyDescent="0.25">
      <c r="A2851" s="2">
        <v>328</v>
      </c>
      <c r="B2851" s="4" t="s">
        <v>650</v>
      </c>
      <c r="C2851" s="17" t="s">
        <v>651</v>
      </c>
      <c r="D2851" s="11" t="s">
        <v>21</v>
      </c>
      <c r="E2851" s="16">
        <v>480000</v>
      </c>
      <c r="F2851" s="2"/>
      <c r="H2851" s="16">
        <v>480000</v>
      </c>
    </row>
    <row r="2852" spans="1:11" ht="17.25" customHeight="1" x14ac:dyDescent="0.25">
      <c r="A2852" s="2">
        <v>329</v>
      </c>
      <c r="B2852" s="4" t="s">
        <v>652</v>
      </c>
      <c r="C2852" s="17" t="s">
        <v>653</v>
      </c>
      <c r="D2852" s="11" t="s">
        <v>21</v>
      </c>
      <c r="E2852" s="16">
        <v>480000</v>
      </c>
      <c r="F2852" s="2"/>
      <c r="H2852" s="16">
        <v>480000</v>
      </c>
    </row>
    <row r="2853" spans="1:11" ht="17.25" customHeight="1" x14ac:dyDescent="0.25">
      <c r="A2853" s="2">
        <v>330</v>
      </c>
      <c r="B2853" s="4" t="s">
        <v>654</v>
      </c>
      <c r="C2853" s="17" t="s">
        <v>655</v>
      </c>
      <c r="D2853" s="11" t="s">
        <v>11</v>
      </c>
      <c r="E2853" s="16">
        <v>400000</v>
      </c>
      <c r="F2853" s="2"/>
      <c r="H2853" s="16">
        <v>400000</v>
      </c>
    </row>
    <row r="2854" spans="1:11" ht="17.25" customHeight="1" x14ac:dyDescent="0.25">
      <c r="A2854" s="2">
        <v>331</v>
      </c>
      <c r="B2854" s="4" t="s">
        <v>656</v>
      </c>
      <c r="C2854" s="17" t="s">
        <v>657</v>
      </c>
      <c r="D2854" s="11" t="s">
        <v>11</v>
      </c>
      <c r="E2854" s="16">
        <v>400000</v>
      </c>
      <c r="F2854" s="2"/>
      <c r="H2854" s="16">
        <v>400000</v>
      </c>
    </row>
    <row r="2855" spans="1:11" ht="17.25" customHeight="1" x14ac:dyDescent="0.25">
      <c r="A2855" s="2">
        <v>332</v>
      </c>
      <c r="B2855" s="4" t="s">
        <v>658</v>
      </c>
      <c r="C2855" s="17" t="s">
        <v>659</v>
      </c>
      <c r="D2855" s="11" t="s">
        <v>11</v>
      </c>
      <c r="E2855" s="16">
        <v>400000</v>
      </c>
      <c r="F2855" s="2"/>
      <c r="H2855" s="16">
        <v>400000</v>
      </c>
    </row>
    <row r="2856" spans="1:11" ht="17.25" customHeight="1" x14ac:dyDescent="0.25">
      <c r="A2856" s="2">
        <v>333</v>
      </c>
      <c r="B2856" s="4" t="s">
        <v>660</v>
      </c>
      <c r="C2856" s="17" t="s">
        <v>659</v>
      </c>
      <c r="D2856" s="11" t="s">
        <v>34</v>
      </c>
      <c r="E2856" s="16">
        <v>560000</v>
      </c>
      <c r="F2856" s="2"/>
      <c r="H2856" s="16">
        <v>560000</v>
      </c>
    </row>
    <row r="2857" spans="1:11" ht="17.25" customHeight="1" x14ac:dyDescent="0.25">
      <c r="A2857" s="2">
        <v>334</v>
      </c>
      <c r="B2857" s="4" t="s">
        <v>661</v>
      </c>
      <c r="C2857" s="17" t="s">
        <v>662</v>
      </c>
      <c r="D2857" s="11" t="s">
        <v>11</v>
      </c>
      <c r="E2857" s="16">
        <v>400000</v>
      </c>
      <c r="F2857" s="2"/>
      <c r="H2857" s="16">
        <v>400000</v>
      </c>
    </row>
    <row r="2858" spans="1:11" ht="17.25" customHeight="1" x14ac:dyDescent="0.25">
      <c r="A2858" s="2">
        <v>335</v>
      </c>
      <c r="B2858" s="4" t="s">
        <v>663</v>
      </c>
      <c r="C2858" s="17" t="s">
        <v>664</v>
      </c>
      <c r="D2858" s="11" t="s">
        <v>11</v>
      </c>
      <c r="E2858" s="16">
        <v>400000</v>
      </c>
      <c r="F2858" s="2"/>
      <c r="H2858" s="16">
        <v>400000</v>
      </c>
    </row>
    <row r="2859" spans="1:11" ht="17.25" customHeight="1" x14ac:dyDescent="0.25">
      <c r="A2859" s="2">
        <v>336</v>
      </c>
      <c r="B2859" s="4" t="s">
        <v>665</v>
      </c>
      <c r="C2859" s="17" t="s">
        <v>666</v>
      </c>
      <c r="D2859" s="11" t="s">
        <v>11</v>
      </c>
      <c r="E2859" s="16">
        <v>400000</v>
      </c>
      <c r="F2859" s="2"/>
      <c r="H2859" s="16">
        <v>400000</v>
      </c>
    </row>
    <row r="2860" spans="1:11" ht="17.25" customHeight="1" x14ac:dyDescent="0.25">
      <c r="A2860" s="2">
        <v>337</v>
      </c>
      <c r="B2860" s="4" t="s">
        <v>667</v>
      </c>
      <c r="C2860" s="17" t="s">
        <v>668</v>
      </c>
      <c r="D2860" s="11" t="s">
        <v>11</v>
      </c>
      <c r="E2860" s="16">
        <v>400000</v>
      </c>
      <c r="F2860" s="2"/>
      <c r="H2860" s="16">
        <v>400000</v>
      </c>
    </row>
    <row r="2861" spans="1:11" ht="17.25" customHeight="1" x14ac:dyDescent="0.25">
      <c r="A2861" s="2">
        <v>338</v>
      </c>
      <c r="B2861" s="4" t="s">
        <v>669</v>
      </c>
      <c r="C2861" s="17" t="s">
        <v>670</v>
      </c>
      <c r="D2861" s="11" t="s">
        <v>14</v>
      </c>
      <c r="E2861" s="16">
        <v>370000</v>
      </c>
      <c r="F2861" s="2"/>
      <c r="H2861" s="16">
        <v>370000</v>
      </c>
    </row>
    <row r="2862" spans="1:11" ht="17.25" customHeight="1" x14ac:dyDescent="0.25">
      <c r="A2862" s="2">
        <v>339</v>
      </c>
      <c r="B2862" s="4" t="s">
        <v>671</v>
      </c>
      <c r="C2862" s="17" t="s">
        <v>672</v>
      </c>
      <c r="D2862" s="11" t="s">
        <v>34</v>
      </c>
      <c r="E2862" s="16">
        <v>560000</v>
      </c>
      <c r="F2862" s="2"/>
      <c r="H2862" s="16">
        <v>560000</v>
      </c>
      <c r="K2862">
        <f>480*3</f>
        <v>1440</v>
      </c>
    </row>
    <row r="2863" spans="1:11" ht="17.25" customHeight="1" x14ac:dyDescent="0.25">
      <c r="A2863" s="2">
        <v>340</v>
      </c>
      <c r="B2863" s="4" t="s">
        <v>673</v>
      </c>
      <c r="C2863" s="17" t="s">
        <v>672</v>
      </c>
      <c r="D2863" s="11" t="s">
        <v>11</v>
      </c>
      <c r="E2863" s="16">
        <v>400000</v>
      </c>
      <c r="F2863" s="2"/>
      <c r="H2863" s="16">
        <v>400000</v>
      </c>
    </row>
    <row r="2864" spans="1:11" ht="17.25" customHeight="1" x14ac:dyDescent="0.25">
      <c r="A2864" s="2">
        <v>341</v>
      </c>
      <c r="B2864" s="4" t="s">
        <v>674</v>
      </c>
      <c r="C2864" s="17" t="s">
        <v>675</v>
      </c>
      <c r="D2864" s="11" t="s">
        <v>11</v>
      </c>
      <c r="E2864" s="16">
        <v>400000</v>
      </c>
      <c r="F2864" s="2"/>
      <c r="H2864" s="16">
        <v>400000</v>
      </c>
    </row>
    <row r="2865" spans="1:11" ht="17.25" customHeight="1" x14ac:dyDescent="0.25">
      <c r="A2865" s="2">
        <v>342</v>
      </c>
      <c r="B2865" s="4" t="s">
        <v>676</v>
      </c>
      <c r="C2865" s="17" t="s">
        <v>677</v>
      </c>
      <c r="D2865" s="11" t="s">
        <v>21</v>
      </c>
      <c r="E2865" s="16">
        <v>480000</v>
      </c>
      <c r="F2865" s="2"/>
      <c r="H2865" s="16">
        <v>480000</v>
      </c>
    </row>
    <row r="2866" spans="1:11" ht="17.25" customHeight="1" x14ac:dyDescent="0.25">
      <c r="A2866" s="2">
        <v>343</v>
      </c>
      <c r="B2866" s="4" t="s">
        <v>678</v>
      </c>
      <c r="C2866" s="17" t="s">
        <v>679</v>
      </c>
      <c r="D2866" s="11" t="s">
        <v>11</v>
      </c>
      <c r="E2866" s="16">
        <v>400000</v>
      </c>
      <c r="F2866" s="2"/>
      <c r="H2866" s="16">
        <v>400000</v>
      </c>
    </row>
    <row r="2867" spans="1:11" ht="17.25" customHeight="1" x14ac:dyDescent="0.25">
      <c r="A2867" s="2">
        <v>344</v>
      </c>
      <c r="B2867" s="4" t="s">
        <v>680</v>
      </c>
      <c r="C2867" s="17" t="s">
        <v>681</v>
      </c>
      <c r="D2867" s="11" t="s">
        <v>11</v>
      </c>
      <c r="E2867" s="16">
        <v>400000</v>
      </c>
      <c r="F2867" s="2"/>
      <c r="H2867" s="16">
        <v>400000</v>
      </c>
    </row>
    <row r="2868" spans="1:11" ht="17.25" customHeight="1" x14ac:dyDescent="0.25">
      <c r="A2868" s="2">
        <v>345</v>
      </c>
      <c r="B2868" s="4" t="s">
        <v>682</v>
      </c>
      <c r="C2868" s="17" t="s">
        <v>683</v>
      </c>
      <c r="D2868" s="11" t="s">
        <v>21</v>
      </c>
      <c r="E2868" s="16">
        <v>480000</v>
      </c>
      <c r="F2868" s="2"/>
      <c r="H2868" s="16">
        <v>480000</v>
      </c>
      <c r="I2868">
        <f>960+400</f>
        <v>1360</v>
      </c>
    </row>
    <row r="2869" spans="1:11" ht="17.25" customHeight="1" x14ac:dyDescent="0.25">
      <c r="A2869" s="2">
        <v>346</v>
      </c>
      <c r="B2869" s="4" t="s">
        <v>684</v>
      </c>
      <c r="C2869" s="17" t="s">
        <v>685</v>
      </c>
      <c r="D2869" s="11" t="s">
        <v>11</v>
      </c>
      <c r="E2869" s="16">
        <v>400000</v>
      </c>
      <c r="F2869" s="2"/>
      <c r="H2869" s="16">
        <v>400000</v>
      </c>
    </row>
    <row r="2870" spans="1:11" ht="17.25" customHeight="1" x14ac:dyDescent="0.25">
      <c r="A2870" s="2">
        <v>347</v>
      </c>
      <c r="B2870" s="4" t="s">
        <v>686</v>
      </c>
      <c r="C2870" s="17" t="s">
        <v>687</v>
      </c>
      <c r="D2870" s="11" t="s">
        <v>11</v>
      </c>
      <c r="E2870" s="16">
        <v>400000</v>
      </c>
      <c r="F2870" s="2"/>
      <c r="H2870" s="16">
        <v>400000</v>
      </c>
    </row>
    <row r="2871" spans="1:11" ht="17.25" customHeight="1" x14ac:dyDescent="0.25">
      <c r="A2871" s="2">
        <v>348</v>
      </c>
      <c r="B2871" s="4" t="s">
        <v>688</v>
      </c>
      <c r="C2871" s="17" t="s">
        <v>689</v>
      </c>
      <c r="D2871" s="11" t="s">
        <v>21</v>
      </c>
      <c r="E2871" s="16">
        <v>480000</v>
      </c>
      <c r="F2871" s="2"/>
      <c r="H2871" s="16">
        <v>480000</v>
      </c>
    </row>
    <row r="2872" spans="1:11" ht="17.25" customHeight="1" x14ac:dyDescent="0.25">
      <c r="A2872" s="2">
        <v>349</v>
      </c>
      <c r="B2872" s="4" t="s">
        <v>690</v>
      </c>
      <c r="C2872" s="17" t="s">
        <v>691</v>
      </c>
      <c r="D2872" s="11" t="s">
        <v>11</v>
      </c>
      <c r="E2872" s="16">
        <v>400000</v>
      </c>
      <c r="F2872" s="2"/>
      <c r="H2872" s="16">
        <v>400000</v>
      </c>
    </row>
    <row r="2873" spans="1:11" ht="17.25" customHeight="1" x14ac:dyDescent="0.25">
      <c r="A2873" s="2">
        <v>350</v>
      </c>
      <c r="B2873" s="4" t="s">
        <v>692</v>
      </c>
      <c r="C2873" s="17" t="s">
        <v>693</v>
      </c>
      <c r="D2873" s="11" t="s">
        <v>11</v>
      </c>
      <c r="E2873" s="16">
        <v>400000</v>
      </c>
      <c r="F2873" s="2"/>
      <c r="H2873" s="16">
        <v>400000</v>
      </c>
    </row>
    <row r="2874" spans="1:11" ht="17.25" customHeight="1" x14ac:dyDescent="0.25">
      <c r="A2874" s="2">
        <v>351</v>
      </c>
      <c r="B2874" s="4" t="s">
        <v>694</v>
      </c>
      <c r="C2874" s="17" t="s">
        <v>695</v>
      </c>
      <c r="D2874" s="11" t="s">
        <v>11</v>
      </c>
      <c r="E2874" s="16">
        <v>400000</v>
      </c>
      <c r="F2874" s="2"/>
      <c r="H2874" s="16">
        <v>400000</v>
      </c>
    </row>
    <row r="2875" spans="1:11" ht="17.25" customHeight="1" x14ac:dyDescent="0.25">
      <c r="A2875" s="2">
        <v>352</v>
      </c>
      <c r="B2875" s="4" t="s">
        <v>696</v>
      </c>
      <c r="C2875" s="17" t="s">
        <v>697</v>
      </c>
      <c r="D2875" s="11" t="s">
        <v>11</v>
      </c>
      <c r="E2875" s="16">
        <v>400000</v>
      </c>
      <c r="F2875" s="2"/>
      <c r="H2875" s="16">
        <v>400000</v>
      </c>
    </row>
    <row r="2876" spans="1:11" ht="17.25" customHeight="1" x14ac:dyDescent="0.25">
      <c r="A2876" s="2">
        <v>353</v>
      </c>
      <c r="B2876" s="4" t="s">
        <v>698</v>
      </c>
      <c r="C2876" s="17" t="s">
        <v>699</v>
      </c>
      <c r="D2876" s="11" t="s">
        <v>34</v>
      </c>
      <c r="E2876" s="16">
        <v>560000</v>
      </c>
      <c r="F2876" s="2"/>
      <c r="H2876" s="16">
        <v>560000</v>
      </c>
    </row>
    <row r="2877" spans="1:11" ht="17.25" customHeight="1" x14ac:dyDescent="0.25">
      <c r="A2877" s="2">
        <v>354</v>
      </c>
      <c r="B2877" s="4" t="s">
        <v>700</v>
      </c>
      <c r="C2877" s="17" t="s">
        <v>699</v>
      </c>
      <c r="D2877" s="11" t="s">
        <v>11</v>
      </c>
      <c r="E2877" s="16">
        <v>400000</v>
      </c>
      <c r="F2877" s="2"/>
      <c r="H2877" s="16">
        <v>400000</v>
      </c>
    </row>
    <row r="2878" spans="1:11" ht="17.25" customHeight="1" x14ac:dyDescent="0.25">
      <c r="A2878" s="2">
        <v>355</v>
      </c>
      <c r="B2878" s="4" t="s">
        <v>701</v>
      </c>
      <c r="C2878" s="17" t="s">
        <v>702</v>
      </c>
      <c r="D2878" s="11" t="s">
        <v>21</v>
      </c>
      <c r="E2878" s="16">
        <v>480000</v>
      </c>
      <c r="F2878" s="2"/>
      <c r="H2878" s="16">
        <v>480000</v>
      </c>
      <c r="K2878">
        <f>3*370</f>
        <v>1110</v>
      </c>
    </row>
    <row r="2879" spans="1:11" ht="17.25" customHeight="1" x14ac:dyDescent="0.25">
      <c r="A2879" s="2">
        <v>356</v>
      </c>
      <c r="B2879" s="4" t="s">
        <v>703</v>
      </c>
      <c r="C2879" s="17" t="s">
        <v>704</v>
      </c>
      <c r="D2879" s="11" t="s">
        <v>21</v>
      </c>
      <c r="E2879" s="16">
        <v>480000</v>
      </c>
      <c r="F2879" s="2"/>
      <c r="H2879" s="16">
        <v>480000</v>
      </c>
      <c r="K2879">
        <f>935+400</f>
        <v>1335</v>
      </c>
    </row>
    <row r="2880" spans="1:11" ht="17.25" customHeight="1" x14ac:dyDescent="0.25">
      <c r="A2880" s="2">
        <v>357</v>
      </c>
      <c r="B2880" s="4" t="s">
        <v>705</v>
      </c>
      <c r="C2880" s="17" t="s">
        <v>706</v>
      </c>
      <c r="D2880" s="11" t="s">
        <v>11</v>
      </c>
      <c r="E2880" s="16">
        <v>400000</v>
      </c>
      <c r="F2880" s="2"/>
      <c r="H2880" s="16">
        <v>400000</v>
      </c>
    </row>
    <row r="2881" spans="1:8" ht="17.25" customHeight="1" x14ac:dyDescent="0.25">
      <c r="A2881" s="2">
        <v>358</v>
      </c>
      <c r="B2881" s="4" t="s">
        <v>707</v>
      </c>
      <c r="C2881" s="17" t="s">
        <v>708</v>
      </c>
      <c r="D2881" s="11" t="s">
        <v>11</v>
      </c>
      <c r="E2881" s="16">
        <v>400000</v>
      </c>
      <c r="F2881" s="2"/>
      <c r="H2881" s="16">
        <v>400000</v>
      </c>
    </row>
    <row r="2882" spans="1:8" ht="17.25" customHeight="1" x14ac:dyDescent="0.25">
      <c r="A2882" s="2">
        <v>359</v>
      </c>
      <c r="B2882" s="4" t="s">
        <v>709</v>
      </c>
      <c r="C2882" s="17" t="s">
        <v>710</v>
      </c>
      <c r="D2882" s="11" t="s">
        <v>798</v>
      </c>
      <c r="E2882" s="16">
        <v>2560000</v>
      </c>
      <c r="F2882" s="2" t="s">
        <v>797</v>
      </c>
      <c r="H2882" s="16">
        <v>2560000</v>
      </c>
    </row>
    <row r="2883" spans="1:8" ht="17.25" customHeight="1" x14ac:dyDescent="0.25">
      <c r="A2883" s="2">
        <v>360</v>
      </c>
      <c r="B2883" s="4" t="s">
        <v>712</v>
      </c>
      <c r="C2883" s="17" t="s">
        <v>710</v>
      </c>
      <c r="D2883" s="11" t="s">
        <v>711</v>
      </c>
      <c r="E2883" s="16">
        <v>640000</v>
      </c>
      <c r="F2883" s="2"/>
      <c r="H2883" s="16">
        <v>640000</v>
      </c>
    </row>
    <row r="2884" spans="1:8" ht="17.25" customHeight="1" x14ac:dyDescent="0.25">
      <c r="A2884" s="2">
        <v>361</v>
      </c>
      <c r="B2884" s="4" t="s">
        <v>713</v>
      </c>
      <c r="C2884" s="17" t="s">
        <v>714</v>
      </c>
      <c r="D2884" s="11" t="s">
        <v>11</v>
      </c>
      <c r="E2884" s="16">
        <v>400000</v>
      </c>
      <c r="F2884" s="2"/>
      <c r="H2884" s="16">
        <v>400000</v>
      </c>
    </row>
    <row r="2885" spans="1:8" ht="17.25" customHeight="1" x14ac:dyDescent="0.25">
      <c r="A2885" s="2">
        <v>362</v>
      </c>
      <c r="B2885" s="4" t="s">
        <v>715</v>
      </c>
      <c r="C2885" s="18" t="s">
        <v>716</v>
      </c>
      <c r="D2885" s="11" t="s">
        <v>11</v>
      </c>
      <c r="E2885" s="16">
        <v>400000</v>
      </c>
      <c r="F2885" s="2"/>
      <c r="H2885" s="16">
        <v>400000</v>
      </c>
    </row>
    <row r="2886" spans="1:8" ht="17.25" customHeight="1" x14ac:dyDescent="0.25">
      <c r="A2886" s="2">
        <v>363</v>
      </c>
      <c r="B2886" s="4" t="s">
        <v>717</v>
      </c>
      <c r="C2886" s="17" t="s">
        <v>718</v>
      </c>
      <c r="D2886" s="11" t="s">
        <v>11</v>
      </c>
      <c r="E2886" s="16">
        <v>400000</v>
      </c>
      <c r="F2886" s="2"/>
      <c r="H2886" s="16">
        <v>400000</v>
      </c>
    </row>
    <row r="2887" spans="1:8" ht="17.25" customHeight="1" x14ac:dyDescent="0.25">
      <c r="A2887" s="2">
        <v>364</v>
      </c>
      <c r="B2887" s="4" t="s">
        <v>719</v>
      </c>
      <c r="C2887" s="17" t="s">
        <v>720</v>
      </c>
      <c r="D2887" s="11" t="s">
        <v>11</v>
      </c>
      <c r="E2887" s="16">
        <v>400000</v>
      </c>
      <c r="F2887" s="2"/>
      <c r="H2887" s="16">
        <v>400000</v>
      </c>
    </row>
    <row r="2888" spans="1:8" ht="17.25" customHeight="1" x14ac:dyDescent="0.25">
      <c r="A2888" s="2">
        <v>365</v>
      </c>
      <c r="B2888" s="4" t="s">
        <v>721</v>
      </c>
      <c r="C2888" s="17" t="s">
        <v>722</v>
      </c>
      <c r="D2888" s="11" t="s">
        <v>11</v>
      </c>
      <c r="E2888" s="16">
        <v>400000</v>
      </c>
      <c r="F2888" s="2"/>
      <c r="H2888" s="16">
        <v>400000</v>
      </c>
    </row>
    <row r="2889" spans="1:8" ht="17.25" customHeight="1" x14ac:dyDescent="0.25">
      <c r="A2889" s="2">
        <v>366</v>
      </c>
      <c r="B2889" s="4" t="s">
        <v>723</v>
      </c>
      <c r="C2889" s="17" t="s">
        <v>724</v>
      </c>
      <c r="D2889" s="11" t="s">
        <v>11</v>
      </c>
      <c r="E2889" s="16">
        <v>400000</v>
      </c>
      <c r="F2889" s="2"/>
      <c r="H2889" s="16">
        <v>400000</v>
      </c>
    </row>
    <row r="2890" spans="1:8" ht="17.25" customHeight="1" x14ac:dyDescent="0.25">
      <c r="A2890" s="2">
        <v>367</v>
      </c>
      <c r="B2890" s="4" t="s">
        <v>725</v>
      </c>
      <c r="C2890" s="17" t="s">
        <v>726</v>
      </c>
      <c r="D2890" s="11" t="s">
        <v>21</v>
      </c>
      <c r="E2890" s="16">
        <v>480000</v>
      </c>
      <c r="F2890" s="2"/>
      <c r="H2890" s="16">
        <v>480000</v>
      </c>
    </row>
    <row r="2891" spans="1:8" ht="17.25" customHeight="1" x14ac:dyDescent="0.25">
      <c r="A2891" s="2">
        <v>368</v>
      </c>
      <c r="B2891" s="4" t="s">
        <v>727</v>
      </c>
      <c r="C2891" s="17" t="s">
        <v>728</v>
      </c>
      <c r="D2891" s="11" t="s">
        <v>11</v>
      </c>
      <c r="E2891" s="16">
        <v>400000</v>
      </c>
      <c r="F2891" s="2"/>
      <c r="H2891" s="16">
        <v>400000</v>
      </c>
    </row>
    <row r="2892" spans="1:8" ht="17.25" customHeight="1" x14ac:dyDescent="0.25">
      <c r="A2892" s="2">
        <v>369</v>
      </c>
      <c r="B2892" s="4" t="s">
        <v>729</v>
      </c>
      <c r="C2892" s="17" t="s">
        <v>730</v>
      </c>
      <c r="D2892" s="11" t="s">
        <v>11</v>
      </c>
      <c r="E2892" s="16">
        <v>400000</v>
      </c>
      <c r="F2892" s="2"/>
      <c r="H2892" s="16">
        <v>400000</v>
      </c>
    </row>
    <row r="2893" spans="1:8" ht="17.25" customHeight="1" x14ac:dyDescent="0.25">
      <c r="A2893" s="2">
        <v>370</v>
      </c>
      <c r="B2893" s="4" t="s">
        <v>731</v>
      </c>
      <c r="C2893" s="17" t="s">
        <v>732</v>
      </c>
      <c r="D2893" s="11" t="s">
        <v>11</v>
      </c>
      <c r="E2893" s="16">
        <v>400000</v>
      </c>
      <c r="F2893" s="2"/>
      <c r="H2893" s="16">
        <v>400000</v>
      </c>
    </row>
    <row r="2894" spans="1:8" ht="17.25" customHeight="1" x14ac:dyDescent="0.25">
      <c r="A2894" s="2">
        <v>371</v>
      </c>
      <c r="B2894" s="4" t="s">
        <v>733</v>
      </c>
      <c r="C2894" s="17" t="s">
        <v>734</v>
      </c>
      <c r="D2894" s="11" t="s">
        <v>11</v>
      </c>
      <c r="E2894" s="16">
        <v>400000</v>
      </c>
      <c r="F2894" s="2"/>
      <c r="H2894" s="16">
        <v>400000</v>
      </c>
    </row>
    <row r="2895" spans="1:8" ht="17.25" customHeight="1" x14ac:dyDescent="0.25">
      <c r="A2895" s="2">
        <v>372</v>
      </c>
      <c r="B2895" s="4" t="s">
        <v>735</v>
      </c>
      <c r="C2895" s="17" t="s">
        <v>736</v>
      </c>
      <c r="D2895" s="11" t="s">
        <v>11</v>
      </c>
      <c r="E2895" s="16">
        <v>400000</v>
      </c>
      <c r="F2895" s="2"/>
      <c r="H2895" s="16">
        <v>400000</v>
      </c>
    </row>
    <row r="2896" spans="1:8" ht="17.25" customHeight="1" x14ac:dyDescent="0.25">
      <c r="A2896" s="2">
        <v>373</v>
      </c>
      <c r="B2896" s="4" t="s">
        <v>737</v>
      </c>
      <c r="C2896" s="17" t="s">
        <v>738</v>
      </c>
      <c r="D2896" s="11" t="s">
        <v>21</v>
      </c>
      <c r="E2896" s="16">
        <v>480000</v>
      </c>
      <c r="F2896" s="2"/>
      <c r="H2896" s="16">
        <v>480000</v>
      </c>
    </row>
    <row r="2897" spans="1:8" ht="17.25" customHeight="1" x14ac:dyDescent="0.25">
      <c r="A2897" s="2">
        <v>374</v>
      </c>
      <c r="B2897" s="4" t="s">
        <v>739</v>
      </c>
      <c r="C2897" s="17" t="s">
        <v>740</v>
      </c>
      <c r="D2897" s="11" t="s">
        <v>21</v>
      </c>
      <c r="E2897" s="16">
        <v>480000</v>
      </c>
      <c r="F2897" s="2"/>
      <c r="H2897" s="16">
        <v>480000</v>
      </c>
    </row>
    <row r="2898" spans="1:8" ht="17.25" customHeight="1" x14ac:dyDescent="0.25">
      <c r="A2898" s="2">
        <v>375</v>
      </c>
      <c r="B2898" s="4" t="s">
        <v>741</v>
      </c>
      <c r="C2898" s="17" t="s">
        <v>742</v>
      </c>
      <c r="D2898" s="11" t="s">
        <v>21</v>
      </c>
      <c r="E2898" s="16">
        <v>480000</v>
      </c>
      <c r="F2898" s="2"/>
      <c r="H2898" s="16">
        <v>480000</v>
      </c>
    </row>
    <row r="2899" spans="1:8" ht="17.25" customHeight="1" x14ac:dyDescent="0.25">
      <c r="A2899" s="2">
        <v>376</v>
      </c>
      <c r="B2899" s="4" t="s">
        <v>743</v>
      </c>
      <c r="C2899" s="17" t="s">
        <v>744</v>
      </c>
      <c r="D2899" s="11" t="s">
        <v>21</v>
      </c>
      <c r="E2899" s="16">
        <v>480000</v>
      </c>
      <c r="F2899" s="2"/>
      <c r="H2899" s="16">
        <v>480000</v>
      </c>
    </row>
    <row r="2900" spans="1:8" ht="17.25" customHeight="1" x14ac:dyDescent="0.25">
      <c r="A2900" s="2">
        <v>377</v>
      </c>
      <c r="B2900" s="4" t="s">
        <v>745</v>
      </c>
      <c r="C2900" s="17" t="s">
        <v>746</v>
      </c>
      <c r="D2900" s="11" t="s">
        <v>21</v>
      </c>
      <c r="E2900" s="16">
        <v>480000</v>
      </c>
      <c r="F2900" s="2"/>
      <c r="H2900" s="16">
        <v>480000</v>
      </c>
    </row>
    <row r="2901" spans="1:8" ht="17.25" customHeight="1" x14ac:dyDescent="0.25">
      <c r="A2901" s="2">
        <v>378</v>
      </c>
      <c r="B2901" s="4" t="s">
        <v>747</v>
      </c>
      <c r="C2901" s="17" t="s">
        <v>748</v>
      </c>
      <c r="D2901" s="11" t="s">
        <v>11</v>
      </c>
      <c r="E2901" s="16">
        <v>400000</v>
      </c>
      <c r="F2901" s="2"/>
      <c r="H2901" s="16">
        <v>400000</v>
      </c>
    </row>
    <row r="2902" spans="1:8" ht="17.25" customHeight="1" x14ac:dyDescent="0.25">
      <c r="A2902" s="2">
        <v>379</v>
      </c>
      <c r="B2902" s="4" t="s">
        <v>749</v>
      </c>
      <c r="C2902" s="17" t="s">
        <v>750</v>
      </c>
      <c r="D2902" s="11" t="s">
        <v>11</v>
      </c>
      <c r="E2902" s="16">
        <v>400000</v>
      </c>
      <c r="F2902" s="2"/>
      <c r="H2902" s="16">
        <v>400000</v>
      </c>
    </row>
    <row r="2903" spans="1:8" ht="17.25" customHeight="1" x14ac:dyDescent="0.25">
      <c r="A2903" s="2">
        <v>380</v>
      </c>
      <c r="B2903" s="4" t="s">
        <v>751</v>
      </c>
      <c r="C2903" s="17" t="s">
        <v>752</v>
      </c>
      <c r="D2903" s="11" t="s">
        <v>11</v>
      </c>
      <c r="E2903" s="16">
        <v>400000</v>
      </c>
      <c r="F2903" s="2"/>
      <c r="H2903" s="16">
        <v>400000</v>
      </c>
    </row>
    <row r="2904" spans="1:8" ht="17.25" customHeight="1" x14ac:dyDescent="0.25">
      <c r="A2904" s="2">
        <v>381</v>
      </c>
      <c r="B2904" s="4" t="s">
        <v>753</v>
      </c>
      <c r="C2904" s="17" t="s">
        <v>754</v>
      </c>
      <c r="D2904" s="11" t="s">
        <v>11</v>
      </c>
      <c r="E2904" s="16">
        <v>400000</v>
      </c>
      <c r="F2904" s="2"/>
      <c r="H2904" s="16">
        <v>400000</v>
      </c>
    </row>
    <row r="2905" spans="1:8" ht="17.25" customHeight="1" x14ac:dyDescent="0.25">
      <c r="A2905" s="2">
        <v>382</v>
      </c>
      <c r="B2905" s="4" t="s">
        <v>755</v>
      </c>
      <c r="C2905" s="17" t="s">
        <v>756</v>
      </c>
      <c r="D2905" s="11" t="s">
        <v>21</v>
      </c>
      <c r="E2905" s="16">
        <v>480000</v>
      </c>
      <c r="F2905" s="2"/>
      <c r="H2905" s="16">
        <v>480000</v>
      </c>
    </row>
    <row r="2906" spans="1:8" ht="17.25" customHeight="1" x14ac:dyDescent="0.25">
      <c r="A2906" s="2">
        <v>383</v>
      </c>
      <c r="B2906" s="4" t="s">
        <v>757</v>
      </c>
      <c r="C2906" s="17" t="s">
        <v>758</v>
      </c>
      <c r="D2906" s="11" t="s">
        <v>21</v>
      </c>
      <c r="E2906" s="16">
        <v>480000</v>
      </c>
      <c r="F2906" s="2"/>
      <c r="H2906" s="16">
        <v>480000</v>
      </c>
    </row>
    <row r="2907" spans="1:8" ht="17.25" customHeight="1" x14ac:dyDescent="0.25">
      <c r="A2907" s="2">
        <v>384</v>
      </c>
      <c r="B2907" s="4" t="s">
        <v>759</v>
      </c>
      <c r="C2907" s="17" t="s">
        <v>760</v>
      </c>
      <c r="D2907" s="11" t="s">
        <v>21</v>
      </c>
      <c r="E2907" s="16">
        <v>480000</v>
      </c>
      <c r="F2907" s="2"/>
      <c r="H2907" s="16">
        <v>480000</v>
      </c>
    </row>
    <row r="2908" spans="1:8" ht="17.25" customHeight="1" x14ac:dyDescent="0.25">
      <c r="A2908" s="2">
        <v>385</v>
      </c>
      <c r="B2908" s="4" t="s">
        <v>761</v>
      </c>
      <c r="C2908" s="17" t="s">
        <v>762</v>
      </c>
      <c r="D2908" s="11" t="s">
        <v>21</v>
      </c>
      <c r="E2908" s="16">
        <v>480000</v>
      </c>
      <c r="F2908" s="2"/>
      <c r="H2908" s="16">
        <v>480000</v>
      </c>
    </row>
    <row r="2909" spans="1:8" ht="17.25" customHeight="1" x14ac:dyDescent="0.25">
      <c r="A2909" s="2">
        <v>386</v>
      </c>
      <c r="B2909" s="4" t="s">
        <v>763</v>
      </c>
      <c r="C2909" s="17" t="s">
        <v>764</v>
      </c>
      <c r="D2909" s="11" t="s">
        <v>21</v>
      </c>
      <c r="E2909" s="16">
        <v>480000</v>
      </c>
      <c r="F2909" s="2"/>
      <c r="H2909" s="16">
        <v>480000</v>
      </c>
    </row>
    <row r="2910" spans="1:8" ht="17.25" customHeight="1" x14ac:dyDescent="0.25">
      <c r="A2910" s="2">
        <v>387</v>
      </c>
      <c r="B2910" s="4" t="s">
        <v>765</v>
      </c>
      <c r="C2910" s="17" t="s">
        <v>766</v>
      </c>
      <c r="D2910" s="11" t="s">
        <v>21</v>
      </c>
      <c r="E2910" s="16">
        <v>480000</v>
      </c>
      <c r="F2910" s="2"/>
      <c r="H2910" s="16">
        <v>480000</v>
      </c>
    </row>
    <row r="2911" spans="1:8" ht="17.25" customHeight="1" x14ac:dyDescent="0.25">
      <c r="A2911" s="2">
        <v>388</v>
      </c>
      <c r="B2911" s="4" t="s">
        <v>767</v>
      </c>
      <c r="C2911" s="17" t="s">
        <v>768</v>
      </c>
      <c r="D2911" s="11" t="s">
        <v>21</v>
      </c>
      <c r="E2911" s="16">
        <v>480000</v>
      </c>
      <c r="F2911" s="2"/>
      <c r="H2911" s="16">
        <v>480000</v>
      </c>
    </row>
    <row r="2912" spans="1:8" ht="17.25" customHeight="1" x14ac:dyDescent="0.25">
      <c r="A2912" s="2">
        <v>389</v>
      </c>
      <c r="B2912" s="4" t="s">
        <v>769</v>
      </c>
      <c r="C2912" s="17" t="s">
        <v>770</v>
      </c>
      <c r="D2912" s="11" t="s">
        <v>21</v>
      </c>
      <c r="E2912" s="16">
        <v>480000</v>
      </c>
      <c r="F2912" s="2"/>
      <c r="H2912" s="16">
        <v>480000</v>
      </c>
    </row>
    <row r="2913" spans="1:13" ht="17.25" customHeight="1" x14ac:dyDescent="0.25">
      <c r="A2913" s="2">
        <v>390</v>
      </c>
      <c r="B2913" s="4" t="s">
        <v>771</v>
      </c>
      <c r="C2913" s="17" t="s">
        <v>772</v>
      </c>
      <c r="D2913" s="11" t="s">
        <v>21</v>
      </c>
      <c r="E2913" s="16">
        <v>480000</v>
      </c>
      <c r="F2913" s="2"/>
      <c r="H2913" s="16">
        <v>480000</v>
      </c>
    </row>
    <row r="2914" spans="1:13" ht="17.25" customHeight="1" x14ac:dyDescent="0.25">
      <c r="A2914" s="2">
        <v>391</v>
      </c>
      <c r="B2914" s="4" t="s">
        <v>773</v>
      </c>
      <c r="C2914" s="17" t="s">
        <v>774</v>
      </c>
      <c r="D2914" s="11" t="s">
        <v>21</v>
      </c>
      <c r="E2914" s="16">
        <v>480000</v>
      </c>
      <c r="F2914" s="2"/>
      <c r="H2914" s="16">
        <v>480000</v>
      </c>
    </row>
    <row r="2915" spans="1:13" ht="17.25" customHeight="1" x14ac:dyDescent="0.25">
      <c r="A2915" s="2">
        <v>392</v>
      </c>
      <c r="B2915" s="4" t="s">
        <v>775</v>
      </c>
      <c r="C2915" s="17" t="s">
        <v>776</v>
      </c>
      <c r="D2915" s="11" t="s">
        <v>21</v>
      </c>
      <c r="E2915" s="16">
        <v>480000</v>
      </c>
      <c r="F2915" s="2"/>
      <c r="H2915" s="16">
        <v>480000</v>
      </c>
    </row>
    <row r="2916" spans="1:13" ht="17.25" customHeight="1" x14ac:dyDescent="0.25">
      <c r="A2916" s="2">
        <v>393</v>
      </c>
      <c r="B2916" s="4" t="s">
        <v>777</v>
      </c>
      <c r="C2916" s="17" t="s">
        <v>778</v>
      </c>
      <c r="D2916" s="11" t="s">
        <v>21</v>
      </c>
      <c r="E2916" s="16">
        <v>480000</v>
      </c>
      <c r="F2916" s="2"/>
      <c r="H2916" s="16">
        <v>480000</v>
      </c>
    </row>
    <row r="2917" spans="1:13" ht="17.25" customHeight="1" x14ac:dyDescent="0.25">
      <c r="A2917" s="2">
        <v>394</v>
      </c>
      <c r="B2917" s="4" t="s">
        <v>779</v>
      </c>
      <c r="C2917" s="17" t="s">
        <v>780</v>
      </c>
      <c r="D2917" s="11" t="s">
        <v>21</v>
      </c>
      <c r="E2917" s="16">
        <v>480000</v>
      </c>
      <c r="F2917" s="2"/>
      <c r="H2917" s="16">
        <v>480000</v>
      </c>
      <c r="M2917">
        <f>109690+61160</f>
        <v>170850</v>
      </c>
    </row>
    <row r="2918" spans="1:13" ht="17.25" customHeight="1" x14ac:dyDescent="0.25">
      <c r="A2918" s="2">
        <v>395</v>
      </c>
      <c r="B2918" s="4" t="s">
        <v>781</v>
      </c>
      <c r="C2918" s="17" t="s">
        <v>782</v>
      </c>
      <c r="D2918" s="11" t="s">
        <v>21</v>
      </c>
      <c r="E2918" s="16">
        <v>480000</v>
      </c>
      <c r="F2918" s="2"/>
      <c r="H2918" s="16">
        <v>480000</v>
      </c>
    </row>
    <row r="2919" spans="1:13" ht="17.25" customHeight="1" x14ac:dyDescent="0.25">
      <c r="A2919" s="116" t="s">
        <v>783</v>
      </c>
      <c r="B2919" s="116"/>
      <c r="C2919" s="116"/>
      <c r="D2919" s="116"/>
      <c r="E2919" s="21">
        <v>170850000</v>
      </c>
      <c r="F2919" s="6"/>
      <c r="H2919" s="25">
        <f>SUM(H2592:H2918)</f>
        <v>109690000</v>
      </c>
    </row>
    <row r="2920" spans="1:13" ht="17.25" customHeight="1" x14ac:dyDescent="0.25">
      <c r="A2920" s="117" t="s">
        <v>799</v>
      </c>
      <c r="B2920" s="118"/>
      <c r="C2920" s="118"/>
      <c r="D2920" s="118"/>
      <c r="E2920" s="118"/>
      <c r="F2920" s="119"/>
    </row>
    <row r="2921" spans="1:13" ht="17.25" customHeight="1" x14ac:dyDescent="0.25">
      <c r="A2921" s="110" t="s">
        <v>784</v>
      </c>
      <c r="B2921" s="110"/>
      <c r="C2921" s="110"/>
      <c r="D2921" s="110"/>
      <c r="E2921" s="110"/>
      <c r="F2921" s="110"/>
    </row>
    <row r="2922" spans="1:13" ht="17.25" customHeight="1" x14ac:dyDescent="0.25">
      <c r="A2922" s="111" t="s">
        <v>785</v>
      </c>
      <c r="B2922" s="111"/>
      <c r="C2922" s="7" t="s">
        <v>786</v>
      </c>
      <c r="D2922" s="7" t="s">
        <v>787</v>
      </c>
      <c r="E2922" s="112" t="s">
        <v>788</v>
      </c>
      <c r="F2922" s="112"/>
    </row>
    <row r="2923" spans="1:13" ht="17.25" customHeight="1" x14ac:dyDescent="0.25">
      <c r="A2923" s="7"/>
      <c r="B2923" s="7"/>
      <c r="C2923" s="7"/>
      <c r="D2923" s="7"/>
      <c r="E2923" s="10"/>
      <c r="F2923" s="10"/>
    </row>
    <row r="2924" spans="1:13" ht="17.25" customHeight="1" x14ac:dyDescent="0.25">
      <c r="A2924" s="7"/>
      <c r="B2924" s="7"/>
      <c r="C2924" s="7"/>
      <c r="D2924" s="7"/>
      <c r="E2924" s="10"/>
      <c r="F2924" s="10"/>
    </row>
    <row r="2925" spans="1:13" ht="17.25" customHeight="1" x14ac:dyDescent="0.25">
      <c r="A2925" s="7"/>
      <c r="B2925" s="7"/>
      <c r="C2925" s="7"/>
      <c r="D2925" s="7"/>
      <c r="E2925" s="10"/>
      <c r="F2925" s="10"/>
      <c r="H2925">
        <f>640*2</f>
        <v>1280</v>
      </c>
    </row>
    <row r="2926" spans="1:13" ht="17.25" customHeight="1" x14ac:dyDescent="0.25">
      <c r="A2926" s="7"/>
      <c r="B2926" s="7"/>
      <c r="C2926" s="7"/>
      <c r="D2926" s="7"/>
      <c r="E2926" s="10"/>
      <c r="F2926" s="10"/>
    </row>
    <row r="2927" spans="1:13" ht="17.25" customHeight="1" x14ac:dyDescent="0.25">
      <c r="A2927" s="9"/>
      <c r="B2927" s="9"/>
      <c r="C2927" s="9" t="s">
        <v>789</v>
      </c>
      <c r="D2927" s="9" t="s">
        <v>790</v>
      </c>
      <c r="E2927" s="112" t="s">
        <v>791</v>
      </c>
      <c r="F2927" s="112"/>
    </row>
    <row r="2928" spans="1:13" ht="17.25" customHeight="1" x14ac:dyDescent="0.25">
      <c r="A2928" s="23" t="s">
        <v>792</v>
      </c>
      <c r="B2928" s="23"/>
      <c r="C2928" s="12"/>
      <c r="D2928" s="9"/>
      <c r="E2928" s="10"/>
      <c r="F2928" s="10"/>
    </row>
    <row r="2929" spans="1:11" x14ac:dyDescent="0.25">
      <c r="A2929" s="23" t="s">
        <v>793</v>
      </c>
      <c r="B2929" s="23"/>
      <c r="C2929" s="23"/>
      <c r="D2929" s="13"/>
      <c r="E2929" s="14"/>
      <c r="F2929" s="8"/>
    </row>
    <row r="2930" spans="1:11" x14ac:dyDescent="0.25">
      <c r="A2930" s="15" t="s">
        <v>794</v>
      </c>
      <c r="B2930" s="15"/>
      <c r="C2930" s="15"/>
      <c r="D2930" s="13"/>
      <c r="E2930" s="14"/>
      <c r="F2930" s="8"/>
    </row>
    <row r="2931" spans="1:11" x14ac:dyDescent="0.25">
      <c r="A2931" s="15" t="s">
        <v>795</v>
      </c>
      <c r="B2931" s="15"/>
      <c r="C2931" s="15"/>
      <c r="D2931" s="13"/>
      <c r="E2931" s="14"/>
      <c r="F2931" s="8"/>
    </row>
    <row r="2932" spans="1:11" x14ac:dyDescent="0.25">
      <c r="A2932" s="22" t="s">
        <v>796</v>
      </c>
      <c r="B2932" s="15"/>
      <c r="C2932" s="15"/>
      <c r="D2932" s="24"/>
      <c r="E2932" s="19"/>
      <c r="F2932" s="24"/>
      <c r="K2932">
        <f>100400+640+9250+58000+2560</f>
        <v>170850</v>
      </c>
    </row>
    <row r="2933" spans="1:11" x14ac:dyDescent="0.25">
      <c r="A2933" s="15" t="s">
        <v>800</v>
      </c>
      <c r="B2933" s="1"/>
      <c r="C2933" s="1"/>
      <c r="D2933" s="1"/>
      <c r="E2933" s="1"/>
      <c r="F2933" s="1"/>
    </row>
    <row r="2934" spans="1:11" x14ac:dyDescent="0.25">
      <c r="A2934" s="22"/>
      <c r="B2934" s="1"/>
      <c r="C2934" s="1"/>
      <c r="D2934" s="1"/>
      <c r="E2934" s="1"/>
      <c r="F2934" s="1"/>
    </row>
    <row r="2935" spans="1:11" x14ac:dyDescent="0.25">
      <c r="A2935" s="22"/>
      <c r="B2935" s="1"/>
      <c r="C2935" s="1"/>
      <c r="D2935" s="1"/>
      <c r="E2935" s="1"/>
      <c r="F2935" s="1"/>
    </row>
    <row r="2936" spans="1:11" x14ac:dyDescent="0.25">
      <c r="A2936" s="22"/>
      <c r="B2936" s="1"/>
      <c r="C2936" s="1"/>
      <c r="D2936" s="1"/>
      <c r="E2936" s="1"/>
      <c r="F2936" s="1"/>
    </row>
  </sheetData>
  <mergeCells count="87">
    <mergeCell ref="A296:F296"/>
    <mergeCell ref="A297:F297"/>
    <mergeCell ref="A298:B298"/>
    <mergeCell ref="E298:F298"/>
    <mergeCell ref="E302:F302"/>
    <mergeCell ref="A156:F156"/>
    <mergeCell ref="A157:F157"/>
    <mergeCell ref="A159:F159"/>
    <mergeCell ref="A295:D295"/>
    <mergeCell ref="A142:F142"/>
    <mergeCell ref="A143:B143"/>
    <mergeCell ref="E143:F143"/>
    <mergeCell ref="E147:F147"/>
    <mergeCell ref="A1:F1"/>
    <mergeCell ref="A2:F2"/>
    <mergeCell ref="A4:F4"/>
    <mergeCell ref="A140:D140"/>
    <mergeCell ref="A141:F141"/>
    <mergeCell ref="A900:F900"/>
    <mergeCell ref="A901:B901"/>
    <mergeCell ref="E901:F901"/>
    <mergeCell ref="E905:F905"/>
    <mergeCell ref="E906:F906"/>
    <mergeCell ref="A874:F874"/>
    <mergeCell ref="A875:F875"/>
    <mergeCell ref="A876:F876"/>
    <mergeCell ref="A898:D898"/>
    <mergeCell ref="A899:F899"/>
    <mergeCell ref="A1446:F1446"/>
    <mergeCell ref="A1447:B1447"/>
    <mergeCell ref="E1447:F1447"/>
    <mergeCell ref="E1451:F1451"/>
    <mergeCell ref="E1452:F1452"/>
    <mergeCell ref="A934:F934"/>
    <mergeCell ref="A935:F935"/>
    <mergeCell ref="A936:F936"/>
    <mergeCell ref="A1444:D1444"/>
    <mergeCell ref="A1445:F1445"/>
    <mergeCell ref="A2460:F2460"/>
    <mergeCell ref="A2461:B2461"/>
    <mergeCell ref="E2461:F2461"/>
    <mergeCell ref="E2466:F2466"/>
    <mergeCell ref="E2465:F2465"/>
    <mergeCell ref="A1813:F1813"/>
    <mergeCell ref="A1814:F1814"/>
    <mergeCell ref="A1815:F1815"/>
    <mergeCell ref="A2458:D2458"/>
    <mergeCell ref="A2459:F2459"/>
    <mergeCell ref="E2927:F2927"/>
    <mergeCell ref="A2520:F2520"/>
    <mergeCell ref="A2521:F2521"/>
    <mergeCell ref="A2522:F2522"/>
    <mergeCell ref="A2919:D2919"/>
    <mergeCell ref="A2920:F2920"/>
    <mergeCell ref="A2921:F2921"/>
    <mergeCell ref="A2922:B2922"/>
    <mergeCell ref="E2922:F2922"/>
    <mergeCell ref="A659:F659"/>
    <mergeCell ref="A660:F660"/>
    <mergeCell ref="A662:F662"/>
    <mergeCell ref="A809:D809"/>
    <mergeCell ref="A810:F810"/>
    <mergeCell ref="A811:F811"/>
    <mergeCell ref="A812:B812"/>
    <mergeCell ref="E812:F812"/>
    <mergeCell ref="E816:F816"/>
    <mergeCell ref="E817:F817"/>
    <mergeCell ref="A495:F495"/>
    <mergeCell ref="A496:F496"/>
    <mergeCell ref="A498:F498"/>
    <mergeCell ref="A598:D598"/>
    <mergeCell ref="A599:F599"/>
    <mergeCell ref="A600:F600"/>
    <mergeCell ref="A601:B601"/>
    <mergeCell ref="E601:F601"/>
    <mergeCell ref="E605:F605"/>
    <mergeCell ref="E606:F606"/>
    <mergeCell ref="A393:F393"/>
    <mergeCell ref="A394:F394"/>
    <mergeCell ref="A396:F396"/>
    <mergeCell ref="A462:D462"/>
    <mergeCell ref="A463:F463"/>
    <mergeCell ref="A464:F464"/>
    <mergeCell ref="A465:B465"/>
    <mergeCell ref="E465:F465"/>
    <mergeCell ref="E469:F469"/>
    <mergeCell ref="E470:F470"/>
  </mergeCells>
  <pageMargins left="0.19685039370078741" right="0" top="0.55118110236220474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3"/>
  <sheetViews>
    <sheetView topLeftCell="A271" workbookViewId="0">
      <selection activeCell="A177" sqref="A177:A273"/>
    </sheetView>
  </sheetViews>
  <sheetFormatPr defaultRowHeight="15" x14ac:dyDescent="0.25"/>
  <cols>
    <col min="1" max="1" width="6.85546875" customWidth="1"/>
    <col min="2" max="2" width="19" customWidth="1"/>
    <col min="3" max="3" width="32.5703125" customWidth="1"/>
    <col min="4" max="4" width="14.5703125" customWidth="1"/>
    <col min="5" max="5" width="21.85546875" customWidth="1"/>
  </cols>
  <sheetData>
    <row r="1" spans="1:5" s="1" customFormat="1" ht="18.75" x14ac:dyDescent="0.3">
      <c r="A1" s="42">
        <v>1</v>
      </c>
      <c r="B1" s="51">
        <v>18001374</v>
      </c>
      <c r="C1" s="51" t="s">
        <v>3724</v>
      </c>
      <c r="D1" s="51" t="s">
        <v>3194</v>
      </c>
      <c r="E1" s="51" t="s">
        <v>3886</v>
      </c>
    </row>
    <row r="2" spans="1:5" s="1" customFormat="1" ht="18.75" x14ac:dyDescent="0.3">
      <c r="A2" s="42">
        <v>2</v>
      </c>
      <c r="B2" s="51">
        <v>18001223</v>
      </c>
      <c r="C2" s="51" t="s">
        <v>3887</v>
      </c>
      <c r="D2" s="51" t="s">
        <v>3888</v>
      </c>
      <c r="E2" s="51" t="s">
        <v>3886</v>
      </c>
    </row>
    <row r="3" spans="1:5" s="1" customFormat="1" ht="18.75" x14ac:dyDescent="0.3">
      <c r="A3" s="42">
        <v>3</v>
      </c>
      <c r="B3" s="51">
        <v>18002671</v>
      </c>
      <c r="C3" s="51" t="s">
        <v>3889</v>
      </c>
      <c r="D3" s="51" t="s">
        <v>3269</v>
      </c>
      <c r="E3" s="51" t="s">
        <v>3886</v>
      </c>
    </row>
    <row r="4" spans="1:5" s="1" customFormat="1" ht="18.75" x14ac:dyDescent="0.3">
      <c r="A4" s="42">
        <v>4</v>
      </c>
      <c r="B4" s="51">
        <v>18001799</v>
      </c>
      <c r="C4" s="51" t="s">
        <v>3890</v>
      </c>
      <c r="D4" s="51" t="s">
        <v>3210</v>
      </c>
      <c r="E4" s="51" t="s">
        <v>3886</v>
      </c>
    </row>
    <row r="5" spans="1:5" s="1" customFormat="1" ht="18.75" x14ac:dyDescent="0.3">
      <c r="A5" s="42">
        <v>5</v>
      </c>
      <c r="B5" s="51">
        <v>18003363</v>
      </c>
      <c r="C5" s="51" t="s">
        <v>3891</v>
      </c>
      <c r="D5" s="51" t="s">
        <v>3239</v>
      </c>
      <c r="E5" s="51" t="s">
        <v>3886</v>
      </c>
    </row>
    <row r="6" spans="1:5" s="1" customFormat="1" ht="18.75" x14ac:dyDescent="0.3">
      <c r="A6" s="42">
        <v>6</v>
      </c>
      <c r="B6" s="51">
        <v>18001230</v>
      </c>
      <c r="C6" s="51" t="s">
        <v>3445</v>
      </c>
      <c r="D6" s="51" t="s">
        <v>3200</v>
      </c>
      <c r="E6" s="51" t="s">
        <v>3886</v>
      </c>
    </row>
    <row r="7" spans="1:5" ht="18.75" x14ac:dyDescent="0.3">
      <c r="A7" s="42">
        <v>7</v>
      </c>
      <c r="B7" s="51">
        <v>18000203</v>
      </c>
      <c r="C7" s="51" t="s">
        <v>3892</v>
      </c>
      <c r="D7" s="51" t="s">
        <v>3185</v>
      </c>
      <c r="E7" s="51" t="s">
        <v>3886</v>
      </c>
    </row>
    <row r="8" spans="1:5" ht="18.75" x14ac:dyDescent="0.3">
      <c r="A8" s="42">
        <v>8</v>
      </c>
      <c r="B8" s="51">
        <v>18000329</v>
      </c>
      <c r="C8" s="51" t="s">
        <v>3893</v>
      </c>
      <c r="D8" s="51" t="s">
        <v>3615</v>
      </c>
      <c r="E8" s="51" t="s">
        <v>3886</v>
      </c>
    </row>
    <row r="9" spans="1:5" ht="18.75" x14ac:dyDescent="0.3">
      <c r="A9" s="42">
        <v>9</v>
      </c>
      <c r="B9" s="51">
        <v>18000218</v>
      </c>
      <c r="C9" s="51" t="s">
        <v>3894</v>
      </c>
      <c r="D9" s="51" t="s">
        <v>3227</v>
      </c>
      <c r="E9" s="51" t="s">
        <v>3886</v>
      </c>
    </row>
    <row r="10" spans="1:5" ht="18.75" x14ac:dyDescent="0.3">
      <c r="A10" s="42">
        <v>10</v>
      </c>
      <c r="B10" s="51">
        <v>18000165</v>
      </c>
      <c r="C10" s="51" t="s">
        <v>3895</v>
      </c>
      <c r="D10" s="51" t="s">
        <v>3208</v>
      </c>
      <c r="E10" s="51" t="s">
        <v>3886</v>
      </c>
    </row>
    <row r="11" spans="1:5" ht="18.75" x14ac:dyDescent="0.3">
      <c r="A11" s="42">
        <v>11</v>
      </c>
      <c r="B11" s="51">
        <v>18000168</v>
      </c>
      <c r="C11" s="51" t="s">
        <v>3896</v>
      </c>
      <c r="D11" s="51" t="s">
        <v>3203</v>
      </c>
      <c r="E11" s="51" t="s">
        <v>3886</v>
      </c>
    </row>
    <row r="12" spans="1:5" ht="18.75" x14ac:dyDescent="0.3">
      <c r="A12" s="42">
        <v>12</v>
      </c>
      <c r="B12" s="51">
        <v>19003636</v>
      </c>
      <c r="C12" s="51" t="s">
        <v>3897</v>
      </c>
      <c r="D12" s="51" t="s">
        <v>3185</v>
      </c>
      <c r="E12" s="51" t="s">
        <v>3898</v>
      </c>
    </row>
    <row r="13" spans="1:5" ht="18.75" x14ac:dyDescent="0.3">
      <c r="A13" s="42">
        <v>13</v>
      </c>
      <c r="B13" s="51">
        <v>18004739</v>
      </c>
      <c r="C13" s="51" t="s">
        <v>3899</v>
      </c>
      <c r="D13" s="51" t="s">
        <v>3192</v>
      </c>
      <c r="E13" s="51" t="s">
        <v>3900</v>
      </c>
    </row>
    <row r="14" spans="1:5" ht="18.75" x14ac:dyDescent="0.3">
      <c r="A14" s="42">
        <v>14</v>
      </c>
      <c r="B14" s="51">
        <v>17004115</v>
      </c>
      <c r="C14" s="51" t="s">
        <v>3901</v>
      </c>
      <c r="D14" s="51" t="s">
        <v>3226</v>
      </c>
      <c r="E14" s="51" t="s">
        <v>3902</v>
      </c>
    </row>
    <row r="15" spans="1:5" ht="18.75" x14ac:dyDescent="0.3">
      <c r="A15" s="42">
        <v>15</v>
      </c>
      <c r="B15" s="51">
        <v>18001951</v>
      </c>
      <c r="C15" s="51" t="s">
        <v>3819</v>
      </c>
      <c r="D15" s="51" t="s">
        <v>3225</v>
      </c>
      <c r="E15" s="51" t="s">
        <v>3903</v>
      </c>
    </row>
    <row r="16" spans="1:5" ht="18.75" x14ac:dyDescent="0.3">
      <c r="A16" s="42">
        <v>16</v>
      </c>
      <c r="B16" s="51">
        <v>19003838</v>
      </c>
      <c r="C16" s="51" t="s">
        <v>3904</v>
      </c>
      <c r="D16" s="51" t="s">
        <v>3905</v>
      </c>
      <c r="E16" s="51" t="s">
        <v>3898</v>
      </c>
    </row>
    <row r="17" spans="1:5" ht="18.75" x14ac:dyDescent="0.3">
      <c r="A17" s="42">
        <v>17</v>
      </c>
      <c r="B17" s="51">
        <v>18004852</v>
      </c>
      <c r="C17" s="51" t="s">
        <v>3243</v>
      </c>
      <c r="D17" s="51" t="s">
        <v>3234</v>
      </c>
      <c r="E17" s="51" t="s">
        <v>3906</v>
      </c>
    </row>
    <row r="18" spans="1:5" ht="18.75" x14ac:dyDescent="0.3">
      <c r="A18" s="42">
        <v>18</v>
      </c>
      <c r="B18" s="51">
        <v>19003670</v>
      </c>
      <c r="C18" s="51" t="s">
        <v>3492</v>
      </c>
      <c r="D18" s="51" t="s">
        <v>3907</v>
      </c>
      <c r="E18" s="51" t="s">
        <v>3908</v>
      </c>
    </row>
    <row r="19" spans="1:5" ht="18.75" x14ac:dyDescent="0.3">
      <c r="A19" s="42">
        <v>19</v>
      </c>
      <c r="B19" s="51">
        <v>18002801</v>
      </c>
      <c r="C19" s="51" t="s">
        <v>3684</v>
      </c>
      <c r="D19" s="51" t="s">
        <v>3538</v>
      </c>
      <c r="E19" s="51" t="s">
        <v>3909</v>
      </c>
    </row>
    <row r="20" spans="1:5" ht="18.75" x14ac:dyDescent="0.3">
      <c r="A20" s="42">
        <v>20</v>
      </c>
      <c r="B20" s="51">
        <v>18003411</v>
      </c>
      <c r="C20" s="51" t="s">
        <v>3910</v>
      </c>
      <c r="D20" s="51" t="s">
        <v>3225</v>
      </c>
      <c r="E20" s="51" t="s">
        <v>3911</v>
      </c>
    </row>
    <row r="21" spans="1:5" ht="18.75" x14ac:dyDescent="0.3">
      <c r="A21" s="42">
        <v>21</v>
      </c>
      <c r="B21" s="51">
        <v>19000468</v>
      </c>
      <c r="C21" s="51" t="s">
        <v>3407</v>
      </c>
      <c r="D21" s="51" t="s">
        <v>3460</v>
      </c>
      <c r="E21" s="51" t="s">
        <v>3912</v>
      </c>
    </row>
    <row r="22" spans="1:5" ht="18.75" x14ac:dyDescent="0.3">
      <c r="A22" s="42">
        <v>22</v>
      </c>
      <c r="B22" s="51">
        <v>19000466</v>
      </c>
      <c r="C22" s="51" t="s">
        <v>3913</v>
      </c>
      <c r="D22" s="51" t="s">
        <v>3914</v>
      </c>
      <c r="E22" s="51" t="s">
        <v>3912</v>
      </c>
    </row>
    <row r="23" spans="1:5" ht="18.75" x14ac:dyDescent="0.3">
      <c r="A23" s="42">
        <v>23</v>
      </c>
      <c r="B23" s="51">
        <v>19000058</v>
      </c>
      <c r="C23" s="51" t="s">
        <v>3915</v>
      </c>
      <c r="D23" s="51" t="s">
        <v>3198</v>
      </c>
      <c r="E23" s="51" t="s">
        <v>3916</v>
      </c>
    </row>
    <row r="24" spans="1:5" ht="18.75" x14ac:dyDescent="0.3">
      <c r="A24" s="42">
        <v>24</v>
      </c>
      <c r="B24" s="51">
        <v>19000419</v>
      </c>
      <c r="C24" s="51" t="s">
        <v>3917</v>
      </c>
      <c r="D24" s="51" t="s">
        <v>3221</v>
      </c>
      <c r="E24" s="51" t="s">
        <v>3912</v>
      </c>
    </row>
    <row r="25" spans="1:5" ht="18.75" x14ac:dyDescent="0.3">
      <c r="A25" s="42">
        <v>25</v>
      </c>
      <c r="B25" s="51">
        <v>19004304</v>
      </c>
      <c r="C25" s="51" t="s">
        <v>3918</v>
      </c>
      <c r="D25" s="51" t="s">
        <v>3421</v>
      </c>
      <c r="E25" s="51" t="s">
        <v>3919</v>
      </c>
    </row>
    <row r="26" spans="1:5" ht="18.75" x14ac:dyDescent="0.3">
      <c r="A26" s="42">
        <v>26</v>
      </c>
      <c r="B26" s="51">
        <v>18000904</v>
      </c>
      <c r="C26" s="51" t="s">
        <v>3920</v>
      </c>
      <c r="D26" s="51" t="s">
        <v>3190</v>
      </c>
      <c r="E26" s="51" t="s">
        <v>3921</v>
      </c>
    </row>
    <row r="27" spans="1:5" ht="18.75" x14ac:dyDescent="0.3">
      <c r="A27" s="42">
        <v>27</v>
      </c>
      <c r="B27" s="51">
        <v>18004317</v>
      </c>
      <c r="C27" s="51" t="s">
        <v>3402</v>
      </c>
      <c r="D27" s="51" t="s">
        <v>3229</v>
      </c>
      <c r="E27" s="51" t="s">
        <v>3922</v>
      </c>
    </row>
    <row r="28" spans="1:5" ht="18.75" x14ac:dyDescent="0.3">
      <c r="A28" s="42">
        <v>28</v>
      </c>
      <c r="B28" s="51">
        <v>18003616</v>
      </c>
      <c r="C28" s="51" t="s">
        <v>3459</v>
      </c>
      <c r="D28" s="51" t="s">
        <v>3460</v>
      </c>
      <c r="E28" s="51" t="s">
        <v>3911</v>
      </c>
    </row>
    <row r="29" spans="1:5" ht="18.75" x14ac:dyDescent="0.3">
      <c r="A29" s="42">
        <v>29</v>
      </c>
      <c r="B29" s="51">
        <v>17003962</v>
      </c>
      <c r="C29" s="51" t="s">
        <v>3923</v>
      </c>
      <c r="D29" s="51" t="s">
        <v>3515</v>
      </c>
      <c r="E29" s="51" t="s">
        <v>3924</v>
      </c>
    </row>
    <row r="30" spans="1:5" ht="18.75" x14ac:dyDescent="0.3">
      <c r="A30" s="42">
        <v>30</v>
      </c>
      <c r="B30" s="51">
        <v>18003805</v>
      </c>
      <c r="C30" s="51" t="s">
        <v>3925</v>
      </c>
      <c r="D30" s="51" t="s">
        <v>3682</v>
      </c>
      <c r="E30" s="51" t="s">
        <v>3922</v>
      </c>
    </row>
    <row r="31" spans="1:5" ht="18.75" x14ac:dyDescent="0.3">
      <c r="A31" s="42">
        <v>31</v>
      </c>
      <c r="B31" s="51">
        <v>19005455</v>
      </c>
      <c r="C31" s="51" t="s">
        <v>3243</v>
      </c>
      <c r="D31" s="51" t="s">
        <v>3555</v>
      </c>
      <c r="E31" s="51" t="s">
        <v>3926</v>
      </c>
    </row>
    <row r="32" spans="1:5" ht="18.75" x14ac:dyDescent="0.3">
      <c r="A32" s="42">
        <v>32</v>
      </c>
      <c r="B32" s="51">
        <v>19005467</v>
      </c>
      <c r="C32" s="51" t="s">
        <v>3786</v>
      </c>
      <c r="D32" s="51" t="s">
        <v>3532</v>
      </c>
      <c r="E32" s="51" t="s">
        <v>3926</v>
      </c>
    </row>
    <row r="33" spans="1:5" ht="18.75" x14ac:dyDescent="0.3">
      <c r="A33" s="42">
        <v>33</v>
      </c>
      <c r="B33" s="51">
        <v>19005466</v>
      </c>
      <c r="C33" s="51" t="s">
        <v>3807</v>
      </c>
      <c r="D33" s="51" t="s">
        <v>3927</v>
      </c>
      <c r="E33" s="51" t="s">
        <v>3926</v>
      </c>
    </row>
    <row r="34" spans="1:5" ht="18.75" x14ac:dyDescent="0.3">
      <c r="A34" s="42">
        <v>34</v>
      </c>
      <c r="B34" s="51">
        <v>18004169</v>
      </c>
      <c r="C34" s="51" t="s">
        <v>3494</v>
      </c>
      <c r="D34" s="51" t="s">
        <v>3245</v>
      </c>
      <c r="E34" s="51" t="s">
        <v>3928</v>
      </c>
    </row>
    <row r="35" spans="1:5" ht="18.75" x14ac:dyDescent="0.3">
      <c r="A35" s="42">
        <v>35</v>
      </c>
      <c r="B35" s="51">
        <v>18002574</v>
      </c>
      <c r="C35" s="51" t="s">
        <v>3807</v>
      </c>
      <c r="D35" s="51" t="s">
        <v>3929</v>
      </c>
      <c r="E35" s="51" t="s">
        <v>3928</v>
      </c>
    </row>
    <row r="36" spans="1:5" ht="18.75" x14ac:dyDescent="0.3">
      <c r="A36" s="42">
        <v>36</v>
      </c>
      <c r="B36" s="51">
        <v>18005105</v>
      </c>
      <c r="C36" s="51" t="s">
        <v>3407</v>
      </c>
      <c r="D36" s="51" t="s">
        <v>3209</v>
      </c>
      <c r="E36" s="51"/>
    </row>
    <row r="37" spans="1:5" ht="18.75" x14ac:dyDescent="0.3">
      <c r="A37" s="42">
        <v>37</v>
      </c>
      <c r="B37" s="51">
        <v>18005800</v>
      </c>
      <c r="C37" s="51" t="s">
        <v>3930</v>
      </c>
      <c r="D37" s="51" t="s">
        <v>3187</v>
      </c>
      <c r="E37" s="51"/>
    </row>
    <row r="38" spans="1:5" ht="18.75" x14ac:dyDescent="0.3">
      <c r="A38" s="42">
        <v>38</v>
      </c>
      <c r="B38" s="51">
        <v>18004051</v>
      </c>
      <c r="C38" s="51" t="s">
        <v>3407</v>
      </c>
      <c r="D38" s="51" t="s">
        <v>3187</v>
      </c>
      <c r="E38" s="51"/>
    </row>
    <row r="39" spans="1:5" ht="18.75" x14ac:dyDescent="0.3">
      <c r="A39" s="42">
        <v>39</v>
      </c>
      <c r="B39" s="51">
        <v>18003537</v>
      </c>
      <c r="C39" s="51" t="s">
        <v>3931</v>
      </c>
      <c r="D39" s="51" t="s">
        <v>3198</v>
      </c>
      <c r="E39" s="51"/>
    </row>
    <row r="40" spans="1:5" ht="18.75" x14ac:dyDescent="0.3">
      <c r="A40" s="42">
        <v>40</v>
      </c>
      <c r="B40" s="51">
        <v>19004622</v>
      </c>
      <c r="C40" s="51" t="s">
        <v>3551</v>
      </c>
      <c r="D40" s="51" t="s">
        <v>3192</v>
      </c>
      <c r="E40" s="51"/>
    </row>
    <row r="41" spans="1:5" ht="18.75" x14ac:dyDescent="0.3">
      <c r="A41" s="42">
        <v>41</v>
      </c>
      <c r="B41" s="51">
        <v>18004388</v>
      </c>
      <c r="C41" s="51" t="s">
        <v>3932</v>
      </c>
      <c r="D41" s="51" t="s">
        <v>3262</v>
      </c>
      <c r="E41" s="51"/>
    </row>
    <row r="42" spans="1:5" ht="18.75" x14ac:dyDescent="0.3">
      <c r="A42" s="42">
        <v>42</v>
      </c>
      <c r="B42" s="51">
        <v>18004360</v>
      </c>
      <c r="C42" s="51" t="s">
        <v>3933</v>
      </c>
      <c r="D42" s="51" t="s">
        <v>3934</v>
      </c>
      <c r="E42" s="51" t="s">
        <v>3935</v>
      </c>
    </row>
    <row r="43" spans="1:5" ht="18.75" x14ac:dyDescent="0.3">
      <c r="A43" s="42">
        <v>43</v>
      </c>
      <c r="B43" s="51">
        <v>18004394</v>
      </c>
      <c r="C43" s="51" t="s">
        <v>3596</v>
      </c>
      <c r="D43" s="51" t="s">
        <v>3443</v>
      </c>
      <c r="E43" s="51" t="s">
        <v>3935</v>
      </c>
    </row>
    <row r="44" spans="1:5" ht="18.75" x14ac:dyDescent="0.3">
      <c r="A44" s="42">
        <v>44</v>
      </c>
      <c r="B44" s="51">
        <v>18004187</v>
      </c>
      <c r="C44" s="51" t="s">
        <v>3402</v>
      </c>
      <c r="D44" s="51" t="s">
        <v>3739</v>
      </c>
      <c r="E44" s="51" t="s">
        <v>3935</v>
      </c>
    </row>
    <row r="45" spans="1:5" ht="18.75" x14ac:dyDescent="0.3">
      <c r="A45" s="42">
        <v>45</v>
      </c>
      <c r="B45" s="51">
        <v>19002523</v>
      </c>
      <c r="C45" s="51" t="s">
        <v>3936</v>
      </c>
      <c r="D45" s="51" t="s">
        <v>3229</v>
      </c>
      <c r="E45" s="51" t="s">
        <v>3937</v>
      </c>
    </row>
    <row r="46" spans="1:5" ht="18.75" x14ac:dyDescent="0.3">
      <c r="A46" s="42">
        <v>46</v>
      </c>
      <c r="B46" s="51">
        <v>19002537</v>
      </c>
      <c r="C46" s="51" t="s">
        <v>3938</v>
      </c>
      <c r="D46" s="51" t="s">
        <v>3210</v>
      </c>
      <c r="E46" s="51" t="s">
        <v>3937</v>
      </c>
    </row>
    <row r="47" spans="1:5" ht="18.75" x14ac:dyDescent="0.3">
      <c r="A47" s="42">
        <v>47</v>
      </c>
      <c r="B47" s="51">
        <v>18002954</v>
      </c>
      <c r="C47" s="51" t="s">
        <v>3939</v>
      </c>
      <c r="D47" s="51" t="s">
        <v>3233</v>
      </c>
      <c r="E47" s="51" t="s">
        <v>3937</v>
      </c>
    </row>
    <row r="48" spans="1:5" ht="18.75" x14ac:dyDescent="0.3">
      <c r="A48" s="42">
        <v>48</v>
      </c>
      <c r="B48" s="51">
        <v>19002042</v>
      </c>
      <c r="C48" s="51" t="s">
        <v>3940</v>
      </c>
      <c r="D48" s="51" t="s">
        <v>3941</v>
      </c>
      <c r="E48" s="51" t="s">
        <v>3902</v>
      </c>
    </row>
    <row r="49" spans="1:5" ht="18.75" x14ac:dyDescent="0.3">
      <c r="A49" s="42">
        <v>49</v>
      </c>
      <c r="B49" s="51">
        <v>19002480</v>
      </c>
      <c r="C49" s="51" t="s">
        <v>3942</v>
      </c>
      <c r="D49" s="51" t="s">
        <v>3218</v>
      </c>
      <c r="E49" s="51" t="s">
        <v>3937</v>
      </c>
    </row>
    <row r="50" spans="1:5" ht="18.75" x14ac:dyDescent="0.3">
      <c r="A50" s="42">
        <v>50</v>
      </c>
      <c r="B50" s="51">
        <v>19002492</v>
      </c>
      <c r="C50" s="51" t="s">
        <v>3485</v>
      </c>
      <c r="D50" s="51" t="s">
        <v>3185</v>
      </c>
      <c r="E50" s="51" t="s">
        <v>3937</v>
      </c>
    </row>
    <row r="51" spans="1:5" ht="18.75" x14ac:dyDescent="0.3">
      <c r="A51" s="42">
        <v>51</v>
      </c>
      <c r="B51" s="51">
        <v>19002521</v>
      </c>
      <c r="C51" s="51" t="s">
        <v>3243</v>
      </c>
      <c r="D51" s="51" t="s">
        <v>3650</v>
      </c>
      <c r="E51" s="51" t="s">
        <v>3937</v>
      </c>
    </row>
    <row r="52" spans="1:5" ht="18.75" x14ac:dyDescent="0.3">
      <c r="A52" s="42">
        <v>52</v>
      </c>
      <c r="B52" s="51">
        <v>19002488</v>
      </c>
      <c r="C52" s="51" t="s">
        <v>3943</v>
      </c>
      <c r="D52" s="51" t="s">
        <v>3191</v>
      </c>
      <c r="E52" s="51" t="s">
        <v>3937</v>
      </c>
    </row>
    <row r="53" spans="1:5" ht="18.75" x14ac:dyDescent="0.3">
      <c r="A53" s="42">
        <v>53</v>
      </c>
      <c r="B53" s="51">
        <v>19002484</v>
      </c>
      <c r="C53" s="51" t="s">
        <v>3944</v>
      </c>
      <c r="D53" s="51" t="s">
        <v>3213</v>
      </c>
      <c r="E53" s="51" t="s">
        <v>3937</v>
      </c>
    </row>
    <row r="54" spans="1:5" ht="18.75" x14ac:dyDescent="0.3">
      <c r="A54" s="42">
        <v>54</v>
      </c>
      <c r="B54" s="51">
        <v>19002501</v>
      </c>
      <c r="C54" s="51" t="s">
        <v>3945</v>
      </c>
      <c r="D54" s="51" t="s">
        <v>3231</v>
      </c>
      <c r="E54" s="51" t="s">
        <v>3937</v>
      </c>
    </row>
    <row r="55" spans="1:5" ht="18.75" x14ac:dyDescent="0.3">
      <c r="A55" s="42">
        <v>55</v>
      </c>
      <c r="B55" s="51">
        <v>19002502</v>
      </c>
      <c r="C55" s="51" t="s">
        <v>3946</v>
      </c>
      <c r="D55" s="51" t="s">
        <v>3499</v>
      </c>
      <c r="E55" s="51" t="s">
        <v>3937</v>
      </c>
    </row>
    <row r="56" spans="1:5" ht="18.75" x14ac:dyDescent="0.3">
      <c r="A56" s="42">
        <v>56</v>
      </c>
      <c r="B56" s="51">
        <v>19002510</v>
      </c>
      <c r="C56" s="51" t="s">
        <v>3732</v>
      </c>
      <c r="D56" s="51" t="s">
        <v>3618</v>
      </c>
      <c r="E56" s="51" t="s">
        <v>3937</v>
      </c>
    </row>
    <row r="57" spans="1:5" ht="18.75" x14ac:dyDescent="0.3">
      <c r="A57" s="42">
        <v>57</v>
      </c>
      <c r="B57" s="51">
        <v>19002517</v>
      </c>
      <c r="C57" s="51" t="s">
        <v>3947</v>
      </c>
      <c r="D57" s="51" t="s">
        <v>3209</v>
      </c>
      <c r="E57" s="51" t="s">
        <v>3937</v>
      </c>
    </row>
    <row r="58" spans="1:5" ht="18.75" x14ac:dyDescent="0.3">
      <c r="A58" s="42">
        <v>58</v>
      </c>
      <c r="B58" s="51">
        <v>19002509</v>
      </c>
      <c r="C58" s="51" t="s">
        <v>3261</v>
      </c>
      <c r="D58" s="51" t="s">
        <v>3934</v>
      </c>
      <c r="E58" s="51" t="s">
        <v>3937</v>
      </c>
    </row>
    <row r="59" spans="1:5" ht="18.75" x14ac:dyDescent="0.3">
      <c r="A59" s="42">
        <v>59</v>
      </c>
      <c r="B59" s="51">
        <v>19003296</v>
      </c>
      <c r="C59" s="51" t="s">
        <v>3948</v>
      </c>
      <c r="D59" s="51" t="s">
        <v>3246</v>
      </c>
      <c r="E59" s="51" t="s">
        <v>3949</v>
      </c>
    </row>
    <row r="60" spans="1:5" ht="18.75" x14ac:dyDescent="0.3">
      <c r="A60" s="42">
        <v>60</v>
      </c>
      <c r="B60" s="51">
        <v>19000101</v>
      </c>
      <c r="C60" s="51" t="s">
        <v>3782</v>
      </c>
      <c r="D60" s="51" t="s">
        <v>3950</v>
      </c>
      <c r="E60" s="51" t="s">
        <v>3949</v>
      </c>
    </row>
    <row r="61" spans="1:5" ht="18.75" x14ac:dyDescent="0.3">
      <c r="A61" s="42">
        <v>61</v>
      </c>
      <c r="B61" s="51">
        <v>19004462</v>
      </c>
      <c r="C61" s="51" t="s">
        <v>3951</v>
      </c>
      <c r="D61" s="51" t="s">
        <v>3202</v>
      </c>
      <c r="E61" s="51" t="s">
        <v>3949</v>
      </c>
    </row>
    <row r="62" spans="1:5" ht="18.75" x14ac:dyDescent="0.3">
      <c r="A62" s="42">
        <v>62</v>
      </c>
      <c r="B62" s="51">
        <v>16001904</v>
      </c>
      <c r="C62" s="51" t="s">
        <v>3952</v>
      </c>
      <c r="D62" s="51" t="s">
        <v>3460</v>
      </c>
      <c r="E62" s="51" t="s">
        <v>3953</v>
      </c>
    </row>
    <row r="63" spans="1:5" ht="18.75" x14ac:dyDescent="0.3">
      <c r="A63" s="42">
        <v>63</v>
      </c>
      <c r="B63" s="51">
        <v>16001928</v>
      </c>
      <c r="C63" s="51" t="s">
        <v>3954</v>
      </c>
      <c r="D63" s="51" t="s">
        <v>3222</v>
      </c>
      <c r="E63" s="51" t="s">
        <v>3953</v>
      </c>
    </row>
    <row r="64" spans="1:5" ht="18.75" x14ac:dyDescent="0.3">
      <c r="A64" s="42">
        <v>64</v>
      </c>
      <c r="B64" s="51">
        <v>19000999</v>
      </c>
      <c r="C64" s="51" t="s">
        <v>3955</v>
      </c>
      <c r="D64" s="51" t="s">
        <v>3210</v>
      </c>
      <c r="E64" s="51" t="s">
        <v>3956</v>
      </c>
    </row>
    <row r="65" spans="1:5" ht="18.75" x14ac:dyDescent="0.3">
      <c r="A65" s="42">
        <v>65</v>
      </c>
      <c r="B65" s="51">
        <v>19001110</v>
      </c>
      <c r="C65" s="51" t="s">
        <v>3957</v>
      </c>
      <c r="D65" s="51" t="s">
        <v>3210</v>
      </c>
      <c r="E65" s="51" t="s">
        <v>3956</v>
      </c>
    </row>
    <row r="66" spans="1:5" ht="18.75" x14ac:dyDescent="0.3">
      <c r="A66" s="42">
        <v>66</v>
      </c>
      <c r="B66" s="51">
        <v>19002368</v>
      </c>
      <c r="C66" s="51" t="s">
        <v>3278</v>
      </c>
      <c r="D66" s="51" t="s">
        <v>3958</v>
      </c>
      <c r="E66" s="51" t="s">
        <v>3959</v>
      </c>
    </row>
    <row r="67" spans="1:5" ht="18.75" x14ac:dyDescent="0.3">
      <c r="A67" s="42">
        <v>67</v>
      </c>
      <c r="B67" s="51">
        <v>19002406</v>
      </c>
      <c r="C67" s="51" t="s">
        <v>3960</v>
      </c>
      <c r="D67" s="51" t="s">
        <v>3239</v>
      </c>
      <c r="E67" s="51" t="s">
        <v>3959</v>
      </c>
    </row>
    <row r="68" spans="1:5" ht="18.75" x14ac:dyDescent="0.3">
      <c r="A68" s="42">
        <v>68</v>
      </c>
      <c r="B68" s="51">
        <v>19002401</v>
      </c>
      <c r="C68" s="51" t="s">
        <v>3547</v>
      </c>
      <c r="D68" s="51" t="s">
        <v>3213</v>
      </c>
      <c r="E68" s="51" t="s">
        <v>3959</v>
      </c>
    </row>
    <row r="69" spans="1:5" ht="18.75" x14ac:dyDescent="0.3">
      <c r="A69" s="42">
        <v>69</v>
      </c>
      <c r="B69" s="51">
        <v>19001899</v>
      </c>
      <c r="C69" s="51" t="s">
        <v>3961</v>
      </c>
      <c r="D69" s="51" t="s">
        <v>3225</v>
      </c>
      <c r="E69" s="51" t="s">
        <v>3962</v>
      </c>
    </row>
    <row r="70" spans="1:5" ht="18.75" x14ac:dyDescent="0.3">
      <c r="A70" s="42">
        <v>70</v>
      </c>
      <c r="B70" s="51">
        <v>19002944</v>
      </c>
      <c r="C70" s="51" t="s">
        <v>3963</v>
      </c>
      <c r="D70" s="51" t="s">
        <v>3269</v>
      </c>
      <c r="E70" s="51" t="s">
        <v>3964</v>
      </c>
    </row>
    <row r="71" spans="1:5" ht="18.75" x14ac:dyDescent="0.3">
      <c r="A71" s="42">
        <v>71</v>
      </c>
      <c r="B71" s="51">
        <v>19002307</v>
      </c>
      <c r="C71" s="51" t="s">
        <v>3965</v>
      </c>
      <c r="D71" s="51" t="s">
        <v>3247</v>
      </c>
      <c r="E71" s="51" t="s">
        <v>3964</v>
      </c>
    </row>
    <row r="72" spans="1:5" ht="18.75" x14ac:dyDescent="0.3">
      <c r="A72" s="42">
        <v>72</v>
      </c>
      <c r="B72" s="51">
        <v>19002182</v>
      </c>
      <c r="C72" s="51" t="s">
        <v>3966</v>
      </c>
      <c r="D72" s="51" t="s">
        <v>3888</v>
      </c>
      <c r="E72" s="51" t="s">
        <v>3964</v>
      </c>
    </row>
    <row r="73" spans="1:5" ht="18.75" x14ac:dyDescent="0.3">
      <c r="A73" s="42">
        <v>73</v>
      </c>
      <c r="B73" s="51">
        <v>19004355</v>
      </c>
      <c r="C73" s="51" t="s">
        <v>3967</v>
      </c>
      <c r="D73" s="51" t="s">
        <v>3478</v>
      </c>
      <c r="E73" s="51" t="s">
        <v>3964</v>
      </c>
    </row>
    <row r="74" spans="1:5" ht="18.75" x14ac:dyDescent="0.3">
      <c r="A74" s="42">
        <v>74</v>
      </c>
      <c r="B74" s="51">
        <v>19004565</v>
      </c>
      <c r="C74" s="51" t="s">
        <v>3265</v>
      </c>
      <c r="D74" s="51" t="s">
        <v>3219</v>
      </c>
      <c r="E74" s="51" t="s">
        <v>3964</v>
      </c>
    </row>
    <row r="75" spans="1:5" ht="18.75" x14ac:dyDescent="0.3">
      <c r="A75" s="42">
        <v>75</v>
      </c>
      <c r="B75" s="51">
        <v>19002861</v>
      </c>
      <c r="C75" s="51" t="s">
        <v>3968</v>
      </c>
      <c r="D75" s="51" t="s">
        <v>3226</v>
      </c>
      <c r="E75" s="51" t="s">
        <v>3964</v>
      </c>
    </row>
    <row r="76" spans="1:5" ht="18.75" x14ac:dyDescent="0.3">
      <c r="A76" s="42">
        <v>76</v>
      </c>
      <c r="B76" s="51">
        <v>19003698</v>
      </c>
      <c r="C76" s="51" t="s">
        <v>3969</v>
      </c>
      <c r="D76" s="51" t="s">
        <v>3218</v>
      </c>
      <c r="E76" s="51" t="s">
        <v>3964</v>
      </c>
    </row>
    <row r="77" spans="1:5" ht="18.75" x14ac:dyDescent="0.3">
      <c r="A77" s="42">
        <v>77</v>
      </c>
      <c r="B77" s="51">
        <v>19001026</v>
      </c>
      <c r="C77" s="51" t="s">
        <v>3970</v>
      </c>
      <c r="D77" s="51" t="s">
        <v>3971</v>
      </c>
      <c r="E77" s="51" t="s">
        <v>3964</v>
      </c>
    </row>
    <row r="78" spans="1:5" ht="18.75" x14ac:dyDescent="0.3">
      <c r="A78" s="42">
        <v>78</v>
      </c>
      <c r="B78" s="51">
        <v>19003537</v>
      </c>
      <c r="C78" s="51" t="s">
        <v>3566</v>
      </c>
      <c r="D78" s="51" t="s">
        <v>3618</v>
      </c>
      <c r="E78" s="51" t="s">
        <v>3964</v>
      </c>
    </row>
    <row r="79" spans="1:5" ht="18.75" x14ac:dyDescent="0.3">
      <c r="A79" s="42">
        <v>79</v>
      </c>
      <c r="B79" s="51">
        <v>19003561</v>
      </c>
      <c r="C79" s="51" t="s">
        <v>3972</v>
      </c>
      <c r="D79" s="51" t="s">
        <v>3229</v>
      </c>
      <c r="E79" s="51" t="s">
        <v>3964</v>
      </c>
    </row>
    <row r="80" spans="1:5" ht="18.75" x14ac:dyDescent="0.3">
      <c r="A80" s="42">
        <v>80</v>
      </c>
      <c r="B80" s="51">
        <v>19002606</v>
      </c>
      <c r="C80" s="51" t="s">
        <v>3620</v>
      </c>
      <c r="D80" s="51" t="s">
        <v>3238</v>
      </c>
      <c r="E80" s="51" t="s">
        <v>3964</v>
      </c>
    </row>
    <row r="81" spans="1:5" ht="18.75" x14ac:dyDescent="0.3">
      <c r="A81" s="42">
        <v>81</v>
      </c>
      <c r="B81" s="51">
        <v>19002984</v>
      </c>
      <c r="C81" s="51" t="s">
        <v>3401</v>
      </c>
      <c r="D81" s="51" t="s">
        <v>3236</v>
      </c>
      <c r="E81" s="51" t="s">
        <v>3964</v>
      </c>
    </row>
    <row r="82" spans="1:5" ht="18.75" x14ac:dyDescent="0.3">
      <c r="A82" s="42">
        <v>82</v>
      </c>
      <c r="B82" s="51">
        <v>19003332</v>
      </c>
      <c r="C82" s="51" t="s">
        <v>3973</v>
      </c>
      <c r="D82" s="51" t="s">
        <v>3218</v>
      </c>
      <c r="E82" s="51" t="s">
        <v>3964</v>
      </c>
    </row>
    <row r="83" spans="1:5" ht="18.75" x14ac:dyDescent="0.3">
      <c r="A83" s="42">
        <v>83</v>
      </c>
      <c r="B83" s="51">
        <v>19002983</v>
      </c>
      <c r="C83" s="51" t="s">
        <v>3974</v>
      </c>
      <c r="D83" s="51" t="s">
        <v>3185</v>
      </c>
      <c r="E83" s="51" t="s">
        <v>3964</v>
      </c>
    </row>
    <row r="84" spans="1:5" ht="18.75" x14ac:dyDescent="0.3">
      <c r="A84" s="42">
        <v>84</v>
      </c>
      <c r="B84" s="51">
        <v>19003463</v>
      </c>
      <c r="C84" s="51" t="s">
        <v>3975</v>
      </c>
      <c r="D84" s="51" t="s">
        <v>3976</v>
      </c>
      <c r="E84" s="51" t="s">
        <v>3964</v>
      </c>
    </row>
    <row r="85" spans="1:5" ht="18.75" x14ac:dyDescent="0.3">
      <c r="A85" s="42">
        <v>85</v>
      </c>
      <c r="B85" s="51">
        <v>19003301</v>
      </c>
      <c r="C85" s="51" t="s">
        <v>3977</v>
      </c>
      <c r="D85" s="51" t="s">
        <v>3978</v>
      </c>
      <c r="E85" s="51" t="s">
        <v>3964</v>
      </c>
    </row>
    <row r="86" spans="1:5" ht="18.75" x14ac:dyDescent="0.3">
      <c r="A86" s="42">
        <v>86</v>
      </c>
      <c r="B86" s="51">
        <v>19003130</v>
      </c>
      <c r="C86" s="51" t="s">
        <v>3243</v>
      </c>
      <c r="D86" s="51" t="s">
        <v>3245</v>
      </c>
      <c r="E86" s="51" t="s">
        <v>3964</v>
      </c>
    </row>
    <row r="87" spans="1:5" ht="18.75" x14ac:dyDescent="0.3">
      <c r="A87" s="42">
        <v>87</v>
      </c>
      <c r="B87" s="51">
        <v>19002363</v>
      </c>
      <c r="C87" s="51" t="s">
        <v>3979</v>
      </c>
      <c r="D87" s="51" t="s">
        <v>3448</v>
      </c>
      <c r="E87" s="51" t="s">
        <v>3964</v>
      </c>
    </row>
    <row r="88" spans="1:5" ht="18.75" x14ac:dyDescent="0.3">
      <c r="A88" s="42">
        <v>88</v>
      </c>
      <c r="B88" s="51">
        <v>19001405</v>
      </c>
      <c r="C88" s="51" t="s">
        <v>3980</v>
      </c>
      <c r="D88" s="51" t="s">
        <v>3682</v>
      </c>
      <c r="E88" s="51" t="s">
        <v>3964</v>
      </c>
    </row>
    <row r="89" spans="1:5" ht="18.75" x14ac:dyDescent="0.3">
      <c r="A89" s="42">
        <v>89</v>
      </c>
      <c r="B89" s="51">
        <v>19002866</v>
      </c>
      <c r="C89" s="51" t="s">
        <v>3981</v>
      </c>
      <c r="D89" s="51" t="s">
        <v>3269</v>
      </c>
      <c r="E89" s="51" t="s">
        <v>3964</v>
      </c>
    </row>
    <row r="90" spans="1:5" ht="18.75" x14ac:dyDescent="0.3">
      <c r="A90" s="42">
        <v>90</v>
      </c>
      <c r="B90" s="51">
        <v>19002364</v>
      </c>
      <c r="C90" s="51" t="s">
        <v>3743</v>
      </c>
      <c r="D90" s="51" t="s">
        <v>3205</v>
      </c>
      <c r="E90" s="51" t="s">
        <v>3964</v>
      </c>
    </row>
    <row r="91" spans="1:5" ht="18.75" x14ac:dyDescent="0.3">
      <c r="A91" s="42">
        <v>91</v>
      </c>
      <c r="B91" s="51">
        <v>19004386</v>
      </c>
      <c r="C91" s="51" t="s">
        <v>3402</v>
      </c>
      <c r="D91" s="51" t="s">
        <v>3192</v>
      </c>
      <c r="E91" s="51" t="s">
        <v>3964</v>
      </c>
    </row>
    <row r="92" spans="1:5" ht="18.75" x14ac:dyDescent="0.3">
      <c r="A92" s="42">
        <v>92</v>
      </c>
      <c r="B92" s="51">
        <v>19002926</v>
      </c>
      <c r="C92" s="51" t="s">
        <v>3982</v>
      </c>
      <c r="D92" s="51" t="s">
        <v>3239</v>
      </c>
      <c r="E92" s="51" t="s">
        <v>3964</v>
      </c>
    </row>
    <row r="93" spans="1:5" ht="18.75" x14ac:dyDescent="0.3">
      <c r="A93" s="42">
        <v>93</v>
      </c>
      <c r="B93" s="51">
        <v>19009110</v>
      </c>
      <c r="C93" s="51" t="s">
        <v>3243</v>
      </c>
      <c r="D93" s="51" t="s">
        <v>3198</v>
      </c>
      <c r="E93" s="51" t="s">
        <v>3964</v>
      </c>
    </row>
    <row r="94" spans="1:5" ht="18.75" x14ac:dyDescent="0.3">
      <c r="A94" s="42">
        <v>94</v>
      </c>
      <c r="B94" s="51">
        <v>19003465</v>
      </c>
      <c r="C94" s="51" t="s">
        <v>3732</v>
      </c>
      <c r="D94" s="51" t="s">
        <v>3251</v>
      </c>
      <c r="E94" s="51" t="s">
        <v>3964</v>
      </c>
    </row>
    <row r="95" spans="1:5" ht="18.75" x14ac:dyDescent="0.3">
      <c r="A95" s="42">
        <v>95</v>
      </c>
      <c r="B95" s="51">
        <v>19005322</v>
      </c>
      <c r="C95" s="51" t="s">
        <v>3635</v>
      </c>
      <c r="D95" s="51" t="s">
        <v>3538</v>
      </c>
      <c r="E95" s="51" t="s">
        <v>3964</v>
      </c>
    </row>
    <row r="96" spans="1:5" ht="18.75" x14ac:dyDescent="0.3">
      <c r="A96" s="42">
        <v>96</v>
      </c>
      <c r="B96" s="51">
        <v>19003363</v>
      </c>
      <c r="C96" s="51" t="s">
        <v>3243</v>
      </c>
      <c r="D96" s="51" t="s">
        <v>3452</v>
      </c>
      <c r="E96" s="51" t="s">
        <v>3949</v>
      </c>
    </row>
    <row r="97" spans="1:5" ht="18.75" x14ac:dyDescent="0.3">
      <c r="A97" s="42">
        <v>97</v>
      </c>
      <c r="B97" s="51">
        <v>19003124</v>
      </c>
      <c r="C97" s="80" t="s">
        <v>3983</v>
      </c>
      <c r="D97" s="51" t="s">
        <v>3253</v>
      </c>
      <c r="E97" s="51" t="s">
        <v>3949</v>
      </c>
    </row>
    <row r="98" spans="1:5" ht="18.75" x14ac:dyDescent="0.3">
      <c r="A98" s="42">
        <v>98</v>
      </c>
      <c r="B98" s="51">
        <v>19003228</v>
      </c>
      <c r="C98" s="51" t="s">
        <v>3481</v>
      </c>
      <c r="D98" s="51" t="s">
        <v>3259</v>
      </c>
      <c r="E98" s="51" t="s">
        <v>3949</v>
      </c>
    </row>
    <row r="99" spans="1:5" ht="18.75" x14ac:dyDescent="0.3">
      <c r="A99" s="42">
        <v>99</v>
      </c>
      <c r="B99" s="51">
        <v>19002446</v>
      </c>
      <c r="C99" s="51" t="s">
        <v>3984</v>
      </c>
      <c r="D99" s="51" t="s">
        <v>3194</v>
      </c>
      <c r="E99" s="51" t="s">
        <v>3949</v>
      </c>
    </row>
    <row r="100" spans="1:5" ht="18.75" x14ac:dyDescent="0.3">
      <c r="A100" s="42">
        <v>100</v>
      </c>
      <c r="B100" s="51">
        <v>19002342</v>
      </c>
      <c r="C100" s="51" t="s">
        <v>3985</v>
      </c>
      <c r="D100" s="51" t="s">
        <v>3251</v>
      </c>
      <c r="E100" s="51" t="s">
        <v>3949</v>
      </c>
    </row>
    <row r="101" spans="1:5" ht="18.75" x14ac:dyDescent="0.3">
      <c r="A101" s="42">
        <v>101</v>
      </c>
      <c r="B101" s="51">
        <v>19002407</v>
      </c>
      <c r="C101" s="51" t="s">
        <v>3481</v>
      </c>
      <c r="D101" s="51" t="s">
        <v>3190</v>
      </c>
      <c r="E101" s="51" t="s">
        <v>3949</v>
      </c>
    </row>
    <row r="102" spans="1:5" ht="18.75" x14ac:dyDescent="0.3">
      <c r="A102" s="42">
        <v>102</v>
      </c>
      <c r="B102" s="51">
        <v>19003551</v>
      </c>
      <c r="C102" s="51" t="s">
        <v>3986</v>
      </c>
      <c r="D102" s="51" t="s">
        <v>3561</v>
      </c>
      <c r="E102" s="51" t="s">
        <v>3949</v>
      </c>
    </row>
    <row r="103" spans="1:5" ht="18.75" x14ac:dyDescent="0.3">
      <c r="A103" s="42">
        <v>103</v>
      </c>
      <c r="B103" s="51">
        <v>19003383</v>
      </c>
      <c r="C103" s="51" t="s">
        <v>3546</v>
      </c>
      <c r="D103" s="51" t="s">
        <v>3213</v>
      </c>
      <c r="E103" s="51" t="s">
        <v>3949</v>
      </c>
    </row>
    <row r="104" spans="1:5" ht="18.75" x14ac:dyDescent="0.3">
      <c r="A104" s="42">
        <v>104</v>
      </c>
      <c r="B104" s="51">
        <v>19002830</v>
      </c>
      <c r="C104" s="51" t="s">
        <v>3987</v>
      </c>
      <c r="D104" s="51" t="s">
        <v>3209</v>
      </c>
      <c r="E104" s="51" t="s">
        <v>3949</v>
      </c>
    </row>
    <row r="105" spans="1:5" ht="18.75" x14ac:dyDescent="0.3">
      <c r="A105" s="42">
        <v>105</v>
      </c>
      <c r="B105" s="51">
        <v>19004352</v>
      </c>
      <c r="C105" s="51" t="s">
        <v>3988</v>
      </c>
      <c r="D105" s="51" t="s">
        <v>3190</v>
      </c>
      <c r="E105" s="51" t="s">
        <v>3949</v>
      </c>
    </row>
    <row r="106" spans="1:5" ht="18.75" x14ac:dyDescent="0.3">
      <c r="A106" s="42">
        <v>106</v>
      </c>
      <c r="B106" s="51">
        <v>19004027</v>
      </c>
      <c r="C106" s="51" t="s">
        <v>3722</v>
      </c>
      <c r="D106" s="51" t="s">
        <v>3189</v>
      </c>
      <c r="E106" s="51" t="s">
        <v>3949</v>
      </c>
    </row>
    <row r="107" spans="1:5" ht="18.75" x14ac:dyDescent="0.3">
      <c r="A107" s="42">
        <v>107</v>
      </c>
      <c r="B107" s="51">
        <v>19001935</v>
      </c>
      <c r="C107" s="51" t="s">
        <v>3989</v>
      </c>
      <c r="D107" s="51" t="s">
        <v>3538</v>
      </c>
      <c r="E107" s="51" t="s">
        <v>3962</v>
      </c>
    </row>
    <row r="108" spans="1:5" ht="18.75" x14ac:dyDescent="0.3">
      <c r="A108" s="42">
        <v>108</v>
      </c>
      <c r="B108" s="51">
        <v>19001911</v>
      </c>
      <c r="C108" s="51" t="s">
        <v>3496</v>
      </c>
      <c r="D108" s="51" t="s">
        <v>3211</v>
      </c>
      <c r="E108" s="51" t="s">
        <v>3962</v>
      </c>
    </row>
    <row r="109" spans="1:5" ht="18.75" x14ac:dyDescent="0.3">
      <c r="A109" s="42">
        <v>109</v>
      </c>
      <c r="B109" s="51">
        <v>19001900</v>
      </c>
      <c r="C109" s="51" t="s">
        <v>3743</v>
      </c>
      <c r="D109" s="51" t="s">
        <v>3210</v>
      </c>
      <c r="E109" s="51" t="s">
        <v>3962</v>
      </c>
    </row>
    <row r="110" spans="1:5" ht="18.75" x14ac:dyDescent="0.3">
      <c r="A110" s="42">
        <v>110</v>
      </c>
      <c r="B110" s="51">
        <v>18004689</v>
      </c>
      <c r="C110" s="51" t="s">
        <v>3990</v>
      </c>
      <c r="D110" s="51" t="s">
        <v>3247</v>
      </c>
      <c r="E110" s="51" t="s">
        <v>3991</v>
      </c>
    </row>
    <row r="111" spans="1:5" ht="18.75" x14ac:dyDescent="0.3">
      <c r="A111" s="42">
        <v>111</v>
      </c>
      <c r="B111" s="51">
        <v>19000644</v>
      </c>
      <c r="C111" s="51" t="s">
        <v>3992</v>
      </c>
      <c r="D111" s="51" t="s">
        <v>3190</v>
      </c>
      <c r="E111" s="51" t="s">
        <v>3912</v>
      </c>
    </row>
    <row r="112" spans="1:5" ht="18.75" x14ac:dyDescent="0.3">
      <c r="A112" s="42">
        <v>112</v>
      </c>
      <c r="B112" s="51">
        <v>19000039</v>
      </c>
      <c r="C112" s="51" t="s">
        <v>3993</v>
      </c>
      <c r="D112" s="51" t="s">
        <v>3430</v>
      </c>
      <c r="E112" s="51" t="s">
        <v>3994</v>
      </c>
    </row>
    <row r="113" spans="1:5" ht="18.75" x14ac:dyDescent="0.3">
      <c r="A113" s="42">
        <v>113</v>
      </c>
      <c r="B113" s="51">
        <v>19000889</v>
      </c>
      <c r="C113" s="51" t="s">
        <v>3502</v>
      </c>
      <c r="D113" s="51" t="s">
        <v>3194</v>
      </c>
      <c r="E113" s="51" t="s">
        <v>3994</v>
      </c>
    </row>
    <row r="114" spans="1:5" ht="18.75" x14ac:dyDescent="0.3">
      <c r="A114" s="42">
        <v>114</v>
      </c>
      <c r="B114" s="51">
        <v>19001812</v>
      </c>
      <c r="C114" s="51" t="s">
        <v>3933</v>
      </c>
      <c r="D114" s="51" t="s">
        <v>3203</v>
      </c>
      <c r="E114" s="51" t="s">
        <v>3995</v>
      </c>
    </row>
    <row r="115" spans="1:5" ht="18.75" x14ac:dyDescent="0.3">
      <c r="A115" s="42">
        <v>115</v>
      </c>
      <c r="B115" s="51">
        <v>18003528</v>
      </c>
      <c r="C115" s="51" t="s">
        <v>3401</v>
      </c>
      <c r="D115" s="51" t="s">
        <v>3227</v>
      </c>
      <c r="E115" s="51" t="s">
        <v>3996</v>
      </c>
    </row>
    <row r="116" spans="1:5" ht="18.75" x14ac:dyDescent="0.3">
      <c r="A116" s="42">
        <v>116</v>
      </c>
      <c r="B116" s="51">
        <v>18000445</v>
      </c>
      <c r="C116" s="51" t="s">
        <v>3997</v>
      </c>
      <c r="D116" s="51" t="s">
        <v>3998</v>
      </c>
      <c r="E116" s="51" t="s">
        <v>3999</v>
      </c>
    </row>
    <row r="117" spans="1:5" ht="18.75" x14ac:dyDescent="0.3">
      <c r="A117" s="42">
        <v>117</v>
      </c>
      <c r="B117" s="51">
        <v>19000862</v>
      </c>
      <c r="C117" s="51" t="s">
        <v>3402</v>
      </c>
      <c r="D117" s="51" t="s">
        <v>3703</v>
      </c>
      <c r="E117" s="51" t="s">
        <v>3994</v>
      </c>
    </row>
    <row r="118" spans="1:5" ht="18.75" x14ac:dyDescent="0.3">
      <c r="A118" s="42">
        <v>118</v>
      </c>
      <c r="B118" s="51">
        <v>19000702</v>
      </c>
      <c r="C118" s="51" t="s">
        <v>4000</v>
      </c>
      <c r="D118" s="51" t="s">
        <v>3236</v>
      </c>
      <c r="E118" s="51" t="s">
        <v>3994</v>
      </c>
    </row>
    <row r="119" spans="1:5" ht="18.75" x14ac:dyDescent="0.3">
      <c r="A119" s="42">
        <v>119</v>
      </c>
      <c r="B119" s="51">
        <v>18001289</v>
      </c>
      <c r="C119" s="51" t="s">
        <v>4001</v>
      </c>
      <c r="D119" s="51" t="s">
        <v>3478</v>
      </c>
      <c r="E119" s="51" t="s">
        <v>4002</v>
      </c>
    </row>
    <row r="120" spans="1:5" ht="18.75" x14ac:dyDescent="0.3">
      <c r="A120" s="42">
        <v>120</v>
      </c>
      <c r="B120" s="51">
        <v>18003423</v>
      </c>
      <c r="C120" s="51" t="s">
        <v>3450</v>
      </c>
      <c r="D120" s="51" t="s">
        <v>3538</v>
      </c>
      <c r="E120" s="51" t="s">
        <v>4003</v>
      </c>
    </row>
    <row r="121" spans="1:5" ht="18.75" x14ac:dyDescent="0.3">
      <c r="A121" s="42">
        <v>121</v>
      </c>
      <c r="B121" s="51">
        <v>19003257</v>
      </c>
      <c r="C121" s="51" t="s">
        <v>4004</v>
      </c>
      <c r="D121" s="51" t="s">
        <v>3209</v>
      </c>
      <c r="E121" s="51" t="s">
        <v>3994</v>
      </c>
    </row>
    <row r="122" spans="1:5" ht="18.75" x14ac:dyDescent="0.3">
      <c r="A122" s="42">
        <v>122</v>
      </c>
      <c r="B122" s="51">
        <v>19002245</v>
      </c>
      <c r="C122" s="51" t="s">
        <v>4005</v>
      </c>
      <c r="D122" s="51" t="s">
        <v>3209</v>
      </c>
      <c r="E122" s="51" t="s">
        <v>4006</v>
      </c>
    </row>
    <row r="123" spans="1:5" ht="18.75" x14ac:dyDescent="0.3">
      <c r="A123" s="42">
        <v>123</v>
      </c>
      <c r="B123" s="51">
        <v>19002303</v>
      </c>
      <c r="C123" s="51" t="s">
        <v>4007</v>
      </c>
      <c r="D123" s="51" t="s">
        <v>3189</v>
      </c>
      <c r="E123" s="51" t="s">
        <v>4006</v>
      </c>
    </row>
    <row r="124" spans="1:5" ht="18.75" x14ac:dyDescent="0.3">
      <c r="A124" s="42">
        <v>124</v>
      </c>
      <c r="B124" s="51">
        <v>19002262</v>
      </c>
      <c r="C124" s="51" t="s">
        <v>4008</v>
      </c>
      <c r="D124" s="51" t="s">
        <v>3220</v>
      </c>
      <c r="E124" s="51" t="s">
        <v>4006</v>
      </c>
    </row>
    <row r="125" spans="1:5" ht="18.75" x14ac:dyDescent="0.3">
      <c r="A125" s="42">
        <v>125</v>
      </c>
      <c r="B125" s="51">
        <v>19002298</v>
      </c>
      <c r="C125" s="51" t="s">
        <v>4009</v>
      </c>
      <c r="D125" s="51" t="s">
        <v>3236</v>
      </c>
      <c r="E125" s="51" t="s">
        <v>4006</v>
      </c>
    </row>
    <row r="126" spans="1:5" ht="18.75" x14ac:dyDescent="0.3">
      <c r="A126" s="42">
        <v>126</v>
      </c>
      <c r="B126" s="51">
        <v>19002333</v>
      </c>
      <c r="C126" s="51" t="s">
        <v>4010</v>
      </c>
      <c r="D126" s="51" t="s">
        <v>3218</v>
      </c>
      <c r="E126" s="51" t="s">
        <v>4006</v>
      </c>
    </row>
    <row r="127" spans="1:5" ht="18.75" x14ac:dyDescent="0.3">
      <c r="A127" s="42">
        <v>127</v>
      </c>
      <c r="B127" s="51">
        <v>19003741</v>
      </c>
      <c r="C127" s="51" t="s">
        <v>4011</v>
      </c>
      <c r="D127" s="51" t="s">
        <v>3190</v>
      </c>
      <c r="E127" s="51" t="s">
        <v>4006</v>
      </c>
    </row>
    <row r="128" spans="1:5" ht="18.75" x14ac:dyDescent="0.3">
      <c r="A128" s="42">
        <v>128</v>
      </c>
      <c r="B128" s="51">
        <v>19001865</v>
      </c>
      <c r="C128" s="51" t="s">
        <v>3527</v>
      </c>
      <c r="D128" s="51" t="s">
        <v>3219</v>
      </c>
      <c r="E128" s="51" t="s">
        <v>3962</v>
      </c>
    </row>
    <row r="129" spans="1:5" ht="18.75" x14ac:dyDescent="0.3">
      <c r="A129" s="42">
        <v>129</v>
      </c>
      <c r="B129" s="51">
        <v>16000231</v>
      </c>
      <c r="C129" s="51" t="s">
        <v>3261</v>
      </c>
      <c r="D129" s="51" t="s">
        <v>3245</v>
      </c>
      <c r="E129" s="51" t="s">
        <v>4012</v>
      </c>
    </row>
    <row r="130" spans="1:5" ht="18.75" x14ac:dyDescent="0.3">
      <c r="A130" s="42">
        <v>130</v>
      </c>
      <c r="B130" s="51">
        <v>18001541</v>
      </c>
      <c r="C130" s="51" t="s">
        <v>4013</v>
      </c>
      <c r="D130" s="51" t="s">
        <v>3403</v>
      </c>
      <c r="E130" s="51" t="s">
        <v>4014</v>
      </c>
    </row>
    <row r="131" spans="1:5" ht="18.75" x14ac:dyDescent="0.3">
      <c r="A131" s="42">
        <v>131</v>
      </c>
      <c r="B131" s="51">
        <v>19001582</v>
      </c>
      <c r="C131" s="51" t="s">
        <v>4015</v>
      </c>
      <c r="D131" s="51" t="s">
        <v>3187</v>
      </c>
      <c r="E131" s="51" t="s">
        <v>3994</v>
      </c>
    </row>
    <row r="132" spans="1:5" ht="18.75" x14ac:dyDescent="0.3">
      <c r="A132" s="42">
        <v>132</v>
      </c>
      <c r="B132" s="51">
        <v>19000848</v>
      </c>
      <c r="C132" s="51" t="s">
        <v>4016</v>
      </c>
      <c r="D132" s="51" t="s">
        <v>3205</v>
      </c>
      <c r="E132" s="51" t="s">
        <v>3994</v>
      </c>
    </row>
    <row r="133" spans="1:5" ht="18.75" x14ac:dyDescent="0.3">
      <c r="A133" s="42">
        <v>133</v>
      </c>
      <c r="B133" s="51">
        <v>19003740</v>
      </c>
      <c r="C133" s="51" t="s">
        <v>4017</v>
      </c>
      <c r="D133" s="51" t="s">
        <v>3497</v>
      </c>
      <c r="E133" s="51" t="s">
        <v>3994</v>
      </c>
    </row>
    <row r="134" spans="1:5" ht="18.75" x14ac:dyDescent="0.3">
      <c r="A134" s="42">
        <v>134</v>
      </c>
      <c r="B134" s="51">
        <v>18004662</v>
      </c>
      <c r="C134" s="51" t="s">
        <v>4018</v>
      </c>
      <c r="D134" s="51" t="s">
        <v>3215</v>
      </c>
      <c r="E134" s="51" t="s">
        <v>4019</v>
      </c>
    </row>
    <row r="135" spans="1:5" ht="18.75" x14ac:dyDescent="0.3">
      <c r="A135" s="42">
        <v>135</v>
      </c>
      <c r="B135" s="51">
        <v>18004266</v>
      </c>
      <c r="C135" s="51" t="s">
        <v>3402</v>
      </c>
      <c r="D135" s="51" t="s">
        <v>3460</v>
      </c>
      <c r="E135" s="51" t="s">
        <v>4019</v>
      </c>
    </row>
    <row r="136" spans="1:5" ht="18.75" x14ac:dyDescent="0.3">
      <c r="A136" s="42">
        <v>136</v>
      </c>
      <c r="B136" s="51">
        <v>19004186</v>
      </c>
      <c r="C136" s="51" t="s">
        <v>3243</v>
      </c>
      <c r="D136" s="51" t="s">
        <v>3209</v>
      </c>
      <c r="E136" s="51" t="s">
        <v>3949</v>
      </c>
    </row>
    <row r="137" spans="1:5" ht="18.75" x14ac:dyDescent="0.3">
      <c r="A137" s="42">
        <v>137</v>
      </c>
      <c r="B137" s="51">
        <v>19002357</v>
      </c>
      <c r="C137" s="51" t="s">
        <v>4020</v>
      </c>
      <c r="D137" s="51" t="s">
        <v>3190</v>
      </c>
      <c r="E137" s="51" t="s">
        <v>4021</v>
      </c>
    </row>
    <row r="138" spans="1:5" ht="18.75" x14ac:dyDescent="0.3">
      <c r="A138" s="42">
        <v>138</v>
      </c>
      <c r="B138" s="51">
        <v>19002423</v>
      </c>
      <c r="C138" s="51" t="s">
        <v>4022</v>
      </c>
      <c r="D138" s="51" t="s">
        <v>4023</v>
      </c>
      <c r="E138" s="51" t="s">
        <v>4021</v>
      </c>
    </row>
    <row r="139" spans="1:5" ht="18.75" x14ac:dyDescent="0.3">
      <c r="A139" s="42">
        <v>139</v>
      </c>
      <c r="B139" s="51">
        <v>19002513</v>
      </c>
      <c r="C139" s="51" t="s">
        <v>3656</v>
      </c>
      <c r="D139" s="51" t="s">
        <v>3221</v>
      </c>
      <c r="E139" s="51" t="s">
        <v>4021</v>
      </c>
    </row>
    <row r="140" spans="1:5" ht="18.75" x14ac:dyDescent="0.3">
      <c r="A140" s="42">
        <v>140</v>
      </c>
      <c r="B140" s="51">
        <v>19002414</v>
      </c>
      <c r="C140" s="51" t="s">
        <v>4024</v>
      </c>
      <c r="D140" s="51" t="s">
        <v>3189</v>
      </c>
      <c r="E140" s="51" t="s">
        <v>4021</v>
      </c>
    </row>
    <row r="141" spans="1:5" ht="18.75" x14ac:dyDescent="0.3">
      <c r="A141" s="42">
        <v>141</v>
      </c>
      <c r="B141" s="51">
        <v>19002100</v>
      </c>
      <c r="C141" s="51" t="s">
        <v>4025</v>
      </c>
      <c r="D141" s="51" t="s">
        <v>3189</v>
      </c>
      <c r="E141" s="51" t="s">
        <v>4021</v>
      </c>
    </row>
    <row r="142" spans="1:5" ht="18.75" x14ac:dyDescent="0.3">
      <c r="A142" s="42">
        <v>142</v>
      </c>
      <c r="B142" s="51">
        <v>19002459</v>
      </c>
      <c r="C142" s="51" t="s">
        <v>4026</v>
      </c>
      <c r="D142" s="51" t="s">
        <v>3189</v>
      </c>
      <c r="E142" s="51" t="s">
        <v>4021</v>
      </c>
    </row>
    <row r="143" spans="1:5" ht="18.75" x14ac:dyDescent="0.3">
      <c r="A143" s="42">
        <v>143</v>
      </c>
      <c r="B143" s="51">
        <v>19000901</v>
      </c>
      <c r="C143" s="51" t="s">
        <v>4027</v>
      </c>
      <c r="D143" s="51" t="s">
        <v>3279</v>
      </c>
      <c r="E143" s="51" t="s">
        <v>4021</v>
      </c>
    </row>
    <row r="144" spans="1:5" ht="18.75" x14ac:dyDescent="0.3">
      <c r="A144" s="42">
        <v>144</v>
      </c>
      <c r="B144" s="51">
        <v>19002102</v>
      </c>
      <c r="C144" s="51" t="s">
        <v>4028</v>
      </c>
      <c r="D144" s="51" t="s">
        <v>3244</v>
      </c>
      <c r="E144" s="51" t="s">
        <v>4021</v>
      </c>
    </row>
    <row r="145" spans="1:5" ht="18.75" x14ac:dyDescent="0.3">
      <c r="A145" s="42">
        <v>145</v>
      </c>
      <c r="B145" s="51">
        <v>19002007</v>
      </c>
      <c r="C145" s="51" t="s">
        <v>4029</v>
      </c>
      <c r="D145" s="51" t="s">
        <v>4030</v>
      </c>
      <c r="E145" s="51" t="s">
        <v>4021</v>
      </c>
    </row>
    <row r="146" spans="1:5" ht="18.75" x14ac:dyDescent="0.3">
      <c r="A146" s="42">
        <v>146</v>
      </c>
      <c r="B146" s="51">
        <v>19001606</v>
      </c>
      <c r="C146" s="51" t="s">
        <v>4031</v>
      </c>
      <c r="D146" s="51" t="s">
        <v>3497</v>
      </c>
      <c r="E146" s="51" t="s">
        <v>4021</v>
      </c>
    </row>
    <row r="147" spans="1:5" ht="18.75" x14ac:dyDescent="0.3">
      <c r="A147" s="42">
        <v>147</v>
      </c>
      <c r="B147" s="51">
        <v>19002514</v>
      </c>
      <c r="C147" s="51" t="s">
        <v>3450</v>
      </c>
      <c r="D147" s="51" t="s">
        <v>3419</v>
      </c>
      <c r="E147" s="51" t="s">
        <v>4021</v>
      </c>
    </row>
    <row r="148" spans="1:5" ht="18.75" x14ac:dyDescent="0.3">
      <c r="A148" s="42">
        <v>148</v>
      </c>
      <c r="B148" s="51">
        <v>19002469</v>
      </c>
      <c r="C148" s="51" t="s">
        <v>3450</v>
      </c>
      <c r="D148" s="51" t="s">
        <v>4032</v>
      </c>
      <c r="E148" s="51" t="s">
        <v>4021</v>
      </c>
    </row>
    <row r="149" spans="1:5" ht="18.75" x14ac:dyDescent="0.3">
      <c r="A149" s="42">
        <v>149</v>
      </c>
      <c r="B149" s="51">
        <v>19002153</v>
      </c>
      <c r="C149" s="51" t="s">
        <v>4033</v>
      </c>
      <c r="D149" s="51" t="s">
        <v>3185</v>
      </c>
      <c r="E149" s="51" t="s">
        <v>4021</v>
      </c>
    </row>
    <row r="150" spans="1:5" ht="18.75" x14ac:dyDescent="0.3">
      <c r="A150" s="42">
        <v>150</v>
      </c>
      <c r="B150" s="51">
        <v>19002158</v>
      </c>
      <c r="C150" s="51" t="s">
        <v>3596</v>
      </c>
      <c r="D150" s="51" t="s">
        <v>3185</v>
      </c>
      <c r="E150" s="51" t="s">
        <v>4021</v>
      </c>
    </row>
    <row r="151" spans="1:5" ht="18.75" x14ac:dyDescent="0.3">
      <c r="A151" s="42">
        <v>151</v>
      </c>
      <c r="B151" s="51">
        <v>19001923</v>
      </c>
      <c r="C151" s="51" t="s">
        <v>3412</v>
      </c>
      <c r="D151" s="51" t="s">
        <v>3400</v>
      </c>
      <c r="E151" s="51" t="s">
        <v>4021</v>
      </c>
    </row>
    <row r="152" spans="1:5" ht="18.75" x14ac:dyDescent="0.3">
      <c r="A152" s="42">
        <v>152</v>
      </c>
      <c r="B152" s="51">
        <v>19002350</v>
      </c>
      <c r="C152" s="51" t="s">
        <v>4034</v>
      </c>
      <c r="D152" s="51" t="s">
        <v>3218</v>
      </c>
      <c r="E152" s="51" t="s">
        <v>4021</v>
      </c>
    </row>
    <row r="153" spans="1:5" ht="18.75" x14ac:dyDescent="0.3">
      <c r="A153" s="42">
        <v>153</v>
      </c>
      <c r="B153" s="51">
        <v>19002425</v>
      </c>
      <c r="C153" s="51" t="s">
        <v>3449</v>
      </c>
      <c r="D153" s="51" t="s">
        <v>3188</v>
      </c>
      <c r="E153" s="51" t="s">
        <v>4021</v>
      </c>
    </row>
    <row r="154" spans="1:5" ht="18.75" x14ac:dyDescent="0.3">
      <c r="A154" s="42">
        <v>154</v>
      </c>
      <c r="B154" s="51">
        <v>19003452</v>
      </c>
      <c r="C154" s="51" t="s">
        <v>4035</v>
      </c>
      <c r="D154" s="51" t="s">
        <v>3188</v>
      </c>
      <c r="E154" s="51" t="s">
        <v>4021</v>
      </c>
    </row>
    <row r="155" spans="1:5" ht="18.75" x14ac:dyDescent="0.3">
      <c r="A155" s="42">
        <v>155</v>
      </c>
      <c r="B155" s="51">
        <v>19002426</v>
      </c>
      <c r="C155" s="51" t="s">
        <v>4036</v>
      </c>
      <c r="D155" s="51" t="s">
        <v>3187</v>
      </c>
      <c r="E155" s="51" t="s">
        <v>4021</v>
      </c>
    </row>
    <row r="156" spans="1:5" ht="18.75" x14ac:dyDescent="0.3">
      <c r="A156" s="42">
        <v>156</v>
      </c>
      <c r="B156" s="51">
        <v>19001547</v>
      </c>
      <c r="C156" s="51" t="s">
        <v>4037</v>
      </c>
      <c r="D156" s="51" t="s">
        <v>3245</v>
      </c>
      <c r="E156" s="51" t="s">
        <v>4021</v>
      </c>
    </row>
    <row r="157" spans="1:5" ht="18.75" x14ac:dyDescent="0.3">
      <c r="A157" s="42">
        <v>157</v>
      </c>
      <c r="B157" s="51">
        <v>19002121</v>
      </c>
      <c r="C157" s="51" t="s">
        <v>4038</v>
      </c>
      <c r="D157" s="51" t="s">
        <v>3204</v>
      </c>
      <c r="E157" s="51" t="s">
        <v>4021</v>
      </c>
    </row>
    <row r="158" spans="1:5" ht="18.75" x14ac:dyDescent="0.3">
      <c r="A158" s="42">
        <v>158</v>
      </c>
      <c r="B158" s="51">
        <v>19002498</v>
      </c>
      <c r="C158" s="51" t="s">
        <v>4039</v>
      </c>
      <c r="D158" s="51" t="s">
        <v>3220</v>
      </c>
      <c r="E158" s="51" t="s">
        <v>4021</v>
      </c>
    </row>
    <row r="159" spans="1:5" ht="18.75" x14ac:dyDescent="0.3">
      <c r="A159" s="42">
        <v>159</v>
      </c>
      <c r="B159" s="51">
        <v>19000361</v>
      </c>
      <c r="C159" s="51" t="s">
        <v>3784</v>
      </c>
      <c r="D159" s="51" t="s">
        <v>3618</v>
      </c>
      <c r="E159" s="51" t="s">
        <v>4021</v>
      </c>
    </row>
    <row r="160" spans="1:5" ht="18.75" x14ac:dyDescent="0.3">
      <c r="A160" s="42">
        <v>160</v>
      </c>
      <c r="B160" s="51">
        <v>19002354</v>
      </c>
      <c r="C160" s="51" t="s">
        <v>4040</v>
      </c>
      <c r="D160" s="51" t="s">
        <v>3483</v>
      </c>
      <c r="E160" s="51" t="s">
        <v>4021</v>
      </c>
    </row>
    <row r="161" spans="1:5" ht="18.75" x14ac:dyDescent="0.3">
      <c r="A161" s="42">
        <v>161</v>
      </c>
      <c r="B161" s="51">
        <v>19002074</v>
      </c>
      <c r="C161" s="51" t="s">
        <v>3895</v>
      </c>
      <c r="D161" s="51" t="s">
        <v>3266</v>
      </c>
      <c r="E161" s="51" t="s">
        <v>4021</v>
      </c>
    </row>
    <row r="162" spans="1:5" ht="18.75" x14ac:dyDescent="0.3">
      <c r="A162" s="42">
        <v>162</v>
      </c>
      <c r="B162" s="51">
        <v>19000818</v>
      </c>
      <c r="C162" s="51" t="s">
        <v>3412</v>
      </c>
      <c r="D162" s="51" t="s">
        <v>3225</v>
      </c>
      <c r="E162" s="51" t="s">
        <v>4021</v>
      </c>
    </row>
    <row r="163" spans="1:5" ht="18.75" x14ac:dyDescent="0.3">
      <c r="A163" s="42">
        <v>163</v>
      </c>
      <c r="B163" s="51">
        <v>19005373</v>
      </c>
      <c r="C163" s="51" t="s">
        <v>3243</v>
      </c>
      <c r="D163" s="51" t="s">
        <v>3198</v>
      </c>
      <c r="E163" s="51" t="s">
        <v>4021</v>
      </c>
    </row>
    <row r="164" spans="1:5" ht="18.75" x14ac:dyDescent="0.3">
      <c r="A164" s="42">
        <v>164</v>
      </c>
      <c r="B164" s="51">
        <v>19000756</v>
      </c>
      <c r="C164" s="51" t="s">
        <v>3214</v>
      </c>
      <c r="D164" s="51" t="s">
        <v>3231</v>
      </c>
      <c r="E164" s="51" t="s">
        <v>4021</v>
      </c>
    </row>
    <row r="165" spans="1:5" ht="18.75" x14ac:dyDescent="0.3">
      <c r="A165" s="42">
        <v>165</v>
      </c>
      <c r="B165" s="51">
        <v>19001603</v>
      </c>
      <c r="C165" s="51" t="s">
        <v>4041</v>
      </c>
      <c r="D165" s="51" t="s">
        <v>3242</v>
      </c>
      <c r="E165" s="51" t="s">
        <v>4021</v>
      </c>
    </row>
    <row r="166" spans="1:5" ht="18.75" x14ac:dyDescent="0.3">
      <c r="A166" s="42">
        <v>166</v>
      </c>
      <c r="B166" s="51">
        <v>19001871</v>
      </c>
      <c r="C166" s="51" t="s">
        <v>3524</v>
      </c>
      <c r="D166" s="51" t="s">
        <v>4042</v>
      </c>
      <c r="E166" s="51" t="s">
        <v>4021</v>
      </c>
    </row>
    <row r="167" spans="1:5" ht="18.75" x14ac:dyDescent="0.3">
      <c r="A167" s="42">
        <v>167</v>
      </c>
      <c r="B167" s="51">
        <v>19001805</v>
      </c>
      <c r="C167" s="51" t="s">
        <v>4043</v>
      </c>
      <c r="D167" s="51" t="s">
        <v>3579</v>
      </c>
      <c r="E167" s="51" t="s">
        <v>4021</v>
      </c>
    </row>
    <row r="168" spans="1:5" ht="18.75" x14ac:dyDescent="0.3">
      <c r="A168" s="42">
        <v>168</v>
      </c>
      <c r="B168" s="51">
        <v>19001491</v>
      </c>
      <c r="C168" s="51" t="s">
        <v>3960</v>
      </c>
      <c r="D168" s="51" t="s">
        <v>3239</v>
      </c>
      <c r="E168" s="51" t="s">
        <v>4021</v>
      </c>
    </row>
    <row r="169" spans="1:5" ht="18.75" x14ac:dyDescent="0.3">
      <c r="A169" s="42">
        <v>169</v>
      </c>
      <c r="B169" s="51">
        <v>19000038</v>
      </c>
      <c r="C169" s="51" t="s">
        <v>3545</v>
      </c>
      <c r="D169" s="51" t="s">
        <v>3448</v>
      </c>
      <c r="E169" s="51" t="s">
        <v>4021</v>
      </c>
    </row>
    <row r="170" spans="1:5" ht="18.75" x14ac:dyDescent="0.3">
      <c r="A170" s="42">
        <v>170</v>
      </c>
      <c r="B170" s="51">
        <v>19002274</v>
      </c>
      <c r="C170" s="51" t="s">
        <v>4044</v>
      </c>
      <c r="D170" s="51" t="s">
        <v>3226</v>
      </c>
      <c r="E170" s="51" t="s">
        <v>4021</v>
      </c>
    </row>
    <row r="171" spans="1:5" ht="18.75" x14ac:dyDescent="0.3">
      <c r="A171" s="42">
        <v>171</v>
      </c>
      <c r="B171" s="51">
        <v>19002227</v>
      </c>
      <c r="C171" s="51" t="s">
        <v>3988</v>
      </c>
      <c r="D171" s="51" t="s">
        <v>3199</v>
      </c>
      <c r="E171" s="51" t="s">
        <v>4045</v>
      </c>
    </row>
    <row r="172" spans="1:5" ht="18.75" x14ac:dyDescent="0.3">
      <c r="A172" s="42">
        <v>172</v>
      </c>
      <c r="B172" s="51">
        <v>19002244</v>
      </c>
      <c r="C172" s="51" t="s">
        <v>3243</v>
      </c>
      <c r="D172" s="51" t="s">
        <v>3209</v>
      </c>
      <c r="E172" s="51" t="s">
        <v>4006</v>
      </c>
    </row>
    <row r="173" spans="1:5" ht="18.75" x14ac:dyDescent="0.3">
      <c r="A173" s="42">
        <v>173</v>
      </c>
      <c r="B173" s="51">
        <v>19002113</v>
      </c>
      <c r="C173" s="51" t="s">
        <v>3243</v>
      </c>
      <c r="D173" s="51" t="s">
        <v>3202</v>
      </c>
      <c r="E173" s="51" t="s">
        <v>4046</v>
      </c>
    </row>
    <row r="174" spans="1:5" ht="18.75" x14ac:dyDescent="0.3">
      <c r="A174" s="42">
        <v>174</v>
      </c>
      <c r="B174" s="51">
        <v>19005369</v>
      </c>
      <c r="C174" s="51" t="s">
        <v>4047</v>
      </c>
      <c r="D174" s="51" t="s">
        <v>3682</v>
      </c>
      <c r="E174" s="51" t="s">
        <v>4048</v>
      </c>
    </row>
    <row r="175" spans="1:5" ht="18.75" x14ac:dyDescent="0.3">
      <c r="A175" s="42">
        <v>175</v>
      </c>
      <c r="B175" s="51">
        <v>19002738</v>
      </c>
      <c r="C175" s="51" t="s">
        <v>4049</v>
      </c>
      <c r="D175" s="51" t="s">
        <v>3465</v>
      </c>
      <c r="E175" s="51" t="s">
        <v>4048</v>
      </c>
    </row>
    <row r="176" spans="1:5" ht="18.75" x14ac:dyDescent="0.3">
      <c r="A176" s="42">
        <v>176</v>
      </c>
      <c r="B176" s="51">
        <v>19004160</v>
      </c>
      <c r="C176" s="51" t="s">
        <v>3546</v>
      </c>
      <c r="D176" s="51" t="s">
        <v>3209</v>
      </c>
      <c r="E176" s="51" t="s">
        <v>3994</v>
      </c>
    </row>
    <row r="177" spans="1:8" ht="18.75" x14ac:dyDescent="0.3">
      <c r="A177" s="42">
        <v>1</v>
      </c>
      <c r="B177" s="51">
        <v>19003166</v>
      </c>
      <c r="C177" s="51" t="s">
        <v>3520</v>
      </c>
      <c r="D177" s="51" t="s">
        <v>3188</v>
      </c>
      <c r="E177" s="51" t="s">
        <v>3962</v>
      </c>
    </row>
    <row r="178" spans="1:8" ht="18.75" x14ac:dyDescent="0.3">
      <c r="A178" s="42">
        <v>2</v>
      </c>
      <c r="B178" s="51">
        <v>18003067</v>
      </c>
      <c r="C178" s="51" t="s">
        <v>4050</v>
      </c>
      <c r="D178" s="51" t="s">
        <v>3220</v>
      </c>
      <c r="E178" s="51" t="s">
        <v>4051</v>
      </c>
    </row>
    <row r="179" spans="1:8" ht="18.75" x14ac:dyDescent="0.3">
      <c r="A179" s="42">
        <v>3</v>
      </c>
      <c r="B179" s="51">
        <v>17004383</v>
      </c>
      <c r="C179" s="51" t="s">
        <v>4052</v>
      </c>
      <c r="D179" s="51" t="s">
        <v>3236</v>
      </c>
      <c r="E179" s="51" t="s">
        <v>4053</v>
      </c>
    </row>
    <row r="180" spans="1:8" ht="18.75" x14ac:dyDescent="0.3">
      <c r="A180" s="42">
        <v>4</v>
      </c>
      <c r="B180" s="51">
        <v>18000444</v>
      </c>
      <c r="C180" s="51" t="s">
        <v>3728</v>
      </c>
      <c r="D180" s="51" t="s">
        <v>3237</v>
      </c>
      <c r="E180" s="51" t="s">
        <v>3999</v>
      </c>
    </row>
    <row r="181" spans="1:8" ht="18.75" x14ac:dyDescent="0.3">
      <c r="A181" s="42">
        <v>5</v>
      </c>
      <c r="B181" s="51">
        <v>19002221</v>
      </c>
      <c r="C181" s="51" t="s">
        <v>4054</v>
      </c>
      <c r="D181" s="51" t="s">
        <v>3497</v>
      </c>
      <c r="E181" s="51" t="s">
        <v>4006</v>
      </c>
    </row>
    <row r="182" spans="1:8" ht="18.75" x14ac:dyDescent="0.3">
      <c r="A182" s="42">
        <v>6</v>
      </c>
      <c r="B182" s="51">
        <v>19003832</v>
      </c>
      <c r="C182" s="51" t="s">
        <v>4055</v>
      </c>
      <c r="D182" s="51" t="s">
        <v>3189</v>
      </c>
      <c r="E182" s="51" t="s">
        <v>4056</v>
      </c>
    </row>
    <row r="183" spans="1:8" ht="18.75" x14ac:dyDescent="0.3">
      <c r="A183" s="42">
        <v>7</v>
      </c>
      <c r="B183" s="51">
        <v>19003701</v>
      </c>
      <c r="C183" s="51" t="s">
        <v>4057</v>
      </c>
      <c r="D183" s="51" t="s">
        <v>3201</v>
      </c>
      <c r="E183" s="51" t="s">
        <v>4056</v>
      </c>
    </row>
    <row r="184" spans="1:8" ht="18.75" x14ac:dyDescent="0.3">
      <c r="A184" s="42">
        <v>8</v>
      </c>
      <c r="B184" s="51">
        <v>19004692</v>
      </c>
      <c r="C184" s="51" t="s">
        <v>3450</v>
      </c>
      <c r="D184" s="51" t="s">
        <v>3202</v>
      </c>
      <c r="E184" s="51" t="s">
        <v>4056</v>
      </c>
    </row>
    <row r="185" spans="1:8" ht="18.75" x14ac:dyDescent="0.3">
      <c r="A185" s="42">
        <v>9</v>
      </c>
      <c r="B185" s="51">
        <v>19005141</v>
      </c>
      <c r="C185" s="51" t="s">
        <v>4058</v>
      </c>
      <c r="D185" s="51" t="s">
        <v>3976</v>
      </c>
      <c r="E185" s="51" t="s">
        <v>4056</v>
      </c>
    </row>
    <row r="186" spans="1:8" ht="18.75" x14ac:dyDescent="0.3">
      <c r="A186" s="42">
        <v>10</v>
      </c>
      <c r="B186" s="51">
        <v>18000654</v>
      </c>
      <c r="C186" s="51" t="s">
        <v>4059</v>
      </c>
      <c r="D186" s="51" t="s">
        <v>3245</v>
      </c>
      <c r="E186" s="51" t="s">
        <v>4060</v>
      </c>
      <c r="H186">
        <f>23*80</f>
        <v>1840</v>
      </c>
    </row>
    <row r="187" spans="1:8" ht="18.75" x14ac:dyDescent="0.3">
      <c r="A187" s="42">
        <v>11</v>
      </c>
      <c r="B187" s="51">
        <v>18000602</v>
      </c>
      <c r="C187" s="51" t="s">
        <v>3554</v>
      </c>
      <c r="D187" s="51" t="s">
        <v>3438</v>
      </c>
      <c r="E187" s="51" t="s">
        <v>4060</v>
      </c>
    </row>
    <row r="188" spans="1:8" ht="18.75" x14ac:dyDescent="0.3">
      <c r="A188" s="42">
        <v>12</v>
      </c>
      <c r="B188" s="51">
        <v>18000755</v>
      </c>
      <c r="C188" s="51" t="s">
        <v>3243</v>
      </c>
      <c r="D188" s="51" t="s">
        <v>3237</v>
      </c>
      <c r="E188" s="51" t="s">
        <v>4060</v>
      </c>
    </row>
    <row r="189" spans="1:8" ht="18.75" x14ac:dyDescent="0.3">
      <c r="A189" s="42">
        <v>13</v>
      </c>
      <c r="B189" s="51">
        <v>17006600</v>
      </c>
      <c r="C189" s="51" t="s">
        <v>3451</v>
      </c>
      <c r="D189" s="51" t="s">
        <v>3272</v>
      </c>
      <c r="E189" s="51" t="s">
        <v>4060</v>
      </c>
    </row>
    <row r="190" spans="1:8" ht="18.75" x14ac:dyDescent="0.3">
      <c r="A190" s="42">
        <v>14</v>
      </c>
      <c r="B190" s="51">
        <v>19003664</v>
      </c>
      <c r="C190" s="51" t="s">
        <v>3545</v>
      </c>
      <c r="D190" s="51" t="s">
        <v>3448</v>
      </c>
      <c r="E190" s="51" t="s">
        <v>4061</v>
      </c>
    </row>
    <row r="191" spans="1:8" ht="18.75" x14ac:dyDescent="0.3">
      <c r="A191" s="42">
        <v>15</v>
      </c>
      <c r="B191" s="51">
        <v>19003394</v>
      </c>
      <c r="C191" s="51" t="s">
        <v>4062</v>
      </c>
      <c r="D191" s="51" t="s">
        <v>3192</v>
      </c>
      <c r="E191" s="51" t="s">
        <v>4061</v>
      </c>
    </row>
    <row r="192" spans="1:8" ht="18.75" x14ac:dyDescent="0.3">
      <c r="A192" s="42">
        <v>16</v>
      </c>
      <c r="B192" s="81">
        <v>19002556</v>
      </c>
      <c r="C192" s="81" t="s">
        <v>4063</v>
      </c>
      <c r="D192" s="81" t="s">
        <v>3618</v>
      </c>
      <c r="E192" s="51" t="s">
        <v>4061</v>
      </c>
    </row>
    <row r="193" spans="1:5" ht="18.75" x14ac:dyDescent="0.3">
      <c r="A193" s="42">
        <v>17</v>
      </c>
      <c r="B193" s="51">
        <v>19005024</v>
      </c>
      <c r="C193" s="51" t="s">
        <v>3450</v>
      </c>
      <c r="D193" s="51" t="s">
        <v>3818</v>
      </c>
      <c r="E193" s="51" t="s">
        <v>4061</v>
      </c>
    </row>
    <row r="194" spans="1:5" ht="18.75" x14ac:dyDescent="0.3">
      <c r="A194" s="42">
        <v>18</v>
      </c>
      <c r="B194" s="51">
        <v>19002018</v>
      </c>
      <c r="C194" s="51" t="s">
        <v>4064</v>
      </c>
      <c r="D194" s="51" t="s">
        <v>3187</v>
      </c>
      <c r="E194" s="51" t="s">
        <v>4056</v>
      </c>
    </row>
    <row r="195" spans="1:5" ht="18.75" x14ac:dyDescent="0.3">
      <c r="A195" s="42">
        <v>19</v>
      </c>
      <c r="B195" s="51">
        <v>19001254</v>
      </c>
      <c r="C195" s="51" t="s">
        <v>3450</v>
      </c>
      <c r="D195" s="51" t="s">
        <v>3237</v>
      </c>
      <c r="E195" s="51" t="s">
        <v>3994</v>
      </c>
    </row>
    <row r="196" spans="1:5" ht="18.75" x14ac:dyDescent="0.3">
      <c r="A196" s="42">
        <v>20</v>
      </c>
      <c r="B196" s="51">
        <v>19002998</v>
      </c>
      <c r="C196" s="51" t="s">
        <v>4065</v>
      </c>
      <c r="D196" s="51" t="s">
        <v>3209</v>
      </c>
      <c r="E196" s="51" t="s">
        <v>4066</v>
      </c>
    </row>
    <row r="197" spans="1:5" ht="18.75" x14ac:dyDescent="0.3">
      <c r="A197" s="42">
        <v>21</v>
      </c>
      <c r="B197" s="51">
        <v>19002651</v>
      </c>
      <c r="C197" s="51" t="s">
        <v>4067</v>
      </c>
      <c r="D197" s="51" t="s">
        <v>3218</v>
      </c>
      <c r="E197" s="51" t="s">
        <v>4066</v>
      </c>
    </row>
    <row r="198" spans="1:5" ht="18.75" x14ac:dyDescent="0.3">
      <c r="A198" s="42">
        <v>22</v>
      </c>
      <c r="B198" s="51">
        <v>19002272</v>
      </c>
      <c r="C198" s="51" t="s">
        <v>3481</v>
      </c>
      <c r="D198" s="51" t="s">
        <v>3189</v>
      </c>
      <c r="E198" s="51" t="s">
        <v>4006</v>
      </c>
    </row>
    <row r="199" spans="1:5" ht="18.75" x14ac:dyDescent="0.3">
      <c r="A199" s="42">
        <v>23</v>
      </c>
      <c r="B199" s="51">
        <v>19002256</v>
      </c>
      <c r="C199" s="51" t="s">
        <v>4068</v>
      </c>
      <c r="D199" s="51" t="s">
        <v>3888</v>
      </c>
      <c r="E199" s="51" t="s">
        <v>4006</v>
      </c>
    </row>
    <row r="200" spans="1:5" ht="18.75" x14ac:dyDescent="0.3">
      <c r="A200" s="42">
        <v>24</v>
      </c>
      <c r="B200" s="51">
        <v>19002225</v>
      </c>
      <c r="C200" s="51" t="s">
        <v>4069</v>
      </c>
      <c r="D200" s="51" t="s">
        <v>3218</v>
      </c>
      <c r="E200" s="51" t="s">
        <v>4006</v>
      </c>
    </row>
    <row r="201" spans="1:5" ht="18.75" x14ac:dyDescent="0.3">
      <c r="A201" s="42">
        <v>25</v>
      </c>
      <c r="B201" s="51">
        <v>19002339</v>
      </c>
      <c r="C201" s="51" t="s">
        <v>3407</v>
      </c>
      <c r="D201" s="51" t="s">
        <v>3521</v>
      </c>
      <c r="E201" s="51" t="s">
        <v>3959</v>
      </c>
    </row>
    <row r="202" spans="1:5" ht="18.75" x14ac:dyDescent="0.3">
      <c r="A202" s="42">
        <v>26</v>
      </c>
      <c r="B202" s="51">
        <v>19001976</v>
      </c>
      <c r="C202" s="51" t="s">
        <v>4070</v>
      </c>
      <c r="D202" s="51" t="s">
        <v>3618</v>
      </c>
      <c r="E202" s="51" t="s">
        <v>3962</v>
      </c>
    </row>
    <row r="203" spans="1:5" ht="18.75" x14ac:dyDescent="0.3">
      <c r="A203" s="42">
        <v>27</v>
      </c>
      <c r="B203" s="51">
        <v>19001869</v>
      </c>
      <c r="C203" s="51" t="s">
        <v>4071</v>
      </c>
      <c r="D203" s="51" t="s">
        <v>4072</v>
      </c>
      <c r="E203" s="51" t="s">
        <v>3962</v>
      </c>
    </row>
    <row r="204" spans="1:5" ht="18.75" x14ac:dyDescent="0.3">
      <c r="A204" s="42">
        <v>28</v>
      </c>
      <c r="B204" s="51">
        <v>19001936</v>
      </c>
      <c r="C204" s="51" t="s">
        <v>4073</v>
      </c>
      <c r="D204" s="51" t="s">
        <v>3247</v>
      </c>
      <c r="E204" s="51" t="s">
        <v>3962</v>
      </c>
    </row>
    <row r="205" spans="1:5" ht="18.75" x14ac:dyDescent="0.3">
      <c r="A205" s="42">
        <v>29</v>
      </c>
      <c r="B205" s="51">
        <v>19004292</v>
      </c>
      <c r="C205" s="51" t="s">
        <v>4074</v>
      </c>
      <c r="D205" s="51" t="s">
        <v>4075</v>
      </c>
      <c r="E205" s="51" t="s">
        <v>3994</v>
      </c>
    </row>
    <row r="206" spans="1:5" ht="18.75" x14ac:dyDescent="0.3">
      <c r="A206" s="42">
        <v>30</v>
      </c>
      <c r="B206" s="51">
        <v>19002908</v>
      </c>
      <c r="C206" s="51" t="s">
        <v>3492</v>
      </c>
      <c r="D206" s="51" t="s">
        <v>3251</v>
      </c>
      <c r="E206" s="51" t="s">
        <v>4076</v>
      </c>
    </row>
    <row r="207" spans="1:5" ht="18.75" x14ac:dyDescent="0.3">
      <c r="A207" s="42">
        <v>31</v>
      </c>
      <c r="B207" s="51">
        <v>19003325</v>
      </c>
      <c r="C207" s="51" t="s">
        <v>3945</v>
      </c>
      <c r="D207" s="51" t="s">
        <v>4077</v>
      </c>
      <c r="E207" s="51" t="s">
        <v>4076</v>
      </c>
    </row>
    <row r="208" spans="1:5" ht="18.75" x14ac:dyDescent="0.3">
      <c r="A208" s="42">
        <v>32</v>
      </c>
      <c r="B208" s="51">
        <v>19002840</v>
      </c>
      <c r="C208" s="51" t="s">
        <v>3485</v>
      </c>
      <c r="D208" s="51" t="s">
        <v>3650</v>
      </c>
      <c r="E208" s="51" t="s">
        <v>4076</v>
      </c>
    </row>
    <row r="209" spans="1:5" ht="18.75" x14ac:dyDescent="0.3">
      <c r="A209" s="42">
        <v>33</v>
      </c>
      <c r="B209" s="51">
        <v>19003014</v>
      </c>
      <c r="C209" s="51" t="s">
        <v>4078</v>
      </c>
      <c r="D209" s="51" t="s">
        <v>3221</v>
      </c>
      <c r="E209" s="51" t="s">
        <v>4076</v>
      </c>
    </row>
    <row r="210" spans="1:5" ht="18.75" x14ac:dyDescent="0.3">
      <c r="A210" s="42">
        <v>34</v>
      </c>
      <c r="B210" s="51">
        <v>19003216</v>
      </c>
      <c r="C210" s="51" t="s">
        <v>4079</v>
      </c>
      <c r="D210" s="51" t="s">
        <v>3225</v>
      </c>
      <c r="E210" s="51" t="s">
        <v>4076</v>
      </c>
    </row>
    <row r="211" spans="1:5" ht="18.75" x14ac:dyDescent="0.3">
      <c r="A211" s="42">
        <v>35</v>
      </c>
      <c r="B211" s="51">
        <v>19003155</v>
      </c>
      <c r="C211" s="51" t="s">
        <v>4080</v>
      </c>
      <c r="D211" s="51" t="s">
        <v>4081</v>
      </c>
      <c r="E211" s="51" t="s">
        <v>4076</v>
      </c>
    </row>
    <row r="212" spans="1:5" ht="18.75" x14ac:dyDescent="0.3">
      <c r="A212" s="42">
        <v>36</v>
      </c>
      <c r="B212" s="82">
        <v>19002500</v>
      </c>
      <c r="C212" s="82" t="s">
        <v>4082</v>
      </c>
      <c r="D212" s="82" t="s">
        <v>4083</v>
      </c>
      <c r="E212" s="51" t="s">
        <v>4076</v>
      </c>
    </row>
    <row r="213" spans="1:5" ht="18.75" x14ac:dyDescent="0.3">
      <c r="A213" s="42">
        <v>37</v>
      </c>
      <c r="B213" s="51">
        <v>19003003</v>
      </c>
      <c r="C213" s="51" t="s">
        <v>4084</v>
      </c>
      <c r="D213" s="51" t="s">
        <v>3976</v>
      </c>
      <c r="E213" s="51" t="s">
        <v>4076</v>
      </c>
    </row>
    <row r="214" spans="1:5" ht="18.75" x14ac:dyDescent="0.3">
      <c r="A214" s="42">
        <v>38</v>
      </c>
      <c r="B214" s="51">
        <v>19003241</v>
      </c>
      <c r="C214" s="51" t="s">
        <v>4085</v>
      </c>
      <c r="D214" s="51" t="s">
        <v>3208</v>
      </c>
      <c r="E214" s="51" t="s">
        <v>4076</v>
      </c>
    </row>
    <row r="215" spans="1:5" ht="18.75" x14ac:dyDescent="0.3">
      <c r="A215" s="42">
        <v>39</v>
      </c>
      <c r="B215" s="51">
        <v>19003186</v>
      </c>
      <c r="C215" s="51" t="s">
        <v>4086</v>
      </c>
      <c r="D215" s="51" t="s">
        <v>4087</v>
      </c>
      <c r="E215" s="51" t="s">
        <v>4076</v>
      </c>
    </row>
    <row r="216" spans="1:5" ht="18.75" x14ac:dyDescent="0.3">
      <c r="A216" s="42">
        <v>40</v>
      </c>
      <c r="B216" s="51">
        <v>19003002</v>
      </c>
      <c r="C216" s="51" t="s">
        <v>4088</v>
      </c>
      <c r="D216" s="51" t="s">
        <v>3448</v>
      </c>
      <c r="E216" s="51" t="s">
        <v>4076</v>
      </c>
    </row>
    <row r="217" spans="1:5" ht="18.75" x14ac:dyDescent="0.3">
      <c r="A217" s="42">
        <v>41</v>
      </c>
      <c r="B217" s="51">
        <v>19003008</v>
      </c>
      <c r="C217" s="51" t="s">
        <v>4089</v>
      </c>
      <c r="D217" s="51" t="s">
        <v>4090</v>
      </c>
      <c r="E217" s="51" t="s">
        <v>4076</v>
      </c>
    </row>
    <row r="218" spans="1:5" ht="18.75" x14ac:dyDescent="0.3">
      <c r="A218" s="42">
        <v>42</v>
      </c>
      <c r="B218" s="51">
        <v>19002784</v>
      </c>
      <c r="C218" s="51" t="s">
        <v>3261</v>
      </c>
      <c r="D218" s="51" t="s">
        <v>3618</v>
      </c>
      <c r="E218" s="51" t="s">
        <v>4076</v>
      </c>
    </row>
    <row r="219" spans="1:5" ht="18.75" x14ac:dyDescent="0.3">
      <c r="A219" s="42">
        <v>43</v>
      </c>
      <c r="B219" s="51">
        <v>19002635</v>
      </c>
      <c r="C219" s="51" t="s">
        <v>4050</v>
      </c>
      <c r="D219" s="51" t="s">
        <v>3978</v>
      </c>
      <c r="E219" s="51" t="s">
        <v>4076</v>
      </c>
    </row>
    <row r="220" spans="1:5" ht="18.75" x14ac:dyDescent="0.3">
      <c r="A220" s="42">
        <v>44</v>
      </c>
      <c r="B220" s="51">
        <v>19002762</v>
      </c>
      <c r="C220" s="51" t="s">
        <v>3527</v>
      </c>
      <c r="D220" s="51" t="s">
        <v>3976</v>
      </c>
      <c r="E220" s="51" t="s">
        <v>4076</v>
      </c>
    </row>
    <row r="221" spans="1:5" ht="18.75" x14ac:dyDescent="0.3">
      <c r="A221" s="42">
        <v>45</v>
      </c>
      <c r="B221" s="51">
        <v>19002192</v>
      </c>
      <c r="C221" s="51" t="s">
        <v>4091</v>
      </c>
      <c r="D221" s="51" t="s">
        <v>3188</v>
      </c>
      <c r="E221" s="51" t="s">
        <v>4076</v>
      </c>
    </row>
    <row r="222" spans="1:5" ht="18.75" x14ac:dyDescent="0.3">
      <c r="A222" s="42">
        <v>46</v>
      </c>
      <c r="B222" s="51">
        <v>19002688</v>
      </c>
      <c r="C222" s="51" t="s">
        <v>3243</v>
      </c>
      <c r="D222" s="51" t="s">
        <v>3192</v>
      </c>
      <c r="E222" s="51" t="s">
        <v>4076</v>
      </c>
    </row>
    <row r="223" spans="1:5" ht="18.75" x14ac:dyDescent="0.3">
      <c r="A223" s="42">
        <v>47</v>
      </c>
      <c r="B223" s="51">
        <v>19003290</v>
      </c>
      <c r="C223" s="51" t="s">
        <v>3566</v>
      </c>
      <c r="D223" s="51" t="s">
        <v>4092</v>
      </c>
      <c r="E223" s="51" t="s">
        <v>4076</v>
      </c>
    </row>
    <row r="224" spans="1:5" ht="18.75" x14ac:dyDescent="0.3">
      <c r="A224" s="42">
        <v>48</v>
      </c>
      <c r="B224" s="51">
        <v>19002191</v>
      </c>
      <c r="C224" s="51" t="s">
        <v>3485</v>
      </c>
      <c r="D224" s="51" t="s">
        <v>3768</v>
      </c>
      <c r="E224" s="51" t="s">
        <v>4076</v>
      </c>
    </row>
    <row r="225" spans="1:5" ht="18.75" x14ac:dyDescent="0.3">
      <c r="A225" s="42">
        <v>49</v>
      </c>
      <c r="B225" s="51">
        <v>19002358</v>
      </c>
      <c r="C225" s="51" t="s">
        <v>4052</v>
      </c>
      <c r="D225" s="51" t="s">
        <v>3236</v>
      </c>
      <c r="E225" s="51" t="s">
        <v>4076</v>
      </c>
    </row>
    <row r="226" spans="1:5" ht="18.75" x14ac:dyDescent="0.3">
      <c r="A226" s="42">
        <v>50</v>
      </c>
      <c r="B226" s="51">
        <v>19002912</v>
      </c>
      <c r="C226" s="51" t="s">
        <v>4093</v>
      </c>
      <c r="D226" s="51" t="s">
        <v>4094</v>
      </c>
      <c r="E226" s="51" t="s">
        <v>4076</v>
      </c>
    </row>
    <row r="227" spans="1:5" ht="18.75" x14ac:dyDescent="0.3">
      <c r="A227" s="42">
        <v>51</v>
      </c>
      <c r="B227" s="51">
        <v>19003105</v>
      </c>
      <c r="C227" s="51" t="s">
        <v>4095</v>
      </c>
      <c r="D227" s="51" t="s">
        <v>3455</v>
      </c>
      <c r="E227" s="51" t="s">
        <v>4076</v>
      </c>
    </row>
    <row r="228" spans="1:5" ht="18.75" x14ac:dyDescent="0.3">
      <c r="A228" s="42">
        <v>52</v>
      </c>
      <c r="B228" s="51">
        <v>19003042</v>
      </c>
      <c r="C228" s="51" t="s">
        <v>4096</v>
      </c>
      <c r="D228" s="51" t="s">
        <v>3257</v>
      </c>
      <c r="E228" s="51" t="s">
        <v>4076</v>
      </c>
    </row>
    <row r="229" spans="1:5" ht="18.75" x14ac:dyDescent="0.3">
      <c r="A229" s="42">
        <v>53</v>
      </c>
      <c r="B229" s="51">
        <v>19003303</v>
      </c>
      <c r="C229" s="51" t="s">
        <v>3492</v>
      </c>
      <c r="D229" s="51" t="s">
        <v>3448</v>
      </c>
      <c r="E229" s="51" t="s">
        <v>4076</v>
      </c>
    </row>
    <row r="230" spans="1:5" ht="18.75" x14ac:dyDescent="0.3">
      <c r="A230" s="42">
        <v>54</v>
      </c>
      <c r="B230" s="51">
        <v>19000240</v>
      </c>
      <c r="C230" s="51" t="s">
        <v>3485</v>
      </c>
      <c r="D230" s="51" t="s">
        <v>3238</v>
      </c>
      <c r="E230" s="51" t="s">
        <v>4076</v>
      </c>
    </row>
    <row r="231" spans="1:5" ht="18.75" x14ac:dyDescent="0.3">
      <c r="A231" s="42">
        <v>55</v>
      </c>
      <c r="B231" s="51">
        <v>19002714</v>
      </c>
      <c r="C231" s="51" t="s">
        <v>3450</v>
      </c>
      <c r="D231" s="51" t="s">
        <v>3185</v>
      </c>
      <c r="E231" s="51" t="s">
        <v>4076</v>
      </c>
    </row>
    <row r="232" spans="1:5" ht="18.75" x14ac:dyDescent="0.3">
      <c r="A232" s="42">
        <v>56</v>
      </c>
      <c r="B232" s="51">
        <v>19002827</v>
      </c>
      <c r="C232" s="51" t="s">
        <v>3278</v>
      </c>
      <c r="D232" s="51" t="s">
        <v>4097</v>
      </c>
      <c r="E232" s="51" t="s">
        <v>4076</v>
      </c>
    </row>
    <row r="233" spans="1:5" ht="18.75" x14ac:dyDescent="0.3">
      <c r="A233" s="42">
        <v>57</v>
      </c>
      <c r="B233" s="51">
        <v>19001741</v>
      </c>
      <c r="C233" s="51" t="s">
        <v>3485</v>
      </c>
      <c r="D233" s="51" t="s">
        <v>3237</v>
      </c>
      <c r="E233" s="51" t="s">
        <v>4076</v>
      </c>
    </row>
    <row r="234" spans="1:5" ht="18.75" x14ac:dyDescent="0.3">
      <c r="A234" s="42">
        <v>58</v>
      </c>
      <c r="B234" s="51">
        <v>19002812</v>
      </c>
      <c r="C234" s="51" t="s">
        <v>4098</v>
      </c>
      <c r="D234" s="51" t="s">
        <v>3264</v>
      </c>
      <c r="E234" s="51" t="s">
        <v>4076</v>
      </c>
    </row>
    <row r="235" spans="1:5" ht="18.75" x14ac:dyDescent="0.3">
      <c r="A235" s="42">
        <v>59</v>
      </c>
      <c r="B235" s="51">
        <v>19002808</v>
      </c>
      <c r="C235" s="51" t="s">
        <v>4099</v>
      </c>
      <c r="D235" s="51" t="s">
        <v>3448</v>
      </c>
      <c r="E235" s="51" t="s">
        <v>4076</v>
      </c>
    </row>
    <row r="236" spans="1:5" ht="18.75" x14ac:dyDescent="0.3">
      <c r="A236" s="42">
        <v>60</v>
      </c>
      <c r="B236" s="51">
        <v>19002797</v>
      </c>
      <c r="C236" s="51" t="s">
        <v>4100</v>
      </c>
      <c r="D236" s="51" t="s">
        <v>3190</v>
      </c>
      <c r="E236" s="51" t="s">
        <v>4076</v>
      </c>
    </row>
    <row r="237" spans="1:5" ht="18.75" x14ac:dyDescent="0.3">
      <c r="A237" s="42">
        <v>61</v>
      </c>
      <c r="B237" s="51">
        <v>19003158</v>
      </c>
      <c r="C237" s="51" t="s">
        <v>4007</v>
      </c>
      <c r="D237" s="51" t="s">
        <v>3205</v>
      </c>
      <c r="E237" s="51" t="s">
        <v>4076</v>
      </c>
    </row>
    <row r="238" spans="1:5" ht="18.75" x14ac:dyDescent="0.3">
      <c r="A238" s="42">
        <v>62</v>
      </c>
      <c r="B238" s="51">
        <v>19002887</v>
      </c>
      <c r="C238" s="51" t="s">
        <v>4101</v>
      </c>
      <c r="D238" s="51" t="s">
        <v>3438</v>
      </c>
      <c r="E238" s="51" t="s">
        <v>4076</v>
      </c>
    </row>
    <row r="239" spans="1:5" ht="18.75" x14ac:dyDescent="0.3">
      <c r="A239" s="42">
        <v>63</v>
      </c>
      <c r="B239" s="51">
        <v>19003193</v>
      </c>
      <c r="C239" s="51" t="s">
        <v>4102</v>
      </c>
      <c r="D239" s="51" t="s">
        <v>3185</v>
      </c>
      <c r="E239" s="51" t="s">
        <v>4076</v>
      </c>
    </row>
    <row r="240" spans="1:5" ht="18.75" x14ac:dyDescent="0.3">
      <c r="A240" s="42">
        <v>64</v>
      </c>
      <c r="B240" s="51">
        <v>19003203</v>
      </c>
      <c r="C240" s="51" t="s">
        <v>4103</v>
      </c>
      <c r="D240" s="51" t="s">
        <v>4104</v>
      </c>
      <c r="E240" s="51" t="s">
        <v>4076</v>
      </c>
    </row>
    <row r="241" spans="1:5" ht="18.75" x14ac:dyDescent="0.3">
      <c r="A241" s="42">
        <v>65</v>
      </c>
      <c r="B241" s="51">
        <v>19002793</v>
      </c>
      <c r="C241" s="51" t="s">
        <v>3716</v>
      </c>
      <c r="D241" s="51" t="s">
        <v>3228</v>
      </c>
      <c r="E241" s="51" t="s">
        <v>4076</v>
      </c>
    </row>
    <row r="242" spans="1:5" ht="18.75" x14ac:dyDescent="0.3">
      <c r="A242" s="42">
        <v>66</v>
      </c>
      <c r="B242" s="82">
        <v>19003334</v>
      </c>
      <c r="C242" s="82" t="s">
        <v>4105</v>
      </c>
      <c r="D242" s="82" t="s">
        <v>3189</v>
      </c>
      <c r="E242" s="51" t="s">
        <v>4076</v>
      </c>
    </row>
    <row r="243" spans="1:5" ht="18.75" x14ac:dyDescent="0.3">
      <c r="A243" s="42">
        <v>67</v>
      </c>
      <c r="B243" s="81">
        <v>19002904</v>
      </c>
      <c r="C243" s="81" t="s">
        <v>3471</v>
      </c>
      <c r="D243" s="81" t="s">
        <v>3267</v>
      </c>
      <c r="E243" s="51" t="s">
        <v>4076</v>
      </c>
    </row>
    <row r="244" spans="1:5" ht="18.75" x14ac:dyDescent="0.3">
      <c r="A244" s="42">
        <v>68</v>
      </c>
      <c r="B244" s="51">
        <v>19003012</v>
      </c>
      <c r="C244" s="51" t="s">
        <v>4106</v>
      </c>
      <c r="D244" s="51" t="s">
        <v>3658</v>
      </c>
      <c r="E244" s="51" t="s">
        <v>4076</v>
      </c>
    </row>
    <row r="245" spans="1:5" ht="18.75" x14ac:dyDescent="0.3">
      <c r="A245" s="42">
        <v>69</v>
      </c>
      <c r="B245" s="51">
        <v>19003180</v>
      </c>
      <c r="C245" s="51" t="s">
        <v>4107</v>
      </c>
      <c r="D245" s="51" t="s">
        <v>3538</v>
      </c>
      <c r="E245" s="51" t="s">
        <v>4076</v>
      </c>
    </row>
    <row r="246" spans="1:5" ht="18.75" x14ac:dyDescent="0.3">
      <c r="A246" s="42">
        <v>70</v>
      </c>
      <c r="B246" s="51">
        <v>19003065</v>
      </c>
      <c r="C246" s="51" t="s">
        <v>3243</v>
      </c>
      <c r="D246" s="51" t="s">
        <v>3262</v>
      </c>
      <c r="E246" s="51" t="s">
        <v>4076</v>
      </c>
    </row>
    <row r="247" spans="1:5" ht="18.75" x14ac:dyDescent="0.3">
      <c r="A247" s="42">
        <v>71</v>
      </c>
      <c r="B247" s="51">
        <v>19002703</v>
      </c>
      <c r="C247" s="51" t="s">
        <v>4082</v>
      </c>
      <c r="D247" s="51" t="s">
        <v>3387</v>
      </c>
      <c r="E247" s="51" t="s">
        <v>4076</v>
      </c>
    </row>
    <row r="248" spans="1:5" ht="18.75" x14ac:dyDescent="0.3">
      <c r="A248" s="42">
        <v>72</v>
      </c>
      <c r="B248" s="51">
        <v>19001934</v>
      </c>
      <c r="C248" s="51" t="s">
        <v>3728</v>
      </c>
      <c r="D248" s="51" t="s">
        <v>3210</v>
      </c>
      <c r="E248" s="51" t="s">
        <v>4108</v>
      </c>
    </row>
    <row r="249" spans="1:5" ht="18.75" x14ac:dyDescent="0.3">
      <c r="A249" s="42">
        <v>73</v>
      </c>
      <c r="B249" s="51">
        <v>19002659</v>
      </c>
      <c r="C249" s="51" t="s">
        <v>3987</v>
      </c>
      <c r="D249" s="51" t="s">
        <v>4109</v>
      </c>
      <c r="E249" s="51" t="s">
        <v>4108</v>
      </c>
    </row>
    <row r="250" spans="1:5" ht="18.75" x14ac:dyDescent="0.3">
      <c r="A250" s="42">
        <v>74</v>
      </c>
      <c r="B250" s="51">
        <v>19004250</v>
      </c>
      <c r="C250" s="51" t="s">
        <v>4110</v>
      </c>
      <c r="D250" s="51" t="s">
        <v>3226</v>
      </c>
      <c r="E250" s="51" t="s">
        <v>4108</v>
      </c>
    </row>
    <row r="251" spans="1:5" ht="18.75" x14ac:dyDescent="0.3">
      <c r="A251" s="42">
        <v>75</v>
      </c>
      <c r="B251" s="51">
        <v>19003063</v>
      </c>
      <c r="C251" s="51" t="s">
        <v>3575</v>
      </c>
      <c r="D251" s="51" t="s">
        <v>3237</v>
      </c>
      <c r="E251" s="51" t="s">
        <v>4108</v>
      </c>
    </row>
    <row r="252" spans="1:5" ht="18.75" x14ac:dyDescent="0.3">
      <c r="A252" s="42">
        <v>76</v>
      </c>
      <c r="B252" s="51">
        <v>19001902</v>
      </c>
      <c r="C252" s="51" t="s">
        <v>4111</v>
      </c>
      <c r="D252" s="51" t="s">
        <v>3185</v>
      </c>
      <c r="E252" s="51" t="s">
        <v>4108</v>
      </c>
    </row>
    <row r="253" spans="1:5" ht="18.75" x14ac:dyDescent="0.3">
      <c r="A253" s="42">
        <v>77</v>
      </c>
      <c r="B253" s="51">
        <v>19002897</v>
      </c>
      <c r="C253" s="51" t="s">
        <v>4112</v>
      </c>
      <c r="D253" s="51" t="s">
        <v>3238</v>
      </c>
      <c r="E253" s="51" t="s">
        <v>4108</v>
      </c>
    </row>
    <row r="254" spans="1:5" ht="18.75" x14ac:dyDescent="0.3">
      <c r="A254" s="42">
        <v>78</v>
      </c>
      <c r="B254" s="51">
        <v>19003269</v>
      </c>
      <c r="C254" s="51" t="s">
        <v>3738</v>
      </c>
      <c r="D254" s="51" t="s">
        <v>3217</v>
      </c>
      <c r="E254" s="51" t="s">
        <v>4108</v>
      </c>
    </row>
    <row r="255" spans="1:5" ht="18.75" x14ac:dyDescent="0.3">
      <c r="A255" s="42">
        <v>79</v>
      </c>
      <c r="B255" s="51">
        <v>19004077</v>
      </c>
      <c r="C255" s="51" t="s">
        <v>4113</v>
      </c>
      <c r="D255" s="51" t="s">
        <v>4114</v>
      </c>
      <c r="E255" s="51" t="s">
        <v>4108</v>
      </c>
    </row>
    <row r="256" spans="1:5" ht="18.75" x14ac:dyDescent="0.3">
      <c r="A256" s="42">
        <v>80</v>
      </c>
      <c r="B256" s="51">
        <v>19004099</v>
      </c>
      <c r="C256" s="51" t="s">
        <v>4052</v>
      </c>
      <c r="D256" s="51" t="s">
        <v>3262</v>
      </c>
      <c r="E256" s="51" t="s">
        <v>4108</v>
      </c>
    </row>
    <row r="257" spans="1:8" ht="18.75" x14ac:dyDescent="0.3">
      <c r="A257" s="42">
        <v>81</v>
      </c>
      <c r="B257" s="51">
        <v>19003466</v>
      </c>
      <c r="C257" s="51" t="s">
        <v>4115</v>
      </c>
      <c r="D257" s="51" t="s">
        <v>3211</v>
      </c>
      <c r="E257" s="51" t="s">
        <v>4108</v>
      </c>
    </row>
    <row r="258" spans="1:8" ht="18.75" x14ac:dyDescent="0.3">
      <c r="A258" s="42">
        <v>82</v>
      </c>
      <c r="B258" s="51">
        <v>19004940</v>
      </c>
      <c r="C258" s="51" t="s">
        <v>4116</v>
      </c>
      <c r="D258" s="51" t="s">
        <v>3427</v>
      </c>
      <c r="E258" s="51" t="s">
        <v>4108</v>
      </c>
    </row>
    <row r="259" spans="1:8" ht="18.75" x14ac:dyDescent="0.3">
      <c r="A259" s="42">
        <v>83</v>
      </c>
      <c r="B259" s="51">
        <v>19005400</v>
      </c>
      <c r="C259" s="51" t="s">
        <v>3961</v>
      </c>
      <c r="D259" s="51" t="s">
        <v>3217</v>
      </c>
      <c r="E259" s="51" t="s">
        <v>4108</v>
      </c>
    </row>
    <row r="260" spans="1:8" ht="18.75" x14ac:dyDescent="0.3">
      <c r="A260" s="42">
        <v>84</v>
      </c>
      <c r="B260" s="51">
        <v>19003351</v>
      </c>
      <c r="C260" s="51" t="s">
        <v>3402</v>
      </c>
      <c r="D260" s="51" t="s">
        <v>3768</v>
      </c>
      <c r="E260" s="51" t="s">
        <v>4108</v>
      </c>
    </row>
    <row r="261" spans="1:8" ht="18.75" x14ac:dyDescent="0.3">
      <c r="A261" s="42">
        <v>85</v>
      </c>
      <c r="B261" s="51">
        <v>19002960</v>
      </c>
      <c r="C261" s="51" t="s">
        <v>4117</v>
      </c>
      <c r="D261" s="51" t="s">
        <v>3230</v>
      </c>
      <c r="E261" s="51" t="s">
        <v>4108</v>
      </c>
    </row>
    <row r="262" spans="1:8" ht="18.75" x14ac:dyDescent="0.3">
      <c r="A262" s="42">
        <v>86</v>
      </c>
      <c r="B262" s="51">
        <v>19005429</v>
      </c>
      <c r="C262" s="51" t="s">
        <v>3243</v>
      </c>
      <c r="D262" s="51" t="s">
        <v>4118</v>
      </c>
      <c r="E262" s="51" t="s">
        <v>4108</v>
      </c>
    </row>
    <row r="263" spans="1:8" ht="18.75" x14ac:dyDescent="0.3">
      <c r="A263" s="42">
        <v>87</v>
      </c>
      <c r="B263" s="51">
        <v>19004272</v>
      </c>
      <c r="C263" s="51" t="s">
        <v>4119</v>
      </c>
      <c r="D263" s="51" t="s">
        <v>3198</v>
      </c>
      <c r="E263" s="51" t="s">
        <v>4108</v>
      </c>
    </row>
    <row r="264" spans="1:8" ht="18.75" x14ac:dyDescent="0.3">
      <c r="A264" s="42">
        <v>88</v>
      </c>
      <c r="B264" s="82">
        <v>18000480</v>
      </c>
      <c r="C264" s="82" t="s">
        <v>3807</v>
      </c>
      <c r="D264" s="82" t="s">
        <v>3231</v>
      </c>
      <c r="E264" s="82" t="s">
        <v>3999</v>
      </c>
    </row>
    <row r="265" spans="1:8" ht="18.75" x14ac:dyDescent="0.3">
      <c r="A265" s="42">
        <v>89</v>
      </c>
      <c r="B265" s="82">
        <v>18000846</v>
      </c>
      <c r="C265" s="82" t="s">
        <v>4120</v>
      </c>
      <c r="D265" s="82" t="s">
        <v>3242</v>
      </c>
      <c r="E265" s="82" t="s">
        <v>4121</v>
      </c>
    </row>
    <row r="266" spans="1:8" ht="18.75" x14ac:dyDescent="0.3">
      <c r="A266" s="42">
        <v>90</v>
      </c>
      <c r="B266" s="82">
        <v>18002635</v>
      </c>
      <c r="C266" s="82" t="s">
        <v>3970</v>
      </c>
      <c r="D266" s="82" t="s">
        <v>3561</v>
      </c>
      <c r="E266" s="82" t="s">
        <v>4122</v>
      </c>
    </row>
    <row r="267" spans="1:8" ht="18.75" x14ac:dyDescent="0.3">
      <c r="A267" s="42">
        <v>91</v>
      </c>
      <c r="B267" s="82">
        <v>18000052</v>
      </c>
      <c r="C267" s="82" t="s">
        <v>4123</v>
      </c>
      <c r="D267" s="82" t="s">
        <v>3448</v>
      </c>
      <c r="E267" s="82" t="s">
        <v>4060</v>
      </c>
    </row>
    <row r="268" spans="1:8" ht="18.75" x14ac:dyDescent="0.3">
      <c r="A268" s="42">
        <v>92</v>
      </c>
      <c r="B268" s="82">
        <v>18004017</v>
      </c>
      <c r="C268" s="82" t="s">
        <v>4124</v>
      </c>
      <c r="D268" s="82" t="s">
        <v>3448</v>
      </c>
      <c r="E268" s="82" t="s">
        <v>4125</v>
      </c>
    </row>
    <row r="269" spans="1:8" ht="18.75" x14ac:dyDescent="0.3">
      <c r="A269" s="42">
        <v>93</v>
      </c>
      <c r="B269" s="82">
        <v>19002295</v>
      </c>
      <c r="C269" s="82" t="s">
        <v>4126</v>
      </c>
      <c r="D269" s="82" t="s">
        <v>3262</v>
      </c>
      <c r="E269" s="82" t="s">
        <v>4006</v>
      </c>
    </row>
    <row r="270" spans="1:8" ht="18.75" x14ac:dyDescent="0.3">
      <c r="A270" s="42">
        <v>94</v>
      </c>
      <c r="B270" s="82">
        <v>18000676</v>
      </c>
      <c r="C270" s="82" t="s">
        <v>3477</v>
      </c>
      <c r="D270" s="82" t="s">
        <v>3185</v>
      </c>
      <c r="E270" s="82" t="s">
        <v>4060</v>
      </c>
      <c r="H270">
        <f>264*80</f>
        <v>21120</v>
      </c>
    </row>
    <row r="271" spans="1:8" ht="18.75" x14ac:dyDescent="0.3">
      <c r="A271" s="42">
        <v>95</v>
      </c>
      <c r="B271" s="82">
        <v>19002522</v>
      </c>
      <c r="C271" s="82" t="s">
        <v>4127</v>
      </c>
      <c r="D271" s="82" t="s">
        <v>3478</v>
      </c>
      <c r="E271" s="82" t="s">
        <v>3937</v>
      </c>
    </row>
    <row r="272" spans="1:8" ht="18.75" x14ac:dyDescent="0.3">
      <c r="A272" s="42">
        <v>96</v>
      </c>
      <c r="B272" s="82">
        <v>19002524</v>
      </c>
      <c r="C272" s="82" t="s">
        <v>4128</v>
      </c>
      <c r="D272" s="82" t="s">
        <v>3252</v>
      </c>
      <c r="E272" s="82" t="s">
        <v>3937</v>
      </c>
    </row>
    <row r="273" spans="1:5" ht="18.75" x14ac:dyDescent="0.3">
      <c r="A273" s="42">
        <v>97</v>
      </c>
      <c r="B273" s="82">
        <v>19002285</v>
      </c>
      <c r="C273" s="82" t="s">
        <v>4129</v>
      </c>
      <c r="D273" s="82" t="s">
        <v>3448</v>
      </c>
      <c r="E273" s="82" t="s">
        <v>4006</v>
      </c>
    </row>
  </sheetData>
  <pageMargins left="0.31496062992125984" right="0.19685039370078741" top="0.15748031496062992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workbookViewId="0">
      <selection activeCell="I10" sqref="I10"/>
    </sheetView>
  </sheetViews>
  <sheetFormatPr defaultRowHeight="15" x14ac:dyDescent="0.25"/>
  <cols>
    <col min="1" max="1" width="3.7109375" style="29" customWidth="1"/>
    <col min="2" max="2" width="13.140625" customWidth="1"/>
    <col min="3" max="3" width="23.7109375" customWidth="1"/>
    <col min="4" max="4" width="8.42578125" customWidth="1"/>
    <col min="5" max="5" width="17.42578125" customWidth="1"/>
    <col min="6" max="6" width="16.140625" customWidth="1"/>
  </cols>
  <sheetData>
    <row r="1" spans="1:6" ht="15" customHeight="1" x14ac:dyDescent="0.25">
      <c r="A1" s="29">
        <v>1</v>
      </c>
      <c r="B1" s="83">
        <v>17000243</v>
      </c>
      <c r="C1" s="84" t="s">
        <v>4130</v>
      </c>
      <c r="D1" s="84" t="s">
        <v>3237</v>
      </c>
      <c r="E1" s="86" t="s">
        <v>4131</v>
      </c>
      <c r="F1" s="83"/>
    </row>
    <row r="2" spans="1:6" ht="15" customHeight="1" x14ac:dyDescent="0.25">
      <c r="A2" s="29">
        <v>2</v>
      </c>
      <c r="B2" s="86">
        <v>18000668</v>
      </c>
      <c r="C2" s="86" t="s">
        <v>4132</v>
      </c>
      <c r="D2" s="86" t="s">
        <v>3438</v>
      </c>
      <c r="E2" s="86" t="s">
        <v>4133</v>
      </c>
      <c r="F2" s="83"/>
    </row>
    <row r="3" spans="1:6" ht="15" customHeight="1" x14ac:dyDescent="0.25">
      <c r="A3" s="29">
        <v>3</v>
      </c>
      <c r="B3" s="86">
        <v>19004889</v>
      </c>
      <c r="C3" s="86" t="s">
        <v>3212</v>
      </c>
      <c r="D3" s="86" t="s">
        <v>3208</v>
      </c>
      <c r="E3" s="86" t="s">
        <v>4134</v>
      </c>
      <c r="F3" s="83"/>
    </row>
    <row r="4" spans="1:6" ht="15" customHeight="1" x14ac:dyDescent="0.25">
      <c r="A4" s="29">
        <v>4</v>
      </c>
      <c r="B4" s="86">
        <v>17004446</v>
      </c>
      <c r="C4" s="86" t="s">
        <v>4135</v>
      </c>
      <c r="D4" s="86" t="s">
        <v>4136</v>
      </c>
      <c r="E4" s="86" t="s">
        <v>4137</v>
      </c>
      <c r="F4" s="83"/>
    </row>
    <row r="5" spans="1:6" ht="15" customHeight="1" x14ac:dyDescent="0.25">
      <c r="A5" s="29">
        <v>5</v>
      </c>
      <c r="B5" s="86">
        <v>17001390</v>
      </c>
      <c r="C5" s="86" t="s">
        <v>4138</v>
      </c>
      <c r="D5" s="86" t="s">
        <v>3208</v>
      </c>
      <c r="E5" s="86" t="s">
        <v>4137</v>
      </c>
      <c r="F5" s="83"/>
    </row>
    <row r="6" spans="1:6" ht="15" customHeight="1" x14ac:dyDescent="0.25">
      <c r="A6" s="29">
        <v>6</v>
      </c>
      <c r="B6" s="86">
        <v>19001693</v>
      </c>
      <c r="C6" s="86" t="s">
        <v>4139</v>
      </c>
      <c r="D6" s="86" t="s">
        <v>3599</v>
      </c>
      <c r="E6" s="86" t="s">
        <v>4140</v>
      </c>
      <c r="F6" s="83"/>
    </row>
    <row r="7" spans="1:6" ht="15" customHeight="1" x14ac:dyDescent="0.25">
      <c r="A7" s="29">
        <v>7</v>
      </c>
      <c r="B7" s="86">
        <v>18000149</v>
      </c>
      <c r="C7" s="86" t="s">
        <v>4141</v>
      </c>
      <c r="D7" s="86" t="s">
        <v>3385</v>
      </c>
      <c r="E7" s="86" t="s">
        <v>4142</v>
      </c>
      <c r="F7" s="83"/>
    </row>
    <row r="8" spans="1:6" ht="15" customHeight="1" x14ac:dyDescent="0.25">
      <c r="A8" s="29">
        <v>8</v>
      </c>
      <c r="B8" s="86">
        <v>18000636</v>
      </c>
      <c r="C8" s="86" t="s">
        <v>3216</v>
      </c>
      <c r="D8" s="86" t="s">
        <v>4143</v>
      </c>
      <c r="E8" s="86" t="s">
        <v>4142</v>
      </c>
      <c r="F8" s="83"/>
    </row>
    <row r="9" spans="1:6" ht="15" customHeight="1" x14ac:dyDescent="0.25">
      <c r="A9" s="29">
        <v>9</v>
      </c>
      <c r="B9" s="86">
        <v>18000365</v>
      </c>
      <c r="C9" s="86" t="s">
        <v>4144</v>
      </c>
      <c r="D9" s="86" t="s">
        <v>3262</v>
      </c>
      <c r="E9" s="86" t="s">
        <v>4142</v>
      </c>
      <c r="F9" s="83"/>
    </row>
    <row r="10" spans="1:6" ht="15" customHeight="1" x14ac:dyDescent="0.25">
      <c r="A10" s="29">
        <v>10</v>
      </c>
      <c r="B10" s="86">
        <v>18000604</v>
      </c>
      <c r="C10" s="86" t="s">
        <v>3232</v>
      </c>
      <c r="D10" s="86" t="s">
        <v>3228</v>
      </c>
      <c r="E10" s="86" t="s">
        <v>4142</v>
      </c>
      <c r="F10" s="83"/>
    </row>
    <row r="11" spans="1:6" ht="15" customHeight="1" x14ac:dyDescent="0.25">
      <c r="A11" s="29">
        <v>11</v>
      </c>
      <c r="B11" s="86">
        <v>18000881</v>
      </c>
      <c r="C11" s="86" t="s">
        <v>4145</v>
      </c>
      <c r="D11" s="86" t="s">
        <v>3242</v>
      </c>
      <c r="E11" s="86" t="s">
        <v>4142</v>
      </c>
      <c r="F11" s="83"/>
    </row>
    <row r="12" spans="1:6" ht="15" customHeight="1" x14ac:dyDescent="0.25">
      <c r="A12" s="29">
        <v>12</v>
      </c>
      <c r="B12" s="86">
        <v>18000287</v>
      </c>
      <c r="C12" s="86" t="s">
        <v>4146</v>
      </c>
      <c r="D12" s="86" t="s">
        <v>3194</v>
      </c>
      <c r="E12" s="86" t="s">
        <v>4142</v>
      </c>
      <c r="F12" s="83"/>
    </row>
    <row r="13" spans="1:6" ht="15" customHeight="1" x14ac:dyDescent="0.25">
      <c r="A13" s="29">
        <v>13</v>
      </c>
      <c r="B13" s="86">
        <v>16000404</v>
      </c>
      <c r="C13" s="86" t="s">
        <v>4147</v>
      </c>
      <c r="D13" s="86" t="s">
        <v>3618</v>
      </c>
      <c r="E13" s="86" t="s">
        <v>4148</v>
      </c>
      <c r="F13" s="83"/>
    </row>
    <row r="14" spans="1:6" ht="15" customHeight="1" x14ac:dyDescent="0.25">
      <c r="A14" s="29">
        <v>14</v>
      </c>
      <c r="B14" s="86">
        <v>19004203</v>
      </c>
      <c r="C14" s="86" t="s">
        <v>3214</v>
      </c>
      <c r="D14" s="86" t="s">
        <v>3229</v>
      </c>
      <c r="E14" s="86" t="s">
        <v>4149</v>
      </c>
      <c r="F14" s="83"/>
    </row>
    <row r="15" spans="1:6" ht="15" customHeight="1" x14ac:dyDescent="0.25">
      <c r="A15" s="29">
        <v>15</v>
      </c>
      <c r="B15" s="86">
        <v>19003566</v>
      </c>
      <c r="C15" s="86" t="s">
        <v>4150</v>
      </c>
      <c r="D15" s="86" t="s">
        <v>3599</v>
      </c>
      <c r="E15" s="86" t="s">
        <v>4140</v>
      </c>
      <c r="F15" s="83"/>
    </row>
    <row r="16" spans="1:6" ht="15" customHeight="1" x14ac:dyDescent="0.25">
      <c r="A16" s="29">
        <v>16</v>
      </c>
      <c r="B16" s="86">
        <v>18001310</v>
      </c>
      <c r="C16" s="86" t="s">
        <v>4151</v>
      </c>
      <c r="D16" s="86" t="s">
        <v>3254</v>
      </c>
      <c r="E16" s="86" t="s">
        <v>4152</v>
      </c>
      <c r="F16" s="83"/>
    </row>
    <row r="17" spans="1:6" ht="15" customHeight="1" x14ac:dyDescent="0.25">
      <c r="A17" s="29">
        <v>17</v>
      </c>
      <c r="B17" s="86">
        <v>19000474</v>
      </c>
      <c r="C17" s="86" t="s">
        <v>4153</v>
      </c>
      <c r="D17" s="86" t="s">
        <v>3438</v>
      </c>
      <c r="E17" s="86" t="s">
        <v>4154</v>
      </c>
      <c r="F17" s="83"/>
    </row>
    <row r="18" spans="1:6" ht="15" customHeight="1" x14ac:dyDescent="0.25">
      <c r="A18" s="29">
        <v>18</v>
      </c>
      <c r="B18" s="86">
        <v>19001351</v>
      </c>
      <c r="C18" s="86" t="s">
        <v>4155</v>
      </c>
      <c r="D18" s="86" t="s">
        <v>3387</v>
      </c>
      <c r="E18" s="86" t="s">
        <v>4156</v>
      </c>
      <c r="F18" s="83"/>
    </row>
    <row r="19" spans="1:6" ht="15" customHeight="1" x14ac:dyDescent="0.25">
      <c r="A19" s="29">
        <v>19</v>
      </c>
      <c r="B19" s="86">
        <v>19001316</v>
      </c>
      <c r="C19" s="86" t="s">
        <v>4157</v>
      </c>
      <c r="D19" s="86" t="s">
        <v>3391</v>
      </c>
      <c r="E19" s="86" t="s">
        <v>4156</v>
      </c>
      <c r="F19" s="83"/>
    </row>
    <row r="20" spans="1:6" ht="15" customHeight="1" x14ac:dyDescent="0.25">
      <c r="A20" s="29">
        <v>20</v>
      </c>
      <c r="B20" s="86">
        <v>19002290</v>
      </c>
      <c r="C20" s="86" t="s">
        <v>4158</v>
      </c>
      <c r="D20" s="86" t="s">
        <v>4118</v>
      </c>
      <c r="E20" s="86" t="s">
        <v>4159</v>
      </c>
      <c r="F20" s="83"/>
    </row>
    <row r="21" spans="1:6" ht="15" customHeight="1" x14ac:dyDescent="0.25">
      <c r="A21" s="29">
        <v>21</v>
      </c>
      <c r="B21" s="86">
        <v>19002281</v>
      </c>
      <c r="C21" s="86" t="s">
        <v>4160</v>
      </c>
      <c r="D21" s="86" t="s">
        <v>3190</v>
      </c>
      <c r="E21" s="86" t="s">
        <v>4159</v>
      </c>
      <c r="F21" s="83"/>
    </row>
    <row r="22" spans="1:6" ht="15" customHeight="1" x14ac:dyDescent="0.25">
      <c r="A22" s="29">
        <v>22</v>
      </c>
      <c r="B22" s="86">
        <v>19002230</v>
      </c>
      <c r="C22" s="86" t="s">
        <v>3256</v>
      </c>
      <c r="D22" s="86" t="s">
        <v>3555</v>
      </c>
      <c r="E22" s="86" t="s">
        <v>4159</v>
      </c>
      <c r="F22" s="83"/>
    </row>
    <row r="23" spans="1:6" ht="15" customHeight="1" x14ac:dyDescent="0.25">
      <c r="A23" s="29">
        <v>23</v>
      </c>
      <c r="B23" s="86">
        <v>19002237</v>
      </c>
      <c r="C23" s="86" t="s">
        <v>3197</v>
      </c>
      <c r="D23" s="86" t="s">
        <v>4161</v>
      </c>
      <c r="E23" s="86" t="s">
        <v>4159</v>
      </c>
      <c r="F23" s="83"/>
    </row>
    <row r="24" spans="1:6" ht="15" customHeight="1" x14ac:dyDescent="0.25">
      <c r="A24" s="29">
        <v>24</v>
      </c>
      <c r="B24" s="86">
        <v>19002323</v>
      </c>
      <c r="C24" s="86" t="s">
        <v>3195</v>
      </c>
      <c r="D24" s="86" t="s">
        <v>3202</v>
      </c>
      <c r="E24" s="86" t="s">
        <v>4159</v>
      </c>
      <c r="F24" s="83"/>
    </row>
    <row r="25" spans="1:6" ht="15" customHeight="1" x14ac:dyDescent="0.25">
      <c r="A25" s="29">
        <v>25</v>
      </c>
      <c r="B25" s="86">
        <v>19002294</v>
      </c>
      <c r="C25" s="86" t="s">
        <v>3235</v>
      </c>
      <c r="D25" s="86" t="s">
        <v>3224</v>
      </c>
      <c r="E25" s="86" t="s">
        <v>4159</v>
      </c>
      <c r="F25" s="83"/>
    </row>
    <row r="26" spans="1:6" ht="15" customHeight="1" x14ac:dyDescent="0.25">
      <c r="A26" s="29">
        <v>26</v>
      </c>
      <c r="B26" s="86">
        <v>19002289</v>
      </c>
      <c r="C26" s="86" t="s">
        <v>4162</v>
      </c>
      <c r="D26" s="86" t="s">
        <v>3210</v>
      </c>
      <c r="E26" s="86" t="s">
        <v>4159</v>
      </c>
      <c r="F26" s="83"/>
    </row>
    <row r="27" spans="1:6" ht="15" customHeight="1" x14ac:dyDescent="0.25">
      <c r="A27" s="29">
        <v>27</v>
      </c>
      <c r="B27" s="86">
        <v>19002287</v>
      </c>
      <c r="C27" s="86" t="s">
        <v>4163</v>
      </c>
      <c r="D27" s="86" t="s">
        <v>3618</v>
      </c>
      <c r="E27" s="86" t="s">
        <v>4159</v>
      </c>
      <c r="F27" s="83"/>
    </row>
    <row r="28" spans="1:6" ht="15" customHeight="1" x14ac:dyDescent="0.25">
      <c r="A28" s="29">
        <v>28</v>
      </c>
      <c r="B28" s="86">
        <v>19002293</v>
      </c>
      <c r="C28" s="86" t="s">
        <v>4164</v>
      </c>
      <c r="D28" s="86" t="s">
        <v>3220</v>
      </c>
      <c r="E28" s="86" t="s">
        <v>4159</v>
      </c>
      <c r="F28" s="83"/>
    </row>
    <row r="29" spans="1:6" ht="15" customHeight="1" x14ac:dyDescent="0.25">
      <c r="A29" s="29">
        <v>29</v>
      </c>
      <c r="B29" s="86">
        <v>19002438</v>
      </c>
      <c r="C29" s="86" t="s">
        <v>3197</v>
      </c>
      <c r="D29" s="86" t="s">
        <v>3272</v>
      </c>
      <c r="E29" s="86" t="s">
        <v>4165</v>
      </c>
      <c r="F29" s="83"/>
    </row>
    <row r="30" spans="1:6" ht="15" customHeight="1" x14ac:dyDescent="0.25">
      <c r="A30" s="29">
        <v>30</v>
      </c>
      <c r="B30" s="86">
        <v>19002643</v>
      </c>
      <c r="C30" s="86" t="s">
        <v>4166</v>
      </c>
      <c r="D30" s="86" t="s">
        <v>4167</v>
      </c>
      <c r="E30" s="86" t="s">
        <v>4168</v>
      </c>
      <c r="F30" s="83"/>
    </row>
    <row r="31" spans="1:6" ht="15" customHeight="1" x14ac:dyDescent="0.25">
      <c r="A31" s="29">
        <v>31</v>
      </c>
      <c r="B31" s="86">
        <v>19002764</v>
      </c>
      <c r="C31" s="86" t="s">
        <v>3195</v>
      </c>
      <c r="D31" s="86" t="s">
        <v>3192</v>
      </c>
      <c r="E31" s="86" t="s">
        <v>4168</v>
      </c>
      <c r="F31" s="83"/>
    </row>
    <row r="32" spans="1:6" ht="15" customHeight="1" x14ac:dyDescent="0.25">
      <c r="A32" s="29">
        <v>32</v>
      </c>
      <c r="B32" s="86">
        <v>19002665</v>
      </c>
      <c r="C32" s="86" t="s">
        <v>4169</v>
      </c>
      <c r="D32" s="86" t="s">
        <v>3219</v>
      </c>
      <c r="E32" s="86" t="s">
        <v>4168</v>
      </c>
      <c r="F32" s="83"/>
    </row>
    <row r="33" spans="1:6" ht="15" customHeight="1" x14ac:dyDescent="0.25">
      <c r="A33" s="29">
        <v>33</v>
      </c>
      <c r="B33" s="86">
        <v>19002611</v>
      </c>
      <c r="C33" s="86" t="s">
        <v>3212</v>
      </c>
      <c r="D33" s="86" t="s">
        <v>3497</v>
      </c>
      <c r="E33" s="86" t="s">
        <v>4168</v>
      </c>
      <c r="F33" s="83"/>
    </row>
    <row r="34" spans="1:6" ht="15" customHeight="1" x14ac:dyDescent="0.25">
      <c r="A34" s="29">
        <v>34</v>
      </c>
      <c r="B34" s="86">
        <v>19002615</v>
      </c>
      <c r="C34" s="86" t="s">
        <v>3212</v>
      </c>
      <c r="D34" s="86" t="s">
        <v>4170</v>
      </c>
      <c r="E34" s="86" t="s">
        <v>4168</v>
      </c>
      <c r="F34" s="83"/>
    </row>
    <row r="35" spans="1:6" ht="15" customHeight="1" x14ac:dyDescent="0.25">
      <c r="A35" s="29">
        <v>35</v>
      </c>
      <c r="B35" s="86">
        <v>19002783</v>
      </c>
      <c r="C35" s="86" t="s">
        <v>4171</v>
      </c>
      <c r="D35" s="86" t="s">
        <v>3213</v>
      </c>
      <c r="E35" s="86" t="s">
        <v>4168</v>
      </c>
      <c r="F35" s="83"/>
    </row>
    <row r="36" spans="1:6" ht="15" customHeight="1" x14ac:dyDescent="0.25">
      <c r="A36" s="29">
        <v>36</v>
      </c>
      <c r="B36" s="86">
        <v>19002976</v>
      </c>
      <c r="C36" s="86" t="s">
        <v>4172</v>
      </c>
      <c r="D36" s="86" t="s">
        <v>3217</v>
      </c>
      <c r="E36" s="86" t="s">
        <v>4168</v>
      </c>
      <c r="F36" s="83"/>
    </row>
    <row r="37" spans="1:6" ht="15" customHeight="1" x14ac:dyDescent="0.25">
      <c r="A37" s="29">
        <v>37</v>
      </c>
      <c r="B37" s="86">
        <v>19002865</v>
      </c>
      <c r="C37" s="86" t="s">
        <v>4173</v>
      </c>
      <c r="D37" s="86" t="s">
        <v>4174</v>
      </c>
      <c r="E37" s="86" t="s">
        <v>4168</v>
      </c>
      <c r="F37" s="83"/>
    </row>
    <row r="38" spans="1:6" ht="15" customHeight="1" x14ac:dyDescent="0.25">
      <c r="A38" s="29">
        <v>38</v>
      </c>
      <c r="B38" s="86">
        <v>19002845</v>
      </c>
      <c r="C38" s="86" t="s">
        <v>3276</v>
      </c>
      <c r="D38" s="86" t="s">
        <v>3615</v>
      </c>
      <c r="E38" s="86" t="s">
        <v>4168</v>
      </c>
      <c r="F38" s="83"/>
    </row>
    <row r="39" spans="1:6" ht="15" customHeight="1" x14ac:dyDescent="0.25">
      <c r="A39" s="29">
        <v>39</v>
      </c>
      <c r="B39" s="86">
        <v>19002597</v>
      </c>
      <c r="C39" s="86" t="s">
        <v>3249</v>
      </c>
      <c r="D39" s="86" t="s">
        <v>3712</v>
      </c>
      <c r="E39" s="86" t="s">
        <v>4168</v>
      </c>
      <c r="F39" s="83"/>
    </row>
    <row r="40" spans="1:6" ht="15" customHeight="1" x14ac:dyDescent="0.25">
      <c r="A40" s="29">
        <v>40</v>
      </c>
      <c r="B40" s="86">
        <v>19003113</v>
      </c>
      <c r="C40" s="86" t="s">
        <v>4175</v>
      </c>
      <c r="D40" s="86" t="s">
        <v>3497</v>
      </c>
      <c r="E40" s="86" t="s">
        <v>4168</v>
      </c>
      <c r="F40" s="83"/>
    </row>
    <row r="41" spans="1:6" ht="15" customHeight="1" x14ac:dyDescent="0.25">
      <c r="A41" s="29">
        <v>41</v>
      </c>
      <c r="B41" s="86">
        <v>19003018</v>
      </c>
      <c r="C41" s="86" t="s">
        <v>4176</v>
      </c>
      <c r="D41" s="86" t="s">
        <v>4177</v>
      </c>
      <c r="E41" s="86" t="s">
        <v>4168</v>
      </c>
      <c r="F41" s="83"/>
    </row>
    <row r="42" spans="1:6" ht="15" customHeight="1" x14ac:dyDescent="0.25">
      <c r="A42" s="29">
        <v>42</v>
      </c>
      <c r="B42" s="86">
        <v>19003235</v>
      </c>
      <c r="C42" s="86" t="s">
        <v>4178</v>
      </c>
      <c r="D42" s="86" t="s">
        <v>4179</v>
      </c>
      <c r="E42" s="86" t="s">
        <v>4168</v>
      </c>
      <c r="F42" s="83"/>
    </row>
    <row r="43" spans="1:6" ht="15" customHeight="1" x14ac:dyDescent="0.25">
      <c r="A43" s="29">
        <v>43</v>
      </c>
      <c r="B43" s="86">
        <v>19002981</v>
      </c>
      <c r="C43" s="86" t="s">
        <v>4180</v>
      </c>
      <c r="D43" s="86" t="s">
        <v>3198</v>
      </c>
      <c r="E43" s="86" t="s">
        <v>4168</v>
      </c>
      <c r="F43" s="83"/>
    </row>
    <row r="44" spans="1:6" ht="15" customHeight="1" x14ac:dyDescent="0.25">
      <c r="A44" s="29">
        <v>44</v>
      </c>
      <c r="B44" s="86">
        <v>19002669</v>
      </c>
      <c r="C44" s="86" t="s">
        <v>4181</v>
      </c>
      <c r="D44" s="86" t="s">
        <v>4136</v>
      </c>
      <c r="E44" s="86" t="s">
        <v>4168</v>
      </c>
      <c r="F44" s="83"/>
    </row>
    <row r="45" spans="1:6" ht="15" customHeight="1" x14ac:dyDescent="0.25">
      <c r="A45" s="29">
        <v>45</v>
      </c>
      <c r="B45" s="86">
        <v>19002592</v>
      </c>
      <c r="C45" s="86" t="s">
        <v>3241</v>
      </c>
      <c r="D45" s="86" t="s">
        <v>3229</v>
      </c>
      <c r="E45" s="86" t="s">
        <v>4168</v>
      </c>
      <c r="F45" s="83"/>
    </row>
    <row r="46" spans="1:6" ht="15" customHeight="1" x14ac:dyDescent="0.25">
      <c r="A46" s="29">
        <v>46</v>
      </c>
      <c r="B46" s="86">
        <v>19002631</v>
      </c>
      <c r="C46" s="86" t="s">
        <v>4182</v>
      </c>
      <c r="D46" s="86" t="s">
        <v>3229</v>
      </c>
      <c r="E46" s="86" t="s">
        <v>4168</v>
      </c>
      <c r="F46" s="85"/>
    </row>
    <row r="47" spans="1:6" ht="15" customHeight="1" x14ac:dyDescent="0.25">
      <c r="A47" s="29">
        <v>47</v>
      </c>
      <c r="B47" s="86">
        <v>19002679</v>
      </c>
      <c r="C47" s="86" t="s">
        <v>4183</v>
      </c>
      <c r="D47" s="86" t="s">
        <v>3739</v>
      </c>
      <c r="E47" s="86" t="s">
        <v>4168</v>
      </c>
      <c r="F47" s="83"/>
    </row>
    <row r="48" spans="1:6" ht="15" customHeight="1" x14ac:dyDescent="0.25">
      <c r="A48" s="29">
        <v>48</v>
      </c>
      <c r="B48" s="86">
        <v>19002928</v>
      </c>
      <c r="C48" s="86" t="s">
        <v>4184</v>
      </c>
      <c r="D48" s="86" t="s">
        <v>3905</v>
      </c>
      <c r="E48" s="86" t="s">
        <v>4168</v>
      </c>
      <c r="F48" s="83"/>
    </row>
    <row r="49" spans="1:6" ht="15" customHeight="1" x14ac:dyDescent="0.25">
      <c r="A49" s="29">
        <v>49</v>
      </c>
      <c r="B49" s="86">
        <v>19002591</v>
      </c>
      <c r="C49" s="86" t="s">
        <v>4185</v>
      </c>
      <c r="D49" s="86" t="s">
        <v>4186</v>
      </c>
      <c r="E49" s="86" t="s">
        <v>4168</v>
      </c>
      <c r="F49" s="83"/>
    </row>
    <row r="50" spans="1:6" ht="15" customHeight="1" x14ac:dyDescent="0.25">
      <c r="A50" s="29">
        <v>50</v>
      </c>
      <c r="B50" s="86">
        <v>19002676</v>
      </c>
      <c r="C50" s="86" t="s">
        <v>3195</v>
      </c>
      <c r="D50" s="86" t="s">
        <v>4170</v>
      </c>
      <c r="E50" s="86" t="s">
        <v>4168</v>
      </c>
      <c r="F50" s="83"/>
    </row>
    <row r="51" spans="1:6" ht="15" customHeight="1" x14ac:dyDescent="0.25">
      <c r="A51" s="29">
        <v>51</v>
      </c>
      <c r="B51" s="86">
        <v>19003074</v>
      </c>
      <c r="C51" s="86" t="s">
        <v>4187</v>
      </c>
      <c r="D51" s="86" t="s">
        <v>3739</v>
      </c>
      <c r="E51" s="86" t="s">
        <v>4168</v>
      </c>
      <c r="F51" s="83"/>
    </row>
    <row r="52" spans="1:6" ht="15" customHeight="1" x14ac:dyDescent="0.25">
      <c r="A52" s="29">
        <v>52</v>
      </c>
      <c r="B52" s="86">
        <v>19002621</v>
      </c>
      <c r="C52" s="86" t="s">
        <v>3275</v>
      </c>
      <c r="D52" s="86" t="s">
        <v>4188</v>
      </c>
      <c r="E52" s="86" t="s">
        <v>4168</v>
      </c>
      <c r="F52" s="83"/>
    </row>
    <row r="53" spans="1:6" ht="15" customHeight="1" x14ac:dyDescent="0.25">
      <c r="A53" s="29">
        <v>53</v>
      </c>
      <c r="B53" s="86">
        <v>19002656</v>
      </c>
      <c r="C53" s="86" t="s">
        <v>4189</v>
      </c>
      <c r="D53" s="86" t="s">
        <v>3236</v>
      </c>
      <c r="E53" s="86" t="s">
        <v>4168</v>
      </c>
      <c r="F53" s="83"/>
    </row>
    <row r="54" spans="1:6" ht="15" customHeight="1" x14ac:dyDescent="0.25">
      <c r="A54" s="29">
        <v>54</v>
      </c>
      <c r="B54" s="86">
        <v>19003060</v>
      </c>
      <c r="C54" s="86" t="s">
        <v>4190</v>
      </c>
      <c r="D54" s="86" t="s">
        <v>3186</v>
      </c>
      <c r="E54" s="86" t="s">
        <v>4168</v>
      </c>
      <c r="F54" s="83"/>
    </row>
    <row r="55" spans="1:6" ht="15" customHeight="1" x14ac:dyDescent="0.25">
      <c r="A55" s="29">
        <v>55</v>
      </c>
      <c r="B55" s="86">
        <v>19002593</v>
      </c>
      <c r="C55" s="86" t="s">
        <v>4191</v>
      </c>
      <c r="D55" s="86" t="s">
        <v>3934</v>
      </c>
      <c r="E55" s="86" t="s">
        <v>4168</v>
      </c>
      <c r="F55" s="83"/>
    </row>
    <row r="56" spans="1:6" ht="15" customHeight="1" x14ac:dyDescent="0.25">
      <c r="A56" s="29">
        <v>56</v>
      </c>
      <c r="B56" s="86">
        <v>19002729</v>
      </c>
      <c r="C56" s="86" t="s">
        <v>4192</v>
      </c>
      <c r="D56" s="86" t="s">
        <v>3971</v>
      </c>
      <c r="E56" s="86" t="s">
        <v>4168</v>
      </c>
      <c r="F56" s="83"/>
    </row>
    <row r="57" spans="1:6" ht="15" customHeight="1" x14ac:dyDescent="0.25">
      <c r="A57" s="29">
        <v>57</v>
      </c>
      <c r="B57" s="86">
        <v>19002660</v>
      </c>
      <c r="C57" s="86" t="s">
        <v>3249</v>
      </c>
      <c r="D57" s="86" t="s">
        <v>3231</v>
      </c>
      <c r="E57" s="86" t="s">
        <v>4168</v>
      </c>
      <c r="F57" s="83"/>
    </row>
    <row r="58" spans="1:6" ht="15" customHeight="1" x14ac:dyDescent="0.25">
      <c r="A58" s="29">
        <v>58</v>
      </c>
      <c r="B58" s="86">
        <v>19002752</v>
      </c>
      <c r="C58" s="86" t="s">
        <v>3271</v>
      </c>
      <c r="D58" s="86" t="s">
        <v>3190</v>
      </c>
      <c r="E58" s="86" t="s">
        <v>4168</v>
      </c>
      <c r="F58" s="83"/>
    </row>
    <row r="59" spans="1:6" ht="15" customHeight="1" x14ac:dyDescent="0.25">
      <c r="A59" s="29">
        <v>59</v>
      </c>
      <c r="B59" s="86">
        <v>19003260</v>
      </c>
      <c r="C59" s="86" t="s">
        <v>4193</v>
      </c>
      <c r="D59" s="86" t="s">
        <v>4194</v>
      </c>
      <c r="E59" s="86" t="s">
        <v>4168</v>
      </c>
      <c r="F59" s="83"/>
    </row>
    <row r="60" spans="1:6" ht="15" customHeight="1" x14ac:dyDescent="0.25">
      <c r="A60" s="29">
        <v>60</v>
      </c>
      <c r="B60" s="86">
        <v>19003337</v>
      </c>
      <c r="C60" s="86" t="s">
        <v>4195</v>
      </c>
      <c r="D60" s="86" t="s">
        <v>3438</v>
      </c>
      <c r="E60" s="86" t="s">
        <v>4168</v>
      </c>
      <c r="F60" s="83"/>
    </row>
    <row r="61" spans="1:6" ht="15" customHeight="1" x14ac:dyDescent="0.25">
      <c r="A61" s="29">
        <v>61</v>
      </c>
      <c r="B61" s="86">
        <v>17001347</v>
      </c>
      <c r="C61" s="86" t="s">
        <v>4196</v>
      </c>
      <c r="D61" s="86" t="s">
        <v>3194</v>
      </c>
      <c r="E61" s="86" t="s">
        <v>4197</v>
      </c>
      <c r="F61" s="83"/>
    </row>
    <row r="62" spans="1:6" ht="15" customHeight="1" x14ac:dyDescent="0.25">
      <c r="A62" s="29">
        <v>62</v>
      </c>
      <c r="B62" s="86">
        <v>19000465</v>
      </c>
      <c r="C62" s="86" t="s">
        <v>4198</v>
      </c>
      <c r="D62" s="86" t="s">
        <v>3211</v>
      </c>
      <c r="E62" s="86" t="s">
        <v>4199</v>
      </c>
      <c r="F62" s="83"/>
    </row>
    <row r="63" spans="1:6" ht="15" customHeight="1" x14ac:dyDescent="0.25">
      <c r="A63" s="29">
        <v>63</v>
      </c>
      <c r="B63" s="86">
        <v>19003510</v>
      </c>
      <c r="C63" s="86" t="s">
        <v>3492</v>
      </c>
      <c r="D63" s="86" t="s">
        <v>3234</v>
      </c>
      <c r="E63" s="86" t="s">
        <v>4200</v>
      </c>
      <c r="F63" s="83"/>
    </row>
    <row r="64" spans="1:6" ht="15" customHeight="1" x14ac:dyDescent="0.25">
      <c r="A64" s="29">
        <v>64</v>
      </c>
      <c r="B64" s="86">
        <v>19004279</v>
      </c>
      <c r="C64" s="86" t="s">
        <v>4201</v>
      </c>
      <c r="D64" s="86" t="s">
        <v>3239</v>
      </c>
      <c r="E64" s="86" t="s">
        <v>4200</v>
      </c>
      <c r="F64" s="83"/>
    </row>
    <row r="65" spans="1:6" ht="15" customHeight="1" x14ac:dyDescent="0.25">
      <c r="A65" s="29">
        <v>65</v>
      </c>
      <c r="B65" s="86">
        <v>19005355</v>
      </c>
      <c r="C65" s="86" t="s">
        <v>4202</v>
      </c>
      <c r="D65" s="86" t="s">
        <v>3555</v>
      </c>
      <c r="E65" s="86" t="s">
        <v>4200</v>
      </c>
      <c r="F65" s="83"/>
    </row>
    <row r="66" spans="1:6" ht="15" customHeight="1" x14ac:dyDescent="0.25">
      <c r="A66" s="29">
        <v>66</v>
      </c>
      <c r="B66" s="86">
        <v>19004247</v>
      </c>
      <c r="C66" s="86" t="s">
        <v>4203</v>
      </c>
      <c r="D66" s="86" t="s">
        <v>3225</v>
      </c>
      <c r="E66" s="86" t="s">
        <v>4200</v>
      </c>
      <c r="F66" s="83"/>
    </row>
    <row r="67" spans="1:6" ht="15" customHeight="1" x14ac:dyDescent="0.25">
      <c r="A67" s="29">
        <v>67</v>
      </c>
      <c r="B67" s="86">
        <v>19005028</v>
      </c>
      <c r="C67" s="86" t="s">
        <v>4204</v>
      </c>
      <c r="D67" s="86" t="s">
        <v>3202</v>
      </c>
      <c r="E67" s="86" t="s">
        <v>4200</v>
      </c>
      <c r="F67" s="83"/>
    </row>
    <row r="68" spans="1:6" ht="15" customHeight="1" x14ac:dyDescent="0.25">
      <c r="A68" s="29">
        <v>68</v>
      </c>
      <c r="B68" s="86">
        <v>19004327</v>
      </c>
      <c r="C68" s="86" t="s">
        <v>3492</v>
      </c>
      <c r="D68" s="86" t="s">
        <v>3228</v>
      </c>
      <c r="E68" s="86" t="s">
        <v>4200</v>
      </c>
      <c r="F68" s="83"/>
    </row>
    <row r="69" spans="1:6" ht="15" customHeight="1" x14ac:dyDescent="0.25">
      <c r="A69" s="29">
        <v>69</v>
      </c>
      <c r="B69" s="86">
        <v>19000139</v>
      </c>
      <c r="C69" s="86" t="s">
        <v>3207</v>
      </c>
      <c r="D69" s="86" t="s">
        <v>3192</v>
      </c>
      <c r="E69" s="86" t="s">
        <v>4200</v>
      </c>
      <c r="F69" s="83"/>
    </row>
    <row r="70" spans="1:6" ht="15" customHeight="1" x14ac:dyDescent="0.25">
      <c r="A70" s="29">
        <v>70</v>
      </c>
      <c r="B70" s="86">
        <v>19004480</v>
      </c>
      <c r="C70" s="86" t="s">
        <v>4205</v>
      </c>
      <c r="D70" s="86" t="s">
        <v>3194</v>
      </c>
      <c r="E70" s="86" t="s">
        <v>4200</v>
      </c>
      <c r="F70" s="83"/>
    </row>
    <row r="71" spans="1:6" ht="15" customHeight="1" x14ac:dyDescent="0.25">
      <c r="A71" s="29">
        <v>71</v>
      </c>
      <c r="B71" s="86">
        <v>19004338</v>
      </c>
      <c r="C71" s="86" t="s">
        <v>4206</v>
      </c>
      <c r="D71" s="86" t="s">
        <v>3190</v>
      </c>
      <c r="E71" s="86" t="s">
        <v>4200</v>
      </c>
      <c r="F71" s="83"/>
    </row>
    <row r="72" spans="1:6" ht="15" customHeight="1" x14ac:dyDescent="0.25">
      <c r="A72" s="29">
        <v>72</v>
      </c>
      <c r="B72" s="86">
        <v>19003634</v>
      </c>
      <c r="C72" s="86" t="s">
        <v>4207</v>
      </c>
      <c r="D72" s="86" t="s">
        <v>3430</v>
      </c>
      <c r="E72" s="86" t="s">
        <v>4200</v>
      </c>
      <c r="F72" s="83"/>
    </row>
    <row r="73" spans="1:6" ht="15" customHeight="1" x14ac:dyDescent="0.25">
      <c r="A73" s="29">
        <v>73</v>
      </c>
      <c r="B73" s="86">
        <v>19005185</v>
      </c>
      <c r="C73" s="86" t="s">
        <v>3193</v>
      </c>
      <c r="D73" s="86" t="s">
        <v>3226</v>
      </c>
      <c r="E73" s="86" t="s">
        <v>4200</v>
      </c>
      <c r="F73" s="83"/>
    </row>
    <row r="74" spans="1:6" ht="15" customHeight="1" x14ac:dyDescent="0.25">
      <c r="A74" s="29">
        <v>74</v>
      </c>
      <c r="B74" s="86">
        <v>19004425</v>
      </c>
      <c r="C74" s="86" t="s">
        <v>4208</v>
      </c>
      <c r="D74" s="86" t="s">
        <v>3703</v>
      </c>
      <c r="E74" s="86" t="s">
        <v>4200</v>
      </c>
      <c r="F74" s="83"/>
    </row>
    <row r="75" spans="1:6" ht="15" customHeight="1" x14ac:dyDescent="0.25">
      <c r="A75" s="29">
        <v>75</v>
      </c>
      <c r="B75" s="86">
        <v>19003040</v>
      </c>
      <c r="C75" s="86" t="s">
        <v>4171</v>
      </c>
      <c r="D75" s="86" t="s">
        <v>3225</v>
      </c>
      <c r="E75" s="86" t="s">
        <v>4200</v>
      </c>
      <c r="F75" s="83"/>
    </row>
    <row r="76" spans="1:6" ht="15" customHeight="1" x14ac:dyDescent="0.25">
      <c r="A76" s="29">
        <v>76</v>
      </c>
      <c r="B76" s="86">
        <v>19003522</v>
      </c>
      <c r="C76" s="86" t="s">
        <v>4209</v>
      </c>
      <c r="D76" s="86" t="s">
        <v>3219</v>
      </c>
      <c r="E76" s="86" t="s">
        <v>4200</v>
      </c>
      <c r="F76" s="83"/>
    </row>
    <row r="77" spans="1:6" ht="15" customHeight="1" x14ac:dyDescent="0.25">
      <c r="A77" s="29">
        <v>77</v>
      </c>
      <c r="B77" s="86">
        <v>19004246</v>
      </c>
      <c r="C77" s="86" t="s">
        <v>4210</v>
      </c>
      <c r="D77" s="86" t="s">
        <v>3237</v>
      </c>
      <c r="E77" s="86" t="s">
        <v>4200</v>
      </c>
      <c r="F77" s="83"/>
    </row>
    <row r="78" spans="1:6" ht="15" customHeight="1" x14ac:dyDescent="0.25">
      <c r="A78" s="29">
        <v>78</v>
      </c>
      <c r="B78" s="86">
        <v>19005218</v>
      </c>
      <c r="C78" s="86" t="s">
        <v>3268</v>
      </c>
      <c r="D78" s="86" t="s">
        <v>3229</v>
      </c>
      <c r="E78" s="86" t="s">
        <v>4200</v>
      </c>
      <c r="F78" s="83"/>
    </row>
    <row r="79" spans="1:6" ht="15" customHeight="1" x14ac:dyDescent="0.25">
      <c r="A79" s="29">
        <v>79</v>
      </c>
      <c r="B79" s="86">
        <v>19005010</v>
      </c>
      <c r="C79" s="86" t="s">
        <v>4211</v>
      </c>
      <c r="D79" s="86" t="s">
        <v>4212</v>
      </c>
      <c r="E79" s="86" t="s">
        <v>4200</v>
      </c>
      <c r="F79" s="83"/>
    </row>
    <row r="80" spans="1:6" ht="15" customHeight="1" x14ac:dyDescent="0.25">
      <c r="A80" s="29">
        <v>80</v>
      </c>
      <c r="B80" s="86">
        <v>19005217</v>
      </c>
      <c r="C80" s="86" t="s">
        <v>3235</v>
      </c>
      <c r="D80" s="86" t="s">
        <v>3703</v>
      </c>
      <c r="E80" s="86" t="s">
        <v>4200</v>
      </c>
      <c r="F80" s="83"/>
    </row>
    <row r="81" spans="1:6" ht="15" customHeight="1" x14ac:dyDescent="0.25">
      <c r="A81" s="29">
        <v>81</v>
      </c>
      <c r="B81" s="86">
        <v>19004302</v>
      </c>
      <c r="C81" s="86" t="s">
        <v>4171</v>
      </c>
      <c r="D81" s="86" t="s">
        <v>3478</v>
      </c>
      <c r="E81" s="86" t="s">
        <v>4200</v>
      </c>
      <c r="F81" s="83"/>
    </row>
    <row r="82" spans="1:6" ht="15" customHeight="1" x14ac:dyDescent="0.25">
      <c r="A82" s="29">
        <v>82</v>
      </c>
      <c r="B82" s="86">
        <v>19004252</v>
      </c>
      <c r="C82" s="86" t="s">
        <v>3270</v>
      </c>
      <c r="D82" s="86" t="s">
        <v>3209</v>
      </c>
      <c r="E82" s="86" t="s">
        <v>4200</v>
      </c>
      <c r="F82" s="83"/>
    </row>
    <row r="83" spans="1:6" ht="15" customHeight="1" x14ac:dyDescent="0.25">
      <c r="A83" s="29">
        <v>83</v>
      </c>
      <c r="B83" s="86">
        <v>19005179</v>
      </c>
      <c r="C83" s="86" t="s">
        <v>4213</v>
      </c>
      <c r="D83" s="86" t="s">
        <v>4214</v>
      </c>
      <c r="E83" s="86" t="s">
        <v>4200</v>
      </c>
      <c r="F83" s="83"/>
    </row>
    <row r="84" spans="1:6" ht="15" customHeight="1" x14ac:dyDescent="0.25">
      <c r="A84" s="29">
        <v>84</v>
      </c>
      <c r="B84" s="86">
        <v>19000526</v>
      </c>
      <c r="C84" s="86" t="s">
        <v>4215</v>
      </c>
      <c r="D84" s="86" t="s">
        <v>3192</v>
      </c>
      <c r="E84" s="86" t="s">
        <v>4200</v>
      </c>
      <c r="F84" s="83"/>
    </row>
    <row r="85" spans="1:6" ht="15" customHeight="1" x14ac:dyDescent="0.25">
      <c r="A85" s="29">
        <v>85</v>
      </c>
      <c r="B85" s="86">
        <v>19004323</v>
      </c>
      <c r="C85" s="86" t="s">
        <v>4216</v>
      </c>
      <c r="D85" s="86" t="s">
        <v>3217</v>
      </c>
      <c r="E85" s="86" t="s">
        <v>4200</v>
      </c>
      <c r="F85" s="83"/>
    </row>
    <row r="86" spans="1:6" ht="15" customHeight="1" x14ac:dyDescent="0.25">
      <c r="A86" s="29">
        <v>86</v>
      </c>
      <c r="B86" s="86">
        <v>19000453</v>
      </c>
      <c r="C86" s="86" t="s">
        <v>4196</v>
      </c>
      <c r="D86" s="86" t="s">
        <v>3215</v>
      </c>
      <c r="E86" s="86" t="s">
        <v>4156</v>
      </c>
      <c r="F86" s="83"/>
    </row>
    <row r="87" spans="1:6" ht="15" customHeight="1" x14ac:dyDescent="0.25">
      <c r="A87" s="29">
        <v>87</v>
      </c>
      <c r="B87" s="86">
        <v>19004507</v>
      </c>
      <c r="C87" s="86" t="s">
        <v>3212</v>
      </c>
      <c r="D87" s="86" t="s">
        <v>3204</v>
      </c>
      <c r="E87" s="86" t="s">
        <v>4217</v>
      </c>
      <c r="F87" s="83"/>
    </row>
    <row r="88" spans="1:6" ht="15" customHeight="1" x14ac:dyDescent="0.25">
      <c r="A88" s="29">
        <v>88</v>
      </c>
      <c r="B88" s="86">
        <v>19004337</v>
      </c>
      <c r="C88" s="86" t="s">
        <v>4218</v>
      </c>
      <c r="D88" s="86" t="s">
        <v>3618</v>
      </c>
      <c r="E88" s="86" t="s">
        <v>4217</v>
      </c>
      <c r="F88" s="83"/>
    </row>
    <row r="89" spans="1:6" ht="15" customHeight="1" x14ac:dyDescent="0.25">
      <c r="A89" s="29">
        <v>89</v>
      </c>
      <c r="B89" s="86">
        <v>19004698</v>
      </c>
      <c r="C89" s="86" t="s">
        <v>4219</v>
      </c>
      <c r="D89" s="86" t="s">
        <v>3198</v>
      </c>
      <c r="E89" s="86" t="s">
        <v>4217</v>
      </c>
      <c r="F89" s="83"/>
    </row>
    <row r="90" spans="1:6" ht="15" customHeight="1" x14ac:dyDescent="0.25">
      <c r="A90" s="29">
        <v>90</v>
      </c>
      <c r="B90" s="86">
        <v>19004602</v>
      </c>
      <c r="C90" s="86" t="s">
        <v>3265</v>
      </c>
      <c r="D90" s="86" t="s">
        <v>3192</v>
      </c>
      <c r="E90" s="86" t="s">
        <v>4217</v>
      </c>
      <c r="F90" s="83"/>
    </row>
    <row r="91" spans="1:6" ht="15" customHeight="1" x14ac:dyDescent="0.25">
      <c r="A91" s="29">
        <v>91</v>
      </c>
      <c r="B91" s="86">
        <v>19004384</v>
      </c>
      <c r="C91" s="86" t="s">
        <v>3214</v>
      </c>
      <c r="D91" s="86" t="s">
        <v>3227</v>
      </c>
      <c r="E91" s="86" t="s">
        <v>4217</v>
      </c>
      <c r="F91" s="83"/>
    </row>
    <row r="92" spans="1:6" ht="15" customHeight="1" x14ac:dyDescent="0.25">
      <c r="A92" s="29">
        <v>92</v>
      </c>
      <c r="B92" s="86">
        <v>19004487</v>
      </c>
      <c r="C92" s="86" t="s">
        <v>4220</v>
      </c>
      <c r="D92" s="86" t="s">
        <v>3555</v>
      </c>
      <c r="E92" s="86" t="s">
        <v>4217</v>
      </c>
      <c r="F92" s="83"/>
    </row>
    <row r="93" spans="1:6" ht="15" customHeight="1" x14ac:dyDescent="0.25">
      <c r="A93" s="29">
        <v>93</v>
      </c>
      <c r="B93" s="86">
        <v>19004515</v>
      </c>
      <c r="C93" s="86" t="s">
        <v>4221</v>
      </c>
      <c r="D93" s="86" t="s">
        <v>4023</v>
      </c>
      <c r="E93" s="86" t="s">
        <v>4217</v>
      </c>
      <c r="F93" s="83"/>
    </row>
    <row r="94" spans="1:6" ht="15" customHeight="1" x14ac:dyDescent="0.25">
      <c r="A94" s="29">
        <v>94</v>
      </c>
      <c r="B94" s="86">
        <v>19004411</v>
      </c>
      <c r="C94" s="86" t="s">
        <v>3273</v>
      </c>
      <c r="D94" s="86" t="s">
        <v>4222</v>
      </c>
      <c r="E94" s="86" t="s">
        <v>4217</v>
      </c>
      <c r="F94" s="83"/>
    </row>
    <row r="95" spans="1:6" ht="15" customHeight="1" x14ac:dyDescent="0.25">
      <c r="A95" s="29">
        <v>95</v>
      </c>
      <c r="B95" s="86">
        <v>19004331</v>
      </c>
      <c r="C95" s="86" t="s">
        <v>4223</v>
      </c>
      <c r="D95" s="86" t="s">
        <v>3196</v>
      </c>
      <c r="E95" s="86" t="s">
        <v>4217</v>
      </c>
      <c r="F95" s="83"/>
    </row>
    <row r="96" spans="1:6" ht="15" customHeight="1" x14ac:dyDescent="0.25">
      <c r="A96" s="29">
        <v>96</v>
      </c>
      <c r="B96" s="86">
        <v>19004372</v>
      </c>
      <c r="C96" s="86" t="s">
        <v>4224</v>
      </c>
      <c r="D96" s="86" t="s">
        <v>3976</v>
      </c>
      <c r="E96" s="86" t="s">
        <v>4217</v>
      </c>
      <c r="F96" s="83"/>
    </row>
    <row r="97" spans="1:6" ht="15" customHeight="1" x14ac:dyDescent="0.25">
      <c r="A97" s="29">
        <v>97</v>
      </c>
      <c r="B97" s="86">
        <v>19004494</v>
      </c>
      <c r="C97" s="86" t="s">
        <v>4207</v>
      </c>
      <c r="D97" s="86" t="s">
        <v>3532</v>
      </c>
      <c r="E97" s="86" t="s">
        <v>4217</v>
      </c>
      <c r="F97" s="83"/>
    </row>
    <row r="98" spans="1:6" ht="15" customHeight="1" x14ac:dyDescent="0.25">
      <c r="A98" s="29">
        <v>98</v>
      </c>
      <c r="B98" s="86">
        <v>19004446</v>
      </c>
      <c r="C98" s="86" t="s">
        <v>3255</v>
      </c>
      <c r="D98" s="86" t="s">
        <v>3192</v>
      </c>
      <c r="E98" s="86" t="s">
        <v>4217</v>
      </c>
      <c r="F98" s="83"/>
    </row>
    <row r="99" spans="1:6" ht="15" customHeight="1" x14ac:dyDescent="0.25">
      <c r="A99" s="29">
        <v>99</v>
      </c>
      <c r="B99" s="86">
        <v>19004351</v>
      </c>
      <c r="C99" s="86" t="s">
        <v>4225</v>
      </c>
      <c r="D99" s="86" t="s">
        <v>3192</v>
      </c>
      <c r="E99" s="86" t="s">
        <v>4217</v>
      </c>
      <c r="F99" s="83"/>
    </row>
    <row r="100" spans="1:6" ht="15" customHeight="1" x14ac:dyDescent="0.25">
      <c r="A100" s="29">
        <v>100</v>
      </c>
      <c r="B100" s="86">
        <v>19002547</v>
      </c>
      <c r="C100" s="86" t="s">
        <v>4226</v>
      </c>
      <c r="D100" s="86" t="s">
        <v>3185</v>
      </c>
      <c r="E100" s="86" t="s">
        <v>4227</v>
      </c>
      <c r="F100" s="83"/>
    </row>
    <row r="101" spans="1:6" ht="15.75" x14ac:dyDescent="0.25">
      <c r="A101" s="29">
        <v>101</v>
      </c>
      <c r="B101" s="86">
        <v>19001182</v>
      </c>
      <c r="C101" s="86" t="s">
        <v>4228</v>
      </c>
      <c r="D101" s="86" t="s">
        <v>3188</v>
      </c>
      <c r="E101" s="86" t="s">
        <v>4227</v>
      </c>
      <c r="F101" s="83"/>
    </row>
    <row r="102" spans="1:6" ht="15.75" x14ac:dyDescent="0.25">
      <c r="A102" s="29">
        <v>102</v>
      </c>
      <c r="B102" s="86">
        <v>19003646</v>
      </c>
      <c r="C102" s="86" t="s">
        <v>3212</v>
      </c>
      <c r="D102" s="86" t="s">
        <v>3213</v>
      </c>
      <c r="E102" s="86" t="s">
        <v>4227</v>
      </c>
      <c r="F102" s="87"/>
    </row>
    <row r="103" spans="1:6" ht="15.75" x14ac:dyDescent="0.25">
      <c r="A103" s="29">
        <v>103</v>
      </c>
      <c r="B103" s="86">
        <v>18002181</v>
      </c>
      <c r="C103" s="86" t="s">
        <v>4229</v>
      </c>
      <c r="D103" s="86" t="s">
        <v>3185</v>
      </c>
      <c r="E103" s="86" t="s">
        <v>4230</v>
      </c>
      <c r="F103" s="87"/>
    </row>
    <row r="104" spans="1:6" ht="15.75" x14ac:dyDescent="0.25">
      <c r="A104" s="29">
        <v>104</v>
      </c>
      <c r="B104" s="86">
        <v>19002840</v>
      </c>
      <c r="C104" s="86" t="s">
        <v>4231</v>
      </c>
      <c r="D104" s="86" t="s">
        <v>3665</v>
      </c>
      <c r="E104" s="86" t="s">
        <v>4227</v>
      </c>
      <c r="F104" s="87"/>
    </row>
    <row r="105" spans="1:6" ht="15.75" x14ac:dyDescent="0.25">
      <c r="A105" s="29">
        <v>105</v>
      </c>
      <c r="B105" s="86">
        <v>18001218</v>
      </c>
      <c r="C105" s="86" t="s">
        <v>4232</v>
      </c>
      <c r="D105" s="86" t="s">
        <v>3185</v>
      </c>
      <c r="E105" s="86" t="s">
        <v>4233</v>
      </c>
      <c r="F105" s="87"/>
    </row>
    <row r="106" spans="1:6" ht="15.75" x14ac:dyDescent="0.25">
      <c r="A106" s="29">
        <v>106</v>
      </c>
      <c r="B106" s="86">
        <v>19002171</v>
      </c>
      <c r="C106" s="86" t="s">
        <v>4234</v>
      </c>
      <c r="D106" s="86" t="s">
        <v>3394</v>
      </c>
      <c r="E106" s="86" t="s">
        <v>4227</v>
      </c>
      <c r="F106" s="87"/>
    </row>
    <row r="107" spans="1:6" ht="15.75" x14ac:dyDescent="0.25">
      <c r="A107" s="29">
        <v>107</v>
      </c>
      <c r="B107" s="86">
        <v>19003268</v>
      </c>
      <c r="C107" s="86" t="s">
        <v>4235</v>
      </c>
      <c r="D107" s="86" t="s">
        <v>3421</v>
      </c>
      <c r="E107" s="86" t="s">
        <v>4227</v>
      </c>
      <c r="F107" s="87"/>
    </row>
    <row r="108" spans="1:6" ht="15.75" x14ac:dyDescent="0.25">
      <c r="A108" s="29">
        <v>108</v>
      </c>
      <c r="B108" s="86">
        <v>19000238</v>
      </c>
      <c r="C108" s="86" t="s">
        <v>4236</v>
      </c>
      <c r="D108" s="86" t="s">
        <v>3745</v>
      </c>
      <c r="E108" s="86" t="s">
        <v>4156</v>
      </c>
      <c r="F108" s="87"/>
    </row>
    <row r="109" spans="1:6" ht="15.75" x14ac:dyDescent="0.25">
      <c r="A109" s="29">
        <v>109</v>
      </c>
      <c r="B109" s="86">
        <v>19003324</v>
      </c>
      <c r="C109" s="86" t="s">
        <v>4237</v>
      </c>
      <c r="D109" s="86" t="s">
        <v>3230</v>
      </c>
      <c r="E109" s="86" t="s">
        <v>4156</v>
      </c>
      <c r="F109" s="87"/>
    </row>
    <row r="110" spans="1:6" ht="15.75" x14ac:dyDescent="0.25">
      <c r="A110" s="29">
        <v>110</v>
      </c>
      <c r="B110" s="86">
        <v>18000786</v>
      </c>
      <c r="C110" s="86" t="s">
        <v>4238</v>
      </c>
      <c r="D110" s="86" t="s">
        <v>3209</v>
      </c>
      <c r="E110" s="86" t="s">
        <v>4239</v>
      </c>
      <c r="F110" s="87"/>
    </row>
    <row r="111" spans="1:6" ht="15.75" x14ac:dyDescent="0.25">
      <c r="A111" s="29">
        <v>111</v>
      </c>
      <c r="B111" s="86">
        <v>19003847</v>
      </c>
      <c r="C111" s="86" t="s">
        <v>4240</v>
      </c>
      <c r="D111" s="86" t="s">
        <v>3211</v>
      </c>
      <c r="E111" s="86" t="s">
        <v>4156</v>
      </c>
      <c r="F111" s="87"/>
    </row>
    <row r="112" spans="1:6" ht="15.75" x14ac:dyDescent="0.25">
      <c r="A112" s="29">
        <v>112</v>
      </c>
      <c r="B112" s="86">
        <v>18000633</v>
      </c>
      <c r="C112" s="86" t="s">
        <v>4241</v>
      </c>
      <c r="D112" s="86" t="s">
        <v>3217</v>
      </c>
      <c r="E112" s="86" t="s">
        <v>3996</v>
      </c>
      <c r="F112" s="87"/>
    </row>
    <row r="113" spans="1:6" ht="15.75" x14ac:dyDescent="0.25">
      <c r="A113" s="29">
        <v>113</v>
      </c>
      <c r="B113" s="86">
        <v>19003133</v>
      </c>
      <c r="C113" s="86" t="s">
        <v>4242</v>
      </c>
      <c r="D113" s="86" t="s">
        <v>3618</v>
      </c>
      <c r="E113" s="86" t="s">
        <v>4227</v>
      </c>
      <c r="F113" s="87"/>
    </row>
    <row r="114" spans="1:6" ht="15.75" x14ac:dyDescent="0.25">
      <c r="A114" s="29">
        <v>114</v>
      </c>
      <c r="B114" s="86">
        <v>19004416</v>
      </c>
      <c r="C114" s="86" t="s">
        <v>4243</v>
      </c>
      <c r="D114" s="86" t="s">
        <v>4244</v>
      </c>
      <c r="E114" s="86" t="s">
        <v>4245</v>
      </c>
      <c r="F114" s="87"/>
    </row>
    <row r="115" spans="1:6" ht="15.75" x14ac:dyDescent="0.25">
      <c r="A115" s="29">
        <v>115</v>
      </c>
      <c r="B115" s="86">
        <v>19002114</v>
      </c>
      <c r="C115" s="86" t="s">
        <v>3260</v>
      </c>
      <c r="D115" s="86" t="s">
        <v>3387</v>
      </c>
      <c r="E115" s="86" t="s">
        <v>4245</v>
      </c>
      <c r="F115" s="87"/>
    </row>
    <row r="116" spans="1:6" ht="15.75" x14ac:dyDescent="0.25">
      <c r="A116" s="29">
        <v>116</v>
      </c>
      <c r="B116" s="86">
        <v>19004133</v>
      </c>
      <c r="C116" s="86" t="s">
        <v>4246</v>
      </c>
      <c r="D116" s="86" t="s">
        <v>4247</v>
      </c>
      <c r="E116" s="86" t="s">
        <v>4245</v>
      </c>
      <c r="F116" s="87"/>
    </row>
    <row r="117" spans="1:6" ht="15.75" x14ac:dyDescent="0.25">
      <c r="A117" s="29">
        <v>117</v>
      </c>
      <c r="B117" s="86">
        <v>19002199</v>
      </c>
      <c r="C117" s="86" t="s">
        <v>4248</v>
      </c>
      <c r="D117" s="86" t="s">
        <v>3247</v>
      </c>
      <c r="E117" s="86" t="s">
        <v>4245</v>
      </c>
      <c r="F117" s="87"/>
    </row>
    <row r="118" spans="1:6" ht="15.75" x14ac:dyDescent="0.25">
      <c r="A118" s="29">
        <v>118</v>
      </c>
      <c r="B118" s="86">
        <v>18001144</v>
      </c>
      <c r="C118" s="86" t="s">
        <v>4249</v>
      </c>
      <c r="D118" s="86" t="s">
        <v>3438</v>
      </c>
      <c r="E118" s="86" t="s">
        <v>3996</v>
      </c>
      <c r="F118" s="87"/>
    </row>
    <row r="119" spans="1:6" ht="15.75" x14ac:dyDescent="0.25">
      <c r="A119" s="29">
        <v>119</v>
      </c>
      <c r="B119" s="86">
        <v>18004624</v>
      </c>
      <c r="C119" s="86" t="s">
        <v>4250</v>
      </c>
      <c r="D119" s="86" t="s">
        <v>4251</v>
      </c>
      <c r="E119" s="86" t="s">
        <v>4252</v>
      </c>
      <c r="F119" s="87"/>
    </row>
    <row r="120" spans="1:6" ht="15.75" x14ac:dyDescent="0.25">
      <c r="A120" s="29">
        <v>120</v>
      </c>
      <c r="B120" s="86">
        <v>18005070</v>
      </c>
      <c r="C120" s="86" t="s">
        <v>3895</v>
      </c>
      <c r="D120" s="86" t="s">
        <v>3274</v>
      </c>
      <c r="E120" s="86" t="s">
        <v>4253</v>
      </c>
      <c r="F120" s="87"/>
    </row>
    <row r="121" spans="1:6" ht="15.75" x14ac:dyDescent="0.25">
      <c r="A121" s="29">
        <v>121</v>
      </c>
      <c r="B121" s="86">
        <v>19004450</v>
      </c>
      <c r="C121" s="86" t="s">
        <v>4254</v>
      </c>
      <c r="D121" s="86" t="s">
        <v>3226</v>
      </c>
      <c r="E121" s="86" t="s">
        <v>4217</v>
      </c>
      <c r="F121" s="87"/>
    </row>
    <row r="122" spans="1:6" ht="15.75" x14ac:dyDescent="0.25">
      <c r="A122" s="29">
        <v>122</v>
      </c>
      <c r="B122" s="86">
        <v>19004760</v>
      </c>
      <c r="C122" s="86" t="s">
        <v>4255</v>
      </c>
      <c r="D122" s="86" t="s">
        <v>3976</v>
      </c>
      <c r="E122" s="86" t="s">
        <v>4217</v>
      </c>
      <c r="F122" s="87"/>
    </row>
    <row r="123" spans="1:6" ht="15.75" x14ac:dyDescent="0.25">
      <c r="A123" s="29">
        <v>123</v>
      </c>
      <c r="B123" s="86">
        <v>19004356</v>
      </c>
      <c r="C123" s="86" t="s">
        <v>3216</v>
      </c>
      <c r="D123" s="86" t="s">
        <v>3246</v>
      </c>
      <c r="E123" s="86" t="s">
        <v>4217</v>
      </c>
      <c r="F123" s="87"/>
    </row>
    <row r="124" spans="1:6" ht="15.75" x14ac:dyDescent="0.25">
      <c r="A124" s="29">
        <v>124</v>
      </c>
      <c r="B124" s="86">
        <v>18001344</v>
      </c>
      <c r="C124" s="86" t="s">
        <v>4256</v>
      </c>
      <c r="D124" s="86" t="s">
        <v>3703</v>
      </c>
      <c r="E124" s="86" t="s">
        <v>3996</v>
      </c>
      <c r="F124" s="87"/>
    </row>
    <row r="125" spans="1:6" ht="15.75" x14ac:dyDescent="0.25">
      <c r="A125" s="29">
        <v>125</v>
      </c>
      <c r="B125" s="86">
        <v>19001666</v>
      </c>
      <c r="C125" s="86" t="s">
        <v>4257</v>
      </c>
      <c r="D125" s="86" t="s">
        <v>3236</v>
      </c>
      <c r="E125" s="86" t="s">
        <v>4227</v>
      </c>
      <c r="F125" s="87"/>
    </row>
    <row r="126" spans="1:6" ht="15.75" x14ac:dyDescent="0.25">
      <c r="A126" s="29">
        <v>126</v>
      </c>
      <c r="B126" s="86">
        <v>19001085</v>
      </c>
      <c r="C126" s="86" t="s">
        <v>4258</v>
      </c>
      <c r="D126" s="86" t="s">
        <v>3403</v>
      </c>
      <c r="E126" s="86" t="s">
        <v>4259</v>
      </c>
      <c r="F126" s="87"/>
    </row>
    <row r="127" spans="1:6" ht="15.75" x14ac:dyDescent="0.25">
      <c r="A127" s="29">
        <v>127</v>
      </c>
      <c r="B127" s="86">
        <v>19001967</v>
      </c>
      <c r="C127" s="86" t="s">
        <v>4260</v>
      </c>
      <c r="D127" s="86" t="s">
        <v>4261</v>
      </c>
      <c r="E127" s="86" t="s">
        <v>4259</v>
      </c>
      <c r="F127" s="87"/>
    </row>
    <row r="128" spans="1:6" ht="15.75" x14ac:dyDescent="0.25">
      <c r="A128" s="29">
        <v>128</v>
      </c>
      <c r="B128" s="86">
        <v>19001964</v>
      </c>
      <c r="C128" s="86" t="s">
        <v>4262</v>
      </c>
      <c r="D128" s="86" t="s">
        <v>3185</v>
      </c>
      <c r="E128" s="86" t="s">
        <v>4259</v>
      </c>
      <c r="F128" s="87"/>
    </row>
    <row r="129" spans="1:6" ht="15.75" x14ac:dyDescent="0.25">
      <c r="A129" s="29">
        <v>129</v>
      </c>
      <c r="B129" s="86">
        <v>19001920</v>
      </c>
      <c r="C129" s="86" t="s">
        <v>4263</v>
      </c>
      <c r="D129" s="86" t="s">
        <v>3186</v>
      </c>
      <c r="E129" s="86" t="s">
        <v>4259</v>
      </c>
      <c r="F129" s="87"/>
    </row>
    <row r="130" spans="1:6" ht="15.75" x14ac:dyDescent="0.25">
      <c r="A130" s="29">
        <v>130</v>
      </c>
      <c r="B130" s="86">
        <v>19002647</v>
      </c>
      <c r="C130" s="86" t="s">
        <v>3890</v>
      </c>
      <c r="D130" s="86" t="s">
        <v>3615</v>
      </c>
      <c r="E130" s="86" t="s">
        <v>4259</v>
      </c>
      <c r="F130" s="87"/>
    </row>
    <row r="131" spans="1:6" ht="15.75" x14ac:dyDescent="0.25">
      <c r="A131" s="29">
        <v>131</v>
      </c>
      <c r="B131" s="86">
        <v>19002238</v>
      </c>
      <c r="C131" s="86" t="s">
        <v>4264</v>
      </c>
      <c r="D131" s="86" t="s">
        <v>3186</v>
      </c>
      <c r="E131" s="86" t="s">
        <v>4265</v>
      </c>
      <c r="F131" s="87"/>
    </row>
    <row r="132" spans="1:6" ht="15.75" x14ac:dyDescent="0.25">
      <c r="B132" s="86">
        <v>19002234</v>
      </c>
      <c r="C132" s="86" t="s">
        <v>3724</v>
      </c>
      <c r="D132" s="86" t="s">
        <v>3424</v>
      </c>
      <c r="E132" s="86" t="s">
        <v>4159</v>
      </c>
      <c r="F132" s="87"/>
    </row>
    <row r="133" spans="1:6" ht="15.75" x14ac:dyDescent="0.25">
      <c r="B133" s="86">
        <v>19002241</v>
      </c>
      <c r="C133" s="86" t="s">
        <v>3819</v>
      </c>
      <c r="D133" s="86" t="s">
        <v>3201</v>
      </c>
      <c r="E133" s="86" t="s">
        <v>4159</v>
      </c>
      <c r="F133" s="87"/>
    </row>
    <row r="134" spans="1:6" ht="15.75" x14ac:dyDescent="0.25">
      <c r="B134" s="86">
        <v>19002329</v>
      </c>
      <c r="C134" s="86" t="s">
        <v>4266</v>
      </c>
      <c r="D134" s="86" t="s">
        <v>3618</v>
      </c>
      <c r="E134" s="86" t="s">
        <v>4159</v>
      </c>
      <c r="F134" s="87"/>
    </row>
    <row r="135" spans="1:6" ht="15.75" x14ac:dyDescent="0.25">
      <c r="B135" s="86">
        <v>19002248</v>
      </c>
      <c r="C135" s="86" t="s">
        <v>4267</v>
      </c>
      <c r="D135" s="86" t="s">
        <v>3209</v>
      </c>
      <c r="E135" s="86" t="s">
        <v>4159</v>
      </c>
      <c r="F135" s="87"/>
    </row>
    <row r="136" spans="1:6" ht="15.75" x14ac:dyDescent="0.25">
      <c r="B136" s="86">
        <v>19002330</v>
      </c>
      <c r="C136" s="86" t="s">
        <v>4268</v>
      </c>
      <c r="D136" s="86" t="s">
        <v>3228</v>
      </c>
      <c r="E136" s="86" t="s">
        <v>4159</v>
      </c>
      <c r="F136" s="87"/>
    </row>
    <row r="137" spans="1:6" ht="15.75" x14ac:dyDescent="0.25">
      <c r="B137" s="86">
        <v>19002292</v>
      </c>
      <c r="C137" s="86" t="s">
        <v>3492</v>
      </c>
      <c r="D137" s="86" t="s">
        <v>3218</v>
      </c>
      <c r="E137" s="86" t="s">
        <v>4159</v>
      </c>
      <c r="F137" s="87"/>
    </row>
    <row r="138" spans="1:6" ht="15.75" x14ac:dyDescent="0.25">
      <c r="B138" s="86">
        <v>19002250</v>
      </c>
      <c r="C138" s="86" t="s">
        <v>4135</v>
      </c>
      <c r="D138" s="86" t="s">
        <v>3245</v>
      </c>
      <c r="E138" s="86" t="s">
        <v>4159</v>
      </c>
      <c r="F138" s="87"/>
    </row>
    <row r="139" spans="1:6" ht="15.75" x14ac:dyDescent="0.25">
      <c r="B139" s="86">
        <v>19002224</v>
      </c>
      <c r="C139" s="86" t="s">
        <v>4269</v>
      </c>
      <c r="D139" s="86" t="s">
        <v>3521</v>
      </c>
      <c r="E139" s="86" t="s">
        <v>4159</v>
      </c>
      <c r="F139" s="87"/>
    </row>
    <row r="140" spans="1:6" ht="15.75" x14ac:dyDescent="0.25">
      <c r="B140" s="86">
        <v>19002305</v>
      </c>
      <c r="C140" s="86" t="s">
        <v>3195</v>
      </c>
      <c r="D140" s="86" t="s">
        <v>3200</v>
      </c>
      <c r="E140" s="86" t="s">
        <v>4159</v>
      </c>
      <c r="F140" s="87"/>
    </row>
    <row r="141" spans="1:6" ht="15.75" x14ac:dyDescent="0.25">
      <c r="B141" s="86">
        <v>19002273</v>
      </c>
      <c r="C141" s="86" t="s">
        <v>4270</v>
      </c>
      <c r="D141" s="86" t="s">
        <v>3245</v>
      </c>
      <c r="E141" s="86" t="s">
        <v>4159</v>
      </c>
      <c r="F141" s="87"/>
    </row>
    <row r="142" spans="1:6" ht="15.75" x14ac:dyDescent="0.25">
      <c r="B142" s="86">
        <v>19001969</v>
      </c>
      <c r="C142" s="86" t="s">
        <v>4271</v>
      </c>
      <c r="D142" s="86" t="s">
        <v>3934</v>
      </c>
      <c r="E142" s="86" t="s">
        <v>4227</v>
      </c>
      <c r="F142" s="87"/>
    </row>
    <row r="143" spans="1:6" ht="15.75" x14ac:dyDescent="0.25">
      <c r="B143" s="86">
        <v>19001875</v>
      </c>
      <c r="C143" s="86" t="s">
        <v>4272</v>
      </c>
      <c r="D143" s="86" t="s">
        <v>3269</v>
      </c>
      <c r="E143" s="86" t="s">
        <v>4273</v>
      </c>
      <c r="F143" s="87"/>
    </row>
    <row r="144" spans="1:6" ht="15.75" x14ac:dyDescent="0.25">
      <c r="B144" s="86">
        <v>19001897</v>
      </c>
      <c r="C144" s="86" t="s">
        <v>3214</v>
      </c>
      <c r="D144" s="86" t="s">
        <v>4274</v>
      </c>
      <c r="E144" s="86" t="s">
        <v>4273</v>
      </c>
      <c r="F144" s="87"/>
    </row>
    <row r="145" spans="2:6" ht="15.75" x14ac:dyDescent="0.25">
      <c r="B145" s="86">
        <v>19001971</v>
      </c>
      <c r="C145" s="86" t="s">
        <v>4275</v>
      </c>
      <c r="D145" s="86" t="s">
        <v>4276</v>
      </c>
      <c r="E145" s="86" t="s">
        <v>4273</v>
      </c>
      <c r="F145" s="87"/>
    </row>
    <row r="146" spans="2:6" ht="15.75" x14ac:dyDescent="0.25">
      <c r="B146" s="86">
        <v>19001896</v>
      </c>
      <c r="C146" s="86" t="s">
        <v>3197</v>
      </c>
      <c r="D146" s="86" t="s">
        <v>3186</v>
      </c>
      <c r="E146" s="86" t="s">
        <v>4273</v>
      </c>
      <c r="F146" s="87"/>
    </row>
    <row r="147" spans="2:6" ht="15.75" x14ac:dyDescent="0.25">
      <c r="B147" s="86">
        <v>19001724</v>
      </c>
      <c r="C147" s="86" t="s">
        <v>4277</v>
      </c>
      <c r="D147" s="86" t="s">
        <v>4278</v>
      </c>
      <c r="E147" s="86" t="s">
        <v>4245</v>
      </c>
      <c r="F147" s="87"/>
    </row>
    <row r="148" spans="2:6" ht="15.75" x14ac:dyDescent="0.25">
      <c r="B148" s="86">
        <v>19002846</v>
      </c>
      <c r="C148" s="86" t="s">
        <v>4279</v>
      </c>
      <c r="D148" s="86" t="s">
        <v>4280</v>
      </c>
      <c r="E148" s="86" t="s">
        <v>4245</v>
      </c>
      <c r="F148" s="87"/>
    </row>
    <row r="149" spans="2:6" ht="15.75" x14ac:dyDescent="0.25">
      <c r="B149" s="86">
        <v>18002179</v>
      </c>
      <c r="C149" s="86" t="s">
        <v>3235</v>
      </c>
      <c r="D149" s="86" t="s">
        <v>3185</v>
      </c>
      <c r="E149" s="86" t="s">
        <v>4281</v>
      </c>
      <c r="F149" s="87"/>
    </row>
    <row r="150" spans="2:6" ht="15.75" x14ac:dyDescent="0.25">
      <c r="B150" s="86">
        <v>18002513</v>
      </c>
      <c r="C150" s="86" t="s">
        <v>3730</v>
      </c>
      <c r="D150" s="86" t="s">
        <v>3187</v>
      </c>
      <c r="E150" s="86" t="s">
        <v>4281</v>
      </c>
      <c r="F150" s="87"/>
    </row>
    <row r="151" spans="2:6" ht="15.75" x14ac:dyDescent="0.25">
      <c r="B151" s="86">
        <v>18000378</v>
      </c>
      <c r="C151" s="86" t="s">
        <v>3212</v>
      </c>
      <c r="D151" s="86" t="s">
        <v>3204</v>
      </c>
      <c r="E151" s="86" t="s">
        <v>4281</v>
      </c>
      <c r="F151" s="87"/>
    </row>
    <row r="152" spans="2:6" ht="15.75" x14ac:dyDescent="0.25">
      <c r="B152" s="86">
        <v>19003709</v>
      </c>
      <c r="C152" s="86" t="s">
        <v>4203</v>
      </c>
      <c r="D152" s="86" t="s">
        <v>3185</v>
      </c>
      <c r="E152" s="86" t="s">
        <v>4140</v>
      </c>
      <c r="F152" s="87"/>
    </row>
    <row r="153" spans="2:6" ht="15.75" x14ac:dyDescent="0.25">
      <c r="B153" s="86">
        <v>19002512</v>
      </c>
      <c r="C153" s="86" t="s">
        <v>3263</v>
      </c>
      <c r="D153" s="86" t="s">
        <v>3189</v>
      </c>
      <c r="E153" s="86" t="s">
        <v>4282</v>
      </c>
      <c r="F153" s="87"/>
    </row>
    <row r="154" spans="2:6" ht="15.75" x14ac:dyDescent="0.25">
      <c r="B154" s="86">
        <v>19002579</v>
      </c>
      <c r="C154" s="86" t="s">
        <v>4283</v>
      </c>
      <c r="D154" s="86" t="s">
        <v>3460</v>
      </c>
      <c r="E154" s="86" t="s">
        <v>4282</v>
      </c>
      <c r="F154" s="87"/>
    </row>
    <row r="155" spans="2:6" ht="15.75" x14ac:dyDescent="0.25">
      <c r="B155" s="86">
        <v>19001737</v>
      </c>
      <c r="C155" s="86" t="s">
        <v>4284</v>
      </c>
      <c r="D155" s="86" t="s">
        <v>3394</v>
      </c>
      <c r="E155" s="86" t="s">
        <v>4285</v>
      </c>
      <c r="F155" s="87"/>
    </row>
    <row r="156" spans="2:6" ht="15.75" x14ac:dyDescent="0.25">
      <c r="B156" s="86">
        <v>19001729</v>
      </c>
      <c r="C156" s="86" t="s">
        <v>4286</v>
      </c>
      <c r="D156" s="86" t="s">
        <v>3245</v>
      </c>
      <c r="E156" s="86" t="s">
        <v>4285</v>
      </c>
      <c r="F156" s="87"/>
    </row>
    <row r="157" spans="2:6" ht="15.75" x14ac:dyDescent="0.25">
      <c r="B157" s="86">
        <v>18003367</v>
      </c>
      <c r="C157" s="86" t="s">
        <v>4287</v>
      </c>
      <c r="D157" s="86" t="s">
        <v>3650</v>
      </c>
      <c r="E157" s="86" t="s">
        <v>4252</v>
      </c>
      <c r="F157" s="87"/>
    </row>
    <row r="158" spans="2:6" ht="15.75" x14ac:dyDescent="0.25">
      <c r="B158" s="86">
        <v>19004184</v>
      </c>
      <c r="C158" s="86" t="s">
        <v>3207</v>
      </c>
      <c r="D158" s="86" t="s">
        <v>3218</v>
      </c>
      <c r="E158" s="86" t="s">
        <v>4140</v>
      </c>
      <c r="F158" s="87"/>
    </row>
    <row r="159" spans="2:6" ht="15.75" x14ac:dyDescent="0.25">
      <c r="B159" s="88">
        <v>18002588</v>
      </c>
      <c r="C159" s="88" t="s">
        <v>4288</v>
      </c>
      <c r="D159" s="88" t="s">
        <v>3663</v>
      </c>
      <c r="E159" s="88" t="s">
        <v>4233</v>
      </c>
      <c r="F159" s="87"/>
    </row>
    <row r="160" spans="2:6" ht="15.75" x14ac:dyDescent="0.25">
      <c r="B160" s="88">
        <v>18000354</v>
      </c>
      <c r="C160" s="88" t="s">
        <v>3666</v>
      </c>
      <c r="D160" s="88" t="s">
        <v>3391</v>
      </c>
      <c r="E160" s="88" t="s">
        <v>4233</v>
      </c>
      <c r="F160" s="87"/>
    </row>
    <row r="161" spans="2:6" ht="15.75" x14ac:dyDescent="0.25">
      <c r="B161" s="88">
        <v>19002630</v>
      </c>
      <c r="C161" s="88" t="s">
        <v>4289</v>
      </c>
      <c r="D161" s="88" t="s">
        <v>3186</v>
      </c>
      <c r="E161" s="88" t="s">
        <v>4168</v>
      </c>
      <c r="F161" s="8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1"/>
  <sheetViews>
    <sheetView topLeftCell="A166" workbookViewId="0">
      <selection activeCell="A177" sqref="A177:D177"/>
    </sheetView>
  </sheetViews>
  <sheetFormatPr defaultRowHeight="15" x14ac:dyDescent="0.25"/>
  <cols>
    <col min="1" max="1" width="13.42578125" customWidth="1"/>
    <col min="2" max="2" width="24" customWidth="1"/>
    <col min="3" max="3" width="12.42578125" customWidth="1"/>
    <col min="4" max="4" width="15.5703125" customWidth="1"/>
    <col min="6" max="6" width="16.140625" customWidth="1"/>
    <col min="7" max="7" width="4.7109375" customWidth="1"/>
  </cols>
  <sheetData>
    <row r="1" spans="1:7" ht="18.75" x14ac:dyDescent="0.3">
      <c r="A1" s="43">
        <v>17000422</v>
      </c>
      <c r="B1" s="52" t="s">
        <v>3386</v>
      </c>
      <c r="C1" s="52" t="s">
        <v>3387</v>
      </c>
      <c r="D1" s="65" t="s">
        <v>3388</v>
      </c>
      <c r="E1" s="43" t="s">
        <v>3389</v>
      </c>
      <c r="F1" s="43">
        <v>971982540</v>
      </c>
      <c r="G1">
        <v>1</v>
      </c>
    </row>
    <row r="2" spans="1:7" ht="18.75" x14ac:dyDescent="0.3">
      <c r="A2" s="43">
        <v>17001699</v>
      </c>
      <c r="B2" s="52" t="s">
        <v>3390</v>
      </c>
      <c r="C2" s="52" t="s">
        <v>3391</v>
      </c>
      <c r="D2" s="65" t="s">
        <v>3392</v>
      </c>
      <c r="E2" s="43" t="s">
        <v>3389</v>
      </c>
      <c r="F2" s="43">
        <v>975920537</v>
      </c>
      <c r="G2" s="1">
        <v>2</v>
      </c>
    </row>
    <row r="3" spans="1:7" ht="18.75" x14ac:dyDescent="0.3">
      <c r="A3" s="42">
        <v>17003088</v>
      </c>
      <c r="B3" s="53" t="s">
        <v>3393</v>
      </c>
      <c r="C3" s="53" t="s">
        <v>3394</v>
      </c>
      <c r="D3" s="65">
        <v>37355</v>
      </c>
      <c r="E3" s="43" t="s">
        <v>3389</v>
      </c>
      <c r="F3" s="43">
        <v>775565812</v>
      </c>
      <c r="G3" s="1">
        <v>3</v>
      </c>
    </row>
    <row r="4" spans="1:7" ht="18.75" x14ac:dyDescent="0.3">
      <c r="A4" s="54">
        <v>17004914</v>
      </c>
      <c r="B4" s="55" t="s">
        <v>3395</v>
      </c>
      <c r="C4" s="55" t="s">
        <v>3396</v>
      </c>
      <c r="D4" s="66" t="s">
        <v>3397</v>
      </c>
      <c r="E4" s="43" t="s">
        <v>3398</v>
      </c>
      <c r="F4" s="54">
        <v>347582609</v>
      </c>
      <c r="G4" s="1">
        <v>4</v>
      </c>
    </row>
    <row r="5" spans="1:7" ht="18.75" x14ac:dyDescent="0.3">
      <c r="A5" s="42">
        <v>18002727</v>
      </c>
      <c r="B5" s="53" t="s">
        <v>3399</v>
      </c>
      <c r="C5" s="53" t="s">
        <v>3400</v>
      </c>
      <c r="D5" s="67">
        <v>36344</v>
      </c>
      <c r="E5" s="43" t="s">
        <v>3398</v>
      </c>
      <c r="F5" s="42">
        <v>359678117</v>
      </c>
      <c r="G5" s="1">
        <v>5</v>
      </c>
    </row>
    <row r="6" spans="1:7" ht="18.75" x14ac:dyDescent="0.3">
      <c r="A6" s="43">
        <v>17002943</v>
      </c>
      <c r="B6" s="52" t="s">
        <v>3401</v>
      </c>
      <c r="C6" s="52" t="s">
        <v>3240</v>
      </c>
      <c r="D6" s="65">
        <v>36437</v>
      </c>
      <c r="E6" s="43" t="s">
        <v>3398</v>
      </c>
      <c r="F6" s="43">
        <v>974949854</v>
      </c>
      <c r="G6" s="1">
        <v>6</v>
      </c>
    </row>
    <row r="7" spans="1:7" ht="18.75" x14ac:dyDescent="0.3">
      <c r="A7" s="56">
        <v>17003996</v>
      </c>
      <c r="B7" s="57" t="s">
        <v>3402</v>
      </c>
      <c r="C7" s="57" t="s">
        <v>3403</v>
      </c>
      <c r="D7" s="65" t="s">
        <v>3404</v>
      </c>
      <c r="E7" s="43" t="s">
        <v>3398</v>
      </c>
      <c r="F7" s="43">
        <v>902439305</v>
      </c>
      <c r="G7" s="1">
        <v>7</v>
      </c>
    </row>
    <row r="8" spans="1:7" ht="18.75" x14ac:dyDescent="0.3">
      <c r="A8" s="43">
        <v>17003393</v>
      </c>
      <c r="B8" s="52" t="s">
        <v>3405</v>
      </c>
      <c r="C8" s="52" t="s">
        <v>3406</v>
      </c>
      <c r="D8" s="65">
        <v>37356</v>
      </c>
      <c r="E8" s="43" t="s">
        <v>3389</v>
      </c>
      <c r="F8" s="43">
        <v>931486519</v>
      </c>
      <c r="G8" s="1">
        <v>8</v>
      </c>
    </row>
    <row r="9" spans="1:7" ht="18.75" x14ac:dyDescent="0.3">
      <c r="A9" s="43">
        <v>17004749</v>
      </c>
      <c r="B9" s="52" t="s">
        <v>3407</v>
      </c>
      <c r="C9" s="52" t="s">
        <v>3251</v>
      </c>
      <c r="D9" s="65" t="s">
        <v>3408</v>
      </c>
      <c r="E9" s="43" t="s">
        <v>3398</v>
      </c>
      <c r="F9" s="43">
        <v>939170599</v>
      </c>
      <c r="G9" s="1">
        <v>9</v>
      </c>
    </row>
    <row r="10" spans="1:7" ht="18.75" x14ac:dyDescent="0.3">
      <c r="A10" s="42">
        <v>18005303</v>
      </c>
      <c r="B10" s="53" t="s">
        <v>3409</v>
      </c>
      <c r="C10" s="53" t="s">
        <v>3267</v>
      </c>
      <c r="D10" s="67" t="s">
        <v>3410</v>
      </c>
      <c r="E10" s="43" t="s">
        <v>3398</v>
      </c>
      <c r="F10" s="43">
        <v>903834228</v>
      </c>
      <c r="G10" s="1">
        <v>10</v>
      </c>
    </row>
    <row r="11" spans="1:7" ht="18.75" x14ac:dyDescent="0.3">
      <c r="A11" s="43">
        <v>18002670</v>
      </c>
      <c r="B11" s="52" t="s">
        <v>3411</v>
      </c>
      <c r="C11" s="52" t="s">
        <v>3194</v>
      </c>
      <c r="D11" s="65">
        <v>36592</v>
      </c>
      <c r="E11" s="43" t="s">
        <v>3398</v>
      </c>
      <c r="F11" s="43">
        <v>972273510</v>
      </c>
      <c r="G11" s="1">
        <v>11</v>
      </c>
    </row>
    <row r="12" spans="1:7" ht="18.75" x14ac:dyDescent="0.3">
      <c r="A12" s="43">
        <v>18002649</v>
      </c>
      <c r="B12" s="52" t="s">
        <v>3412</v>
      </c>
      <c r="C12" s="52" t="s">
        <v>3413</v>
      </c>
      <c r="D12" s="65" t="s">
        <v>3414</v>
      </c>
      <c r="E12" s="43" t="s">
        <v>3398</v>
      </c>
      <c r="F12" s="43">
        <v>383130576</v>
      </c>
      <c r="G12" s="1">
        <v>12</v>
      </c>
    </row>
    <row r="13" spans="1:7" ht="18.75" x14ac:dyDescent="0.3">
      <c r="A13" s="43">
        <v>17000660</v>
      </c>
      <c r="B13" s="52" t="s">
        <v>3415</v>
      </c>
      <c r="C13" s="52" t="s">
        <v>3416</v>
      </c>
      <c r="D13" s="65" t="s">
        <v>3417</v>
      </c>
      <c r="E13" s="43" t="s">
        <v>3389</v>
      </c>
      <c r="F13" s="43">
        <v>372181559</v>
      </c>
      <c r="G13" s="1">
        <v>13</v>
      </c>
    </row>
    <row r="14" spans="1:7" ht="18.75" x14ac:dyDescent="0.3">
      <c r="A14" s="43">
        <v>17000781</v>
      </c>
      <c r="B14" s="52" t="s">
        <v>3418</v>
      </c>
      <c r="C14" s="52" t="s">
        <v>3419</v>
      </c>
      <c r="D14" s="65">
        <v>37511</v>
      </c>
      <c r="E14" s="43" t="s">
        <v>3389</v>
      </c>
      <c r="F14" s="43">
        <v>937874529</v>
      </c>
      <c r="G14" s="1">
        <v>14</v>
      </c>
    </row>
    <row r="15" spans="1:7" ht="18.75" x14ac:dyDescent="0.3">
      <c r="A15" s="43">
        <v>17000780</v>
      </c>
      <c r="B15" s="52" t="s">
        <v>3420</v>
      </c>
      <c r="C15" s="52" t="s">
        <v>3421</v>
      </c>
      <c r="D15" s="65">
        <v>37265</v>
      </c>
      <c r="E15" s="43" t="s">
        <v>3389</v>
      </c>
      <c r="F15" s="43">
        <v>703624939</v>
      </c>
      <c r="G15" s="1">
        <v>15</v>
      </c>
    </row>
    <row r="16" spans="1:7" ht="18.75" x14ac:dyDescent="0.3">
      <c r="A16" s="43">
        <v>17000812</v>
      </c>
      <c r="B16" s="52" t="s">
        <v>3422</v>
      </c>
      <c r="C16" s="52" t="s">
        <v>3394</v>
      </c>
      <c r="D16" s="65">
        <v>37418</v>
      </c>
      <c r="E16" s="43" t="s">
        <v>3389</v>
      </c>
      <c r="F16" s="43">
        <v>979563756</v>
      </c>
      <c r="G16" s="1">
        <v>16</v>
      </c>
    </row>
    <row r="17" spans="1:7" ht="18.75" x14ac:dyDescent="0.3">
      <c r="A17" s="43">
        <v>18001613</v>
      </c>
      <c r="B17" s="52" t="s">
        <v>3423</v>
      </c>
      <c r="C17" s="52" t="s">
        <v>3221</v>
      </c>
      <c r="D17" s="65">
        <v>36653</v>
      </c>
      <c r="E17" s="43" t="s">
        <v>3398</v>
      </c>
      <c r="F17" s="43">
        <v>394121499</v>
      </c>
      <c r="G17" s="1">
        <v>17</v>
      </c>
    </row>
    <row r="18" spans="1:7" ht="18.75" x14ac:dyDescent="0.3">
      <c r="A18" s="58">
        <v>18001657</v>
      </c>
      <c r="B18" s="59" t="s">
        <v>3412</v>
      </c>
      <c r="C18" s="59" t="s">
        <v>3424</v>
      </c>
      <c r="D18" s="68" t="s">
        <v>3425</v>
      </c>
      <c r="E18" s="43" t="s">
        <v>3398</v>
      </c>
      <c r="F18" s="43">
        <v>397920337</v>
      </c>
      <c r="G18" s="1">
        <v>18</v>
      </c>
    </row>
    <row r="19" spans="1:7" ht="18.75" x14ac:dyDescent="0.3">
      <c r="A19" s="43">
        <v>19002720</v>
      </c>
      <c r="B19" s="52" t="s">
        <v>3426</v>
      </c>
      <c r="C19" s="52" t="s">
        <v>3427</v>
      </c>
      <c r="D19" s="65" t="s">
        <v>3428</v>
      </c>
      <c r="E19" s="43" t="s">
        <v>3389</v>
      </c>
      <c r="F19" s="43">
        <v>961268914</v>
      </c>
      <c r="G19" s="1">
        <v>19</v>
      </c>
    </row>
    <row r="20" spans="1:7" ht="18.75" x14ac:dyDescent="0.3">
      <c r="A20" s="58">
        <v>18001636</v>
      </c>
      <c r="B20" s="59" t="s">
        <v>3429</v>
      </c>
      <c r="C20" s="59" t="s">
        <v>3430</v>
      </c>
      <c r="D20" s="68">
        <v>36618</v>
      </c>
      <c r="E20" s="43" t="s">
        <v>3398</v>
      </c>
      <c r="F20" s="43">
        <v>961987823</v>
      </c>
      <c r="G20" s="1">
        <v>20</v>
      </c>
    </row>
    <row r="21" spans="1:7" ht="18.75" x14ac:dyDescent="0.3">
      <c r="A21" s="43">
        <v>17000309</v>
      </c>
      <c r="B21" s="52" t="s">
        <v>3431</v>
      </c>
      <c r="C21" s="52" t="s">
        <v>3432</v>
      </c>
      <c r="D21" s="65">
        <v>37015</v>
      </c>
      <c r="E21" s="43" t="s">
        <v>3389</v>
      </c>
      <c r="F21" s="43">
        <v>909044351</v>
      </c>
      <c r="G21" s="1">
        <v>21</v>
      </c>
    </row>
    <row r="22" spans="1:7" ht="18.75" x14ac:dyDescent="0.3">
      <c r="A22" s="43">
        <v>17001073</v>
      </c>
      <c r="B22" s="52" t="s">
        <v>3433</v>
      </c>
      <c r="C22" s="52" t="s">
        <v>3204</v>
      </c>
      <c r="D22" s="65" t="s">
        <v>3434</v>
      </c>
      <c r="E22" s="43" t="s">
        <v>3398</v>
      </c>
      <c r="F22" s="43">
        <v>394906973</v>
      </c>
      <c r="G22" s="1">
        <v>22</v>
      </c>
    </row>
    <row r="23" spans="1:7" ht="18.75" x14ac:dyDescent="0.3">
      <c r="A23" s="43">
        <v>17000715</v>
      </c>
      <c r="B23" s="52" t="s">
        <v>3435</v>
      </c>
      <c r="C23" s="52" t="s">
        <v>3209</v>
      </c>
      <c r="D23" s="65">
        <v>36259</v>
      </c>
      <c r="E23" s="43" t="s">
        <v>3398</v>
      </c>
      <c r="F23" s="43">
        <v>386085183</v>
      </c>
      <c r="G23" s="1">
        <v>23</v>
      </c>
    </row>
    <row r="24" spans="1:7" ht="18.75" x14ac:dyDescent="0.3">
      <c r="A24" s="43">
        <v>17002096</v>
      </c>
      <c r="B24" s="52" t="s">
        <v>3436</v>
      </c>
      <c r="C24" s="52" t="s">
        <v>3191</v>
      </c>
      <c r="D24" s="65">
        <v>36380</v>
      </c>
      <c r="E24" s="43" t="s">
        <v>3398</v>
      </c>
      <c r="F24" s="43">
        <v>378922629</v>
      </c>
      <c r="G24" s="1">
        <v>24</v>
      </c>
    </row>
    <row r="25" spans="1:7" ht="18.75" x14ac:dyDescent="0.3">
      <c r="A25" s="43">
        <v>18002278</v>
      </c>
      <c r="B25" s="52" t="s">
        <v>3437</v>
      </c>
      <c r="C25" s="52" t="s">
        <v>3438</v>
      </c>
      <c r="D25" s="65">
        <v>36566</v>
      </c>
      <c r="E25" s="43" t="s">
        <v>3398</v>
      </c>
      <c r="F25" s="43">
        <v>589455612</v>
      </c>
      <c r="G25" s="1">
        <v>25</v>
      </c>
    </row>
    <row r="26" spans="1:7" ht="18.75" x14ac:dyDescent="0.3">
      <c r="A26" s="43">
        <v>17004887</v>
      </c>
      <c r="B26" s="52" t="s">
        <v>3407</v>
      </c>
      <c r="C26" s="52" t="s">
        <v>3242</v>
      </c>
      <c r="D26" s="65">
        <v>31503</v>
      </c>
      <c r="E26" s="43" t="s">
        <v>3398</v>
      </c>
      <c r="F26" s="43">
        <v>966418238</v>
      </c>
      <c r="G26" s="1">
        <v>26</v>
      </c>
    </row>
    <row r="27" spans="1:7" ht="18.75" x14ac:dyDescent="0.3">
      <c r="A27" s="43">
        <v>18001534</v>
      </c>
      <c r="B27" s="52" t="s">
        <v>3439</v>
      </c>
      <c r="C27" s="52" t="s">
        <v>3192</v>
      </c>
      <c r="D27" s="65" t="s">
        <v>3440</v>
      </c>
      <c r="E27" s="43" t="s">
        <v>3398</v>
      </c>
      <c r="F27" s="43">
        <v>708762835</v>
      </c>
      <c r="G27" s="1">
        <v>27</v>
      </c>
    </row>
    <row r="28" spans="1:7" ht="18.75" x14ac:dyDescent="0.3">
      <c r="A28" s="43">
        <v>16002181</v>
      </c>
      <c r="B28" s="52" t="s">
        <v>3441</v>
      </c>
      <c r="C28" s="52" t="s">
        <v>3194</v>
      </c>
      <c r="D28" s="65">
        <v>35590</v>
      </c>
      <c r="E28" s="43" t="s">
        <v>3398</v>
      </c>
      <c r="F28" s="43">
        <v>357913019</v>
      </c>
      <c r="G28" s="1">
        <v>28</v>
      </c>
    </row>
    <row r="29" spans="1:7" ht="18.75" x14ac:dyDescent="0.3">
      <c r="A29" s="43">
        <v>18003426</v>
      </c>
      <c r="B29" s="52" t="s">
        <v>3442</v>
      </c>
      <c r="C29" s="52" t="s">
        <v>3443</v>
      </c>
      <c r="D29" s="65" t="s">
        <v>3444</v>
      </c>
      <c r="E29" s="43" t="s">
        <v>3398</v>
      </c>
      <c r="F29" s="43">
        <v>382243718</v>
      </c>
      <c r="G29" s="1">
        <v>29</v>
      </c>
    </row>
    <row r="30" spans="1:7" ht="18.75" x14ac:dyDescent="0.3">
      <c r="A30" s="43">
        <v>18003473</v>
      </c>
      <c r="B30" s="52" t="s">
        <v>3445</v>
      </c>
      <c r="C30" s="52" t="s">
        <v>3190</v>
      </c>
      <c r="D30" s="65" t="s">
        <v>3446</v>
      </c>
      <c r="E30" s="43" t="s">
        <v>3398</v>
      </c>
      <c r="F30" s="43">
        <v>379267661</v>
      </c>
      <c r="G30" s="1">
        <v>30</v>
      </c>
    </row>
    <row r="31" spans="1:7" ht="18.75" x14ac:dyDescent="0.3">
      <c r="A31" s="43">
        <v>17000643</v>
      </c>
      <c r="B31" s="52" t="s">
        <v>3447</v>
      </c>
      <c r="C31" s="52" t="s">
        <v>3448</v>
      </c>
      <c r="D31" s="65">
        <v>37262</v>
      </c>
      <c r="E31" s="43" t="s">
        <v>3398</v>
      </c>
      <c r="F31" s="43">
        <v>933779862</v>
      </c>
      <c r="G31" s="1">
        <v>31</v>
      </c>
    </row>
    <row r="32" spans="1:7" ht="18.75" x14ac:dyDescent="0.3">
      <c r="A32" s="43">
        <v>18003145</v>
      </c>
      <c r="B32" s="52" t="s">
        <v>3449</v>
      </c>
      <c r="C32" s="52" t="s">
        <v>3186</v>
      </c>
      <c r="D32" s="65">
        <v>36805</v>
      </c>
      <c r="E32" s="43" t="s">
        <v>3398</v>
      </c>
      <c r="F32" s="43">
        <v>973765237</v>
      </c>
      <c r="G32" s="1">
        <v>32</v>
      </c>
    </row>
    <row r="33" spans="1:7" ht="18.75" x14ac:dyDescent="0.3">
      <c r="A33" s="43">
        <v>15001287</v>
      </c>
      <c r="B33" s="52" t="s">
        <v>3450</v>
      </c>
      <c r="C33" s="52" t="s">
        <v>3205</v>
      </c>
      <c r="D33" s="65">
        <v>35743</v>
      </c>
      <c r="E33" s="43" t="s">
        <v>3398</v>
      </c>
      <c r="F33" s="43">
        <v>981427637</v>
      </c>
      <c r="G33" s="1">
        <v>33</v>
      </c>
    </row>
    <row r="34" spans="1:7" ht="18.75" x14ac:dyDescent="0.3">
      <c r="A34" s="43">
        <v>19004553</v>
      </c>
      <c r="B34" s="52" t="s">
        <v>3451</v>
      </c>
      <c r="C34" s="52" t="s">
        <v>3452</v>
      </c>
      <c r="D34" s="65" t="s">
        <v>3453</v>
      </c>
      <c r="E34" s="43" t="s">
        <v>3398</v>
      </c>
      <c r="F34" s="43">
        <v>971144993</v>
      </c>
      <c r="G34" s="1">
        <v>34</v>
      </c>
    </row>
    <row r="35" spans="1:7" ht="18.75" x14ac:dyDescent="0.3">
      <c r="A35" s="43">
        <v>17002445</v>
      </c>
      <c r="B35" s="52" t="s">
        <v>3454</v>
      </c>
      <c r="C35" s="52" t="s">
        <v>3455</v>
      </c>
      <c r="D35" s="68" t="s">
        <v>3456</v>
      </c>
      <c r="E35" s="43" t="s">
        <v>3398</v>
      </c>
      <c r="F35" s="43">
        <v>941746310</v>
      </c>
      <c r="G35" s="1">
        <v>35</v>
      </c>
    </row>
    <row r="36" spans="1:7" ht="18.75" x14ac:dyDescent="0.3">
      <c r="A36" s="43">
        <v>16002968</v>
      </c>
      <c r="B36" s="52" t="s">
        <v>3457</v>
      </c>
      <c r="C36" s="52" t="s">
        <v>3267</v>
      </c>
      <c r="D36" s="68" t="s">
        <v>3458</v>
      </c>
      <c r="E36" s="43" t="s">
        <v>3398</v>
      </c>
      <c r="F36" s="43">
        <v>827178688</v>
      </c>
      <c r="G36" s="1">
        <v>36</v>
      </c>
    </row>
    <row r="37" spans="1:7" ht="18.75" x14ac:dyDescent="0.3">
      <c r="A37" s="43">
        <v>18003616</v>
      </c>
      <c r="B37" s="52" t="s">
        <v>3459</v>
      </c>
      <c r="C37" s="52" t="s">
        <v>3460</v>
      </c>
      <c r="D37" s="65">
        <v>36347</v>
      </c>
      <c r="E37" s="43" t="s">
        <v>3398</v>
      </c>
      <c r="F37" s="43">
        <v>392576733</v>
      </c>
      <c r="G37" s="1">
        <v>37</v>
      </c>
    </row>
    <row r="38" spans="1:7" ht="18.75" x14ac:dyDescent="0.3">
      <c r="A38" s="43">
        <v>18003465</v>
      </c>
      <c r="B38" s="52" t="s">
        <v>3461</v>
      </c>
      <c r="C38" s="52" t="s">
        <v>3187</v>
      </c>
      <c r="D38" s="65" t="s">
        <v>3462</v>
      </c>
      <c r="E38" s="43" t="s">
        <v>3398</v>
      </c>
      <c r="F38" s="43">
        <v>354087396</v>
      </c>
      <c r="G38" s="1">
        <v>38</v>
      </c>
    </row>
    <row r="39" spans="1:7" ht="18.75" x14ac:dyDescent="0.3">
      <c r="A39" s="43">
        <v>18000384</v>
      </c>
      <c r="B39" s="52" t="s">
        <v>3450</v>
      </c>
      <c r="C39" s="52" t="s">
        <v>3250</v>
      </c>
      <c r="D39" s="65">
        <v>37897</v>
      </c>
      <c r="E39" s="43" t="s">
        <v>3389</v>
      </c>
      <c r="F39" s="43">
        <v>896416543</v>
      </c>
      <c r="G39" s="1">
        <v>39</v>
      </c>
    </row>
    <row r="40" spans="1:7" ht="18.75" x14ac:dyDescent="0.3">
      <c r="A40" s="43">
        <v>16002978</v>
      </c>
      <c r="B40" s="52" t="s">
        <v>3407</v>
      </c>
      <c r="C40" s="52" t="s">
        <v>3225</v>
      </c>
      <c r="D40" s="65">
        <v>35918</v>
      </c>
      <c r="E40" s="43" t="s">
        <v>3398</v>
      </c>
      <c r="F40" s="43">
        <v>962118200</v>
      </c>
      <c r="G40" s="1">
        <v>40</v>
      </c>
    </row>
    <row r="41" spans="1:7" ht="18.75" x14ac:dyDescent="0.3">
      <c r="A41" s="43">
        <v>18001579</v>
      </c>
      <c r="B41" s="52" t="s">
        <v>3402</v>
      </c>
      <c r="C41" s="52" t="s">
        <v>3242</v>
      </c>
      <c r="D41" s="65">
        <v>36807</v>
      </c>
      <c r="E41" s="43" t="s">
        <v>3398</v>
      </c>
      <c r="F41" s="43">
        <v>704436280</v>
      </c>
      <c r="G41" s="1">
        <v>41</v>
      </c>
    </row>
    <row r="42" spans="1:7" ht="18.75" x14ac:dyDescent="0.3">
      <c r="A42" s="56">
        <v>18003714</v>
      </c>
      <c r="B42" s="57" t="s">
        <v>3463</v>
      </c>
      <c r="C42" s="57" t="s">
        <v>3460</v>
      </c>
      <c r="D42" s="65">
        <v>36868</v>
      </c>
      <c r="E42" s="43" t="s">
        <v>3398</v>
      </c>
      <c r="F42" s="43">
        <v>396693766</v>
      </c>
      <c r="G42" s="1">
        <v>42</v>
      </c>
    </row>
    <row r="43" spans="1:7" ht="18.75" x14ac:dyDescent="0.3">
      <c r="A43" s="43">
        <v>18002363</v>
      </c>
      <c r="B43" s="52" t="s">
        <v>3464</v>
      </c>
      <c r="C43" s="52" t="s">
        <v>3465</v>
      </c>
      <c r="D43" s="65" t="s">
        <v>3466</v>
      </c>
      <c r="E43" s="43" t="s">
        <v>3398</v>
      </c>
      <c r="F43" s="43">
        <v>357827601</v>
      </c>
      <c r="G43" s="1">
        <v>43</v>
      </c>
    </row>
    <row r="44" spans="1:7" ht="18.75" x14ac:dyDescent="0.3">
      <c r="A44" s="43">
        <v>18002545</v>
      </c>
      <c r="B44" s="52" t="s">
        <v>3278</v>
      </c>
      <c r="C44" s="52" t="s">
        <v>3190</v>
      </c>
      <c r="D44" s="65">
        <v>36870</v>
      </c>
      <c r="E44" s="43" t="s">
        <v>3398</v>
      </c>
      <c r="F44" s="43">
        <v>334566208</v>
      </c>
      <c r="G44" s="1">
        <v>44</v>
      </c>
    </row>
    <row r="45" spans="1:7" ht="18.75" x14ac:dyDescent="0.3">
      <c r="A45" s="43">
        <v>20000088</v>
      </c>
      <c r="B45" s="52" t="s">
        <v>3467</v>
      </c>
      <c r="C45" s="52" t="s">
        <v>3247</v>
      </c>
      <c r="D45" s="65" t="s">
        <v>3468</v>
      </c>
      <c r="E45" s="43" t="s">
        <v>3398</v>
      </c>
      <c r="F45" s="43">
        <v>915566002</v>
      </c>
      <c r="G45" s="1">
        <v>45</v>
      </c>
    </row>
    <row r="46" spans="1:7" ht="18.75" x14ac:dyDescent="0.3">
      <c r="A46" s="43">
        <v>17003431</v>
      </c>
      <c r="B46" s="52" t="s">
        <v>3469</v>
      </c>
      <c r="C46" s="52" t="s">
        <v>3202</v>
      </c>
      <c r="D46" s="65">
        <v>36469</v>
      </c>
      <c r="E46" s="43" t="s">
        <v>3398</v>
      </c>
      <c r="F46" s="43">
        <v>327651918</v>
      </c>
      <c r="G46" s="1">
        <v>46</v>
      </c>
    </row>
    <row r="47" spans="1:7" ht="18.75" x14ac:dyDescent="0.3">
      <c r="A47" s="43">
        <v>18000778</v>
      </c>
      <c r="B47" s="52" t="s">
        <v>3470</v>
      </c>
      <c r="C47" s="52" t="s">
        <v>3448</v>
      </c>
      <c r="D47" s="65">
        <v>37357</v>
      </c>
      <c r="E47" s="43" t="s">
        <v>3398</v>
      </c>
      <c r="F47" s="43">
        <v>836560976</v>
      </c>
      <c r="G47" s="1">
        <v>47</v>
      </c>
    </row>
    <row r="48" spans="1:7" ht="18.75" x14ac:dyDescent="0.3">
      <c r="A48" s="43">
        <v>18000956</v>
      </c>
      <c r="B48" s="52" t="s">
        <v>3471</v>
      </c>
      <c r="C48" s="52" t="s">
        <v>3189</v>
      </c>
      <c r="D48" s="65" t="s">
        <v>3472</v>
      </c>
      <c r="E48" s="43" t="s">
        <v>3398</v>
      </c>
      <c r="F48" s="43">
        <v>355345667</v>
      </c>
      <c r="G48" s="1">
        <v>48</v>
      </c>
    </row>
    <row r="49" spans="1:7" ht="18.75" x14ac:dyDescent="0.3">
      <c r="A49" s="43">
        <v>18004273</v>
      </c>
      <c r="B49" s="52" t="s">
        <v>3450</v>
      </c>
      <c r="C49" s="52" t="s">
        <v>3473</v>
      </c>
      <c r="D49" s="65" t="s">
        <v>3474</v>
      </c>
      <c r="E49" s="43" t="s">
        <v>3398</v>
      </c>
      <c r="F49" s="43">
        <v>796978811</v>
      </c>
      <c r="G49" s="1">
        <v>49</v>
      </c>
    </row>
    <row r="50" spans="1:7" ht="18.75" x14ac:dyDescent="0.3">
      <c r="A50" s="43">
        <v>18002041</v>
      </c>
      <c r="B50" s="52" t="s">
        <v>3475</v>
      </c>
      <c r="C50" s="52" t="s">
        <v>3205</v>
      </c>
      <c r="D50" s="65" t="s">
        <v>3476</v>
      </c>
      <c r="E50" s="43" t="s">
        <v>3398</v>
      </c>
      <c r="F50" s="43">
        <v>903082562</v>
      </c>
      <c r="G50" s="1">
        <v>50</v>
      </c>
    </row>
    <row r="51" spans="1:7" ht="18.75" x14ac:dyDescent="0.3">
      <c r="A51" s="43">
        <v>16000733</v>
      </c>
      <c r="B51" s="52" t="s">
        <v>3477</v>
      </c>
      <c r="C51" s="52" t="s">
        <v>3478</v>
      </c>
      <c r="D51" s="65" t="s">
        <v>3479</v>
      </c>
      <c r="E51" s="43" t="s">
        <v>3398</v>
      </c>
      <c r="F51" s="43">
        <v>352678979</v>
      </c>
      <c r="G51" s="1">
        <v>51</v>
      </c>
    </row>
    <row r="52" spans="1:7" ht="18.75" x14ac:dyDescent="0.3">
      <c r="A52" s="43">
        <v>18002279</v>
      </c>
      <c r="B52" s="52" t="s">
        <v>3480</v>
      </c>
      <c r="C52" s="52" t="s">
        <v>3224</v>
      </c>
      <c r="D52" s="65">
        <v>36285</v>
      </c>
      <c r="E52" s="43" t="s">
        <v>3398</v>
      </c>
      <c r="F52" s="43">
        <v>582061309</v>
      </c>
      <c r="G52" s="1">
        <v>52</v>
      </c>
    </row>
    <row r="53" spans="1:7" ht="18.75" x14ac:dyDescent="0.3">
      <c r="A53" s="56">
        <v>18003010</v>
      </c>
      <c r="B53" s="53" t="s">
        <v>3481</v>
      </c>
      <c r="C53" s="53" t="s">
        <v>3198</v>
      </c>
      <c r="D53" s="65">
        <v>36621</v>
      </c>
      <c r="E53" s="43" t="s">
        <v>3398</v>
      </c>
      <c r="F53" s="43">
        <v>355159432</v>
      </c>
      <c r="G53" s="1">
        <v>53</v>
      </c>
    </row>
    <row r="54" spans="1:7" ht="18.75" x14ac:dyDescent="0.3">
      <c r="A54" s="56">
        <v>18002956</v>
      </c>
      <c r="B54" s="53" t="s">
        <v>3482</v>
      </c>
      <c r="C54" s="53" t="s">
        <v>3483</v>
      </c>
      <c r="D54" s="65" t="s">
        <v>3484</v>
      </c>
      <c r="E54" s="43" t="s">
        <v>3389</v>
      </c>
      <c r="F54" s="43">
        <v>988354095</v>
      </c>
      <c r="G54" s="1">
        <v>54</v>
      </c>
    </row>
    <row r="55" spans="1:7" ht="18.75" x14ac:dyDescent="0.3">
      <c r="A55" s="58">
        <v>15001951</v>
      </c>
      <c r="B55" s="59" t="s">
        <v>3485</v>
      </c>
      <c r="C55" s="59" t="s">
        <v>3194</v>
      </c>
      <c r="D55" s="68" t="s">
        <v>3486</v>
      </c>
      <c r="E55" s="43" t="s">
        <v>3398</v>
      </c>
      <c r="F55" s="43">
        <v>378272458</v>
      </c>
      <c r="G55" s="1">
        <v>55</v>
      </c>
    </row>
    <row r="56" spans="1:7" ht="18.75" x14ac:dyDescent="0.3">
      <c r="A56" s="43">
        <v>18000461</v>
      </c>
      <c r="B56" s="52" t="s">
        <v>3487</v>
      </c>
      <c r="C56" s="52" t="s">
        <v>3210</v>
      </c>
      <c r="D56" s="65" t="s">
        <v>3488</v>
      </c>
      <c r="E56" s="43" t="s">
        <v>3398</v>
      </c>
      <c r="F56" s="43">
        <v>903295982</v>
      </c>
      <c r="G56" s="1">
        <v>56</v>
      </c>
    </row>
    <row r="57" spans="1:7" ht="18.75" x14ac:dyDescent="0.3">
      <c r="A57" s="43">
        <v>18000452</v>
      </c>
      <c r="B57" s="52" t="s">
        <v>3487</v>
      </c>
      <c r="C57" s="52" t="s">
        <v>3219</v>
      </c>
      <c r="D57" s="65" t="s">
        <v>3488</v>
      </c>
      <c r="E57" s="43" t="s">
        <v>3398</v>
      </c>
      <c r="F57" s="43"/>
      <c r="G57" s="1">
        <v>57</v>
      </c>
    </row>
    <row r="58" spans="1:7" ht="18.75" x14ac:dyDescent="0.3">
      <c r="A58" s="58">
        <v>18003547</v>
      </c>
      <c r="B58" s="59" t="s">
        <v>3489</v>
      </c>
      <c r="C58" s="59" t="s">
        <v>3460</v>
      </c>
      <c r="D58" s="68" t="s">
        <v>3490</v>
      </c>
      <c r="E58" s="43" t="s">
        <v>3398</v>
      </c>
      <c r="F58" s="43">
        <v>979617535</v>
      </c>
      <c r="G58" s="1">
        <v>58</v>
      </c>
    </row>
    <row r="59" spans="1:7" ht="18.75" x14ac:dyDescent="0.3">
      <c r="A59" s="43">
        <v>18000202</v>
      </c>
      <c r="B59" s="52" t="s">
        <v>3491</v>
      </c>
      <c r="C59" s="52" t="s">
        <v>3204</v>
      </c>
      <c r="D59" s="65">
        <v>37622</v>
      </c>
      <c r="E59" s="43" t="s">
        <v>3398</v>
      </c>
      <c r="F59" s="43">
        <v>772784231</v>
      </c>
      <c r="G59" s="1">
        <v>59</v>
      </c>
    </row>
    <row r="60" spans="1:7" ht="18.75" x14ac:dyDescent="0.3">
      <c r="A60" s="43">
        <v>18002235</v>
      </c>
      <c r="B60" s="52" t="s">
        <v>3492</v>
      </c>
      <c r="C60" s="52" t="s">
        <v>3406</v>
      </c>
      <c r="D60" s="65" t="s">
        <v>3493</v>
      </c>
      <c r="E60" s="43" t="s">
        <v>3398</v>
      </c>
      <c r="F60" s="43">
        <v>339521985</v>
      </c>
      <c r="G60" s="1">
        <v>60</v>
      </c>
    </row>
    <row r="61" spans="1:7" ht="18.75" x14ac:dyDescent="0.3">
      <c r="A61" s="58">
        <v>18002236</v>
      </c>
      <c r="B61" s="59" t="s">
        <v>3494</v>
      </c>
      <c r="C61" s="59" t="s">
        <v>3187</v>
      </c>
      <c r="D61" s="65">
        <v>36781</v>
      </c>
      <c r="E61" s="43" t="s">
        <v>3398</v>
      </c>
      <c r="F61" s="43">
        <v>903690964</v>
      </c>
      <c r="G61" s="1">
        <v>61</v>
      </c>
    </row>
    <row r="62" spans="1:7" ht="18.75" x14ac:dyDescent="0.3">
      <c r="A62" s="58">
        <v>18005339</v>
      </c>
      <c r="B62" s="59" t="s">
        <v>3495</v>
      </c>
      <c r="C62" s="59" t="s">
        <v>3432</v>
      </c>
      <c r="D62" s="65">
        <v>36227</v>
      </c>
      <c r="E62" s="43" t="s">
        <v>3389</v>
      </c>
      <c r="F62" s="43">
        <v>357455971</v>
      </c>
      <c r="G62" s="1">
        <v>62</v>
      </c>
    </row>
    <row r="63" spans="1:7" ht="18.75" x14ac:dyDescent="0.3">
      <c r="A63" s="43">
        <v>18003026</v>
      </c>
      <c r="B63" s="52" t="s">
        <v>3496</v>
      </c>
      <c r="C63" s="52" t="s">
        <v>3497</v>
      </c>
      <c r="D63" s="65" t="s">
        <v>3498</v>
      </c>
      <c r="E63" s="43" t="s">
        <v>3398</v>
      </c>
      <c r="F63" s="43">
        <v>866810070</v>
      </c>
      <c r="G63" s="1">
        <v>63</v>
      </c>
    </row>
    <row r="64" spans="1:7" ht="18.75" x14ac:dyDescent="0.3">
      <c r="A64" s="43">
        <v>15002182</v>
      </c>
      <c r="B64" s="52" t="s">
        <v>3492</v>
      </c>
      <c r="C64" s="52" t="s">
        <v>3499</v>
      </c>
      <c r="D64" s="65" t="s">
        <v>3500</v>
      </c>
      <c r="E64" s="43" t="s">
        <v>3398</v>
      </c>
      <c r="F64" s="43">
        <v>794979414</v>
      </c>
      <c r="G64" s="1">
        <v>64</v>
      </c>
    </row>
    <row r="65" spans="1:7" ht="18.75" x14ac:dyDescent="0.3">
      <c r="A65" s="58">
        <v>18001518</v>
      </c>
      <c r="B65" s="59" t="s">
        <v>3402</v>
      </c>
      <c r="C65" s="59" t="s">
        <v>3209</v>
      </c>
      <c r="D65" s="68" t="s">
        <v>3501</v>
      </c>
      <c r="E65" s="43" t="s">
        <v>3398</v>
      </c>
      <c r="F65" s="43">
        <v>379359754</v>
      </c>
      <c r="G65" s="1">
        <v>65</v>
      </c>
    </row>
    <row r="66" spans="1:7" ht="18.75" x14ac:dyDescent="0.3">
      <c r="A66" s="43">
        <v>18002163</v>
      </c>
      <c r="B66" s="52" t="s">
        <v>3502</v>
      </c>
      <c r="C66" s="52" t="s">
        <v>3194</v>
      </c>
      <c r="D66" s="65" t="s">
        <v>3503</v>
      </c>
      <c r="E66" s="43" t="s">
        <v>3398</v>
      </c>
      <c r="F66" s="43">
        <v>386409621</v>
      </c>
      <c r="G66" s="1">
        <v>66</v>
      </c>
    </row>
    <row r="67" spans="1:7" ht="18.75" x14ac:dyDescent="0.3">
      <c r="A67" s="43">
        <v>17003546</v>
      </c>
      <c r="B67" s="52" t="s">
        <v>3504</v>
      </c>
      <c r="C67" s="52" t="s">
        <v>3185</v>
      </c>
      <c r="D67" s="65">
        <v>36442</v>
      </c>
      <c r="E67" s="43" t="s">
        <v>3398</v>
      </c>
      <c r="F67" s="43">
        <v>926739043</v>
      </c>
      <c r="G67" s="1">
        <v>67</v>
      </c>
    </row>
    <row r="68" spans="1:7" ht="18.75" x14ac:dyDescent="0.3">
      <c r="A68" s="43">
        <v>18003831</v>
      </c>
      <c r="B68" s="52" t="s">
        <v>3401</v>
      </c>
      <c r="C68" s="52" t="s">
        <v>3228</v>
      </c>
      <c r="D68" s="65" t="s">
        <v>3505</v>
      </c>
      <c r="E68" s="43" t="s">
        <v>3398</v>
      </c>
      <c r="F68" s="43">
        <v>376629236</v>
      </c>
      <c r="G68" s="1">
        <v>68</v>
      </c>
    </row>
    <row r="69" spans="1:7" ht="18.75" x14ac:dyDescent="0.3">
      <c r="A69" s="43">
        <v>18002756</v>
      </c>
      <c r="B69" s="52" t="s">
        <v>3506</v>
      </c>
      <c r="C69" s="52" t="s">
        <v>3385</v>
      </c>
      <c r="D69" s="65" t="s">
        <v>3507</v>
      </c>
      <c r="E69" s="43" t="s">
        <v>3398</v>
      </c>
      <c r="F69" s="43">
        <v>769689845</v>
      </c>
      <c r="G69" s="1">
        <v>69</v>
      </c>
    </row>
    <row r="70" spans="1:7" ht="18.75" x14ac:dyDescent="0.3">
      <c r="A70" s="43">
        <v>18001956</v>
      </c>
      <c r="B70" s="52" t="s">
        <v>3492</v>
      </c>
      <c r="C70" s="52" t="s">
        <v>3259</v>
      </c>
      <c r="D70" s="65" t="s">
        <v>3508</v>
      </c>
      <c r="E70" s="43" t="s">
        <v>3398</v>
      </c>
      <c r="F70" s="43">
        <v>357967184</v>
      </c>
      <c r="G70" s="1">
        <v>70</v>
      </c>
    </row>
    <row r="71" spans="1:7" ht="18.75" x14ac:dyDescent="0.3">
      <c r="A71" s="43">
        <v>18001211</v>
      </c>
      <c r="B71" s="52" t="s">
        <v>3509</v>
      </c>
      <c r="C71" s="52" t="s">
        <v>3188</v>
      </c>
      <c r="D71" s="65" t="s">
        <v>3510</v>
      </c>
      <c r="E71" s="43" t="s">
        <v>3398</v>
      </c>
      <c r="F71" s="43">
        <v>933164273</v>
      </c>
      <c r="G71" s="1">
        <v>71</v>
      </c>
    </row>
    <row r="72" spans="1:7" ht="18.75" x14ac:dyDescent="0.3">
      <c r="A72" s="43">
        <v>18001707</v>
      </c>
      <c r="B72" s="52" t="s">
        <v>3511</v>
      </c>
      <c r="C72" s="52" t="s">
        <v>3512</v>
      </c>
      <c r="D72" s="65">
        <v>36771</v>
      </c>
      <c r="E72" s="43" t="s">
        <v>3398</v>
      </c>
      <c r="F72" s="43">
        <v>378423018</v>
      </c>
      <c r="G72" s="1">
        <v>72</v>
      </c>
    </row>
    <row r="73" spans="1:7" ht="18.75" x14ac:dyDescent="0.3">
      <c r="A73" s="43">
        <v>18001709</v>
      </c>
      <c r="B73" s="52" t="s">
        <v>3513</v>
      </c>
      <c r="C73" s="52" t="s">
        <v>3230</v>
      </c>
      <c r="D73" s="65" t="s">
        <v>3514</v>
      </c>
      <c r="E73" s="43" t="s">
        <v>3398</v>
      </c>
      <c r="F73" s="43">
        <v>569824849</v>
      </c>
      <c r="G73" s="1">
        <v>73</v>
      </c>
    </row>
    <row r="74" spans="1:7" ht="18.75" x14ac:dyDescent="0.3">
      <c r="A74" s="43">
        <v>18003987</v>
      </c>
      <c r="B74" s="52" t="s">
        <v>3243</v>
      </c>
      <c r="C74" s="52" t="s">
        <v>3515</v>
      </c>
      <c r="D74" s="65" t="s">
        <v>3516</v>
      </c>
      <c r="E74" s="43" t="s">
        <v>3398</v>
      </c>
      <c r="F74" s="43">
        <v>333027231</v>
      </c>
      <c r="G74" s="1">
        <v>74</v>
      </c>
    </row>
    <row r="75" spans="1:7" ht="18.75" x14ac:dyDescent="0.3">
      <c r="A75" s="43">
        <v>18002640</v>
      </c>
      <c r="B75" s="52" t="s">
        <v>3517</v>
      </c>
      <c r="C75" s="52" t="s">
        <v>3518</v>
      </c>
      <c r="D75" s="65" t="s">
        <v>3519</v>
      </c>
      <c r="E75" s="43" t="s">
        <v>3389</v>
      </c>
      <c r="F75" s="43">
        <v>933968095</v>
      </c>
      <c r="G75" s="1">
        <v>75</v>
      </c>
    </row>
    <row r="76" spans="1:7" ht="18.75" x14ac:dyDescent="0.3">
      <c r="A76" s="43">
        <v>17001906</v>
      </c>
      <c r="B76" s="52" t="s">
        <v>3520</v>
      </c>
      <c r="C76" s="52" t="s">
        <v>3521</v>
      </c>
      <c r="D76" s="65" t="s">
        <v>3522</v>
      </c>
      <c r="E76" s="43" t="s">
        <v>3398</v>
      </c>
      <c r="F76" s="43">
        <v>375765373</v>
      </c>
      <c r="G76" s="1">
        <v>76</v>
      </c>
    </row>
    <row r="77" spans="1:7" ht="18.75" x14ac:dyDescent="0.3">
      <c r="A77" s="43">
        <v>17004893</v>
      </c>
      <c r="B77" s="52" t="s">
        <v>3485</v>
      </c>
      <c r="C77" s="52" t="s">
        <v>3246</v>
      </c>
      <c r="D77" s="65" t="s">
        <v>3523</v>
      </c>
      <c r="E77" s="43" t="s">
        <v>3398</v>
      </c>
      <c r="F77" s="43">
        <v>399647874</v>
      </c>
      <c r="G77" s="1">
        <v>77</v>
      </c>
    </row>
    <row r="78" spans="1:7" ht="18.75" x14ac:dyDescent="0.3">
      <c r="A78" s="43">
        <v>18002155</v>
      </c>
      <c r="B78" s="52" t="s">
        <v>3524</v>
      </c>
      <c r="C78" s="52" t="s">
        <v>3525</v>
      </c>
      <c r="D78" s="65" t="s">
        <v>3526</v>
      </c>
      <c r="E78" s="43" t="s">
        <v>3398</v>
      </c>
      <c r="F78" s="43">
        <v>366387153</v>
      </c>
      <c r="G78" s="1">
        <v>78</v>
      </c>
    </row>
    <row r="79" spans="1:7" ht="18.75" x14ac:dyDescent="0.3">
      <c r="A79" s="43">
        <v>18002088</v>
      </c>
      <c r="B79" s="52" t="s">
        <v>3527</v>
      </c>
      <c r="C79" s="52" t="s">
        <v>3528</v>
      </c>
      <c r="D79" s="65" t="s">
        <v>3529</v>
      </c>
      <c r="E79" s="43" t="s">
        <v>3398</v>
      </c>
      <c r="F79" s="43">
        <v>866854402</v>
      </c>
      <c r="G79" s="1">
        <v>79</v>
      </c>
    </row>
    <row r="80" spans="1:7" ht="18.75" x14ac:dyDescent="0.3">
      <c r="A80" s="43">
        <v>18002440</v>
      </c>
      <c r="B80" s="52" t="s">
        <v>3429</v>
      </c>
      <c r="C80" s="52" t="s">
        <v>3248</v>
      </c>
      <c r="D80" s="65" t="s">
        <v>3530</v>
      </c>
      <c r="E80" s="43" t="s">
        <v>3398</v>
      </c>
      <c r="F80" s="43">
        <v>968692287</v>
      </c>
      <c r="G80" s="1">
        <v>80</v>
      </c>
    </row>
    <row r="81" spans="1:7" ht="18.75" x14ac:dyDescent="0.3">
      <c r="A81" s="43">
        <v>18002895</v>
      </c>
      <c r="B81" s="52" t="s">
        <v>3243</v>
      </c>
      <c r="C81" s="52" t="s">
        <v>3427</v>
      </c>
      <c r="D81" s="65">
        <v>36473</v>
      </c>
      <c r="E81" s="43" t="s">
        <v>3398</v>
      </c>
      <c r="F81" s="43">
        <v>976381034</v>
      </c>
      <c r="G81" s="1">
        <v>81</v>
      </c>
    </row>
    <row r="82" spans="1:7" ht="18.75" x14ac:dyDescent="0.3">
      <c r="A82" s="43">
        <v>18002893</v>
      </c>
      <c r="B82" s="52" t="s">
        <v>3531</v>
      </c>
      <c r="C82" s="52" t="s">
        <v>3532</v>
      </c>
      <c r="D82" s="65">
        <v>36195</v>
      </c>
      <c r="E82" s="43" t="s">
        <v>3398</v>
      </c>
      <c r="F82" s="43">
        <v>961490543</v>
      </c>
      <c r="G82" s="1">
        <v>82</v>
      </c>
    </row>
    <row r="83" spans="1:7" ht="18.75" x14ac:dyDescent="0.3">
      <c r="A83" s="43">
        <v>18002873</v>
      </c>
      <c r="B83" s="52" t="s">
        <v>3533</v>
      </c>
      <c r="C83" s="52" t="s">
        <v>3218</v>
      </c>
      <c r="D83" s="65">
        <v>36779</v>
      </c>
      <c r="E83" s="43" t="s">
        <v>3398</v>
      </c>
      <c r="F83" s="43">
        <v>772614601</v>
      </c>
      <c r="G83" s="1">
        <v>83</v>
      </c>
    </row>
    <row r="84" spans="1:7" ht="18.75" x14ac:dyDescent="0.3">
      <c r="A84" s="43">
        <v>18001742</v>
      </c>
      <c r="B84" s="52" t="s">
        <v>3534</v>
      </c>
      <c r="C84" s="52" t="s">
        <v>3532</v>
      </c>
      <c r="D84" s="65" t="s">
        <v>3535</v>
      </c>
      <c r="E84" s="43" t="s">
        <v>3398</v>
      </c>
      <c r="F84" s="43">
        <v>857846367</v>
      </c>
      <c r="G84" s="1">
        <v>84</v>
      </c>
    </row>
    <row r="85" spans="1:7" ht="18.75" x14ac:dyDescent="0.3">
      <c r="A85" s="43">
        <v>18002000</v>
      </c>
      <c r="B85" s="52" t="s">
        <v>3412</v>
      </c>
      <c r="C85" s="52" t="s">
        <v>3536</v>
      </c>
      <c r="D85" s="65"/>
      <c r="E85" s="43" t="s">
        <v>3398</v>
      </c>
      <c r="F85" s="43">
        <v>362805723</v>
      </c>
      <c r="G85" s="1">
        <v>85</v>
      </c>
    </row>
    <row r="86" spans="1:7" ht="18.75" x14ac:dyDescent="0.3">
      <c r="A86" s="43">
        <v>18002011</v>
      </c>
      <c r="B86" s="52" t="s">
        <v>3537</v>
      </c>
      <c r="C86" s="52" t="s">
        <v>3538</v>
      </c>
      <c r="D86" s="65">
        <v>35954</v>
      </c>
      <c r="E86" s="43" t="s">
        <v>3398</v>
      </c>
      <c r="F86" s="43">
        <v>924345004</v>
      </c>
      <c r="G86" s="1">
        <v>86</v>
      </c>
    </row>
    <row r="87" spans="1:7" ht="18.75" x14ac:dyDescent="0.3">
      <c r="A87" s="43">
        <v>18002164</v>
      </c>
      <c r="B87" s="52" t="s">
        <v>3539</v>
      </c>
      <c r="C87" s="52" t="s">
        <v>3204</v>
      </c>
      <c r="D87" s="65">
        <v>36617</v>
      </c>
      <c r="E87" s="43" t="s">
        <v>3398</v>
      </c>
      <c r="F87" s="43">
        <v>369226996</v>
      </c>
      <c r="G87" s="1">
        <v>87</v>
      </c>
    </row>
    <row r="88" spans="1:7" ht="18.75" x14ac:dyDescent="0.3">
      <c r="A88" s="43">
        <v>18002159</v>
      </c>
      <c r="B88" s="52" t="s">
        <v>3492</v>
      </c>
      <c r="C88" s="52" t="s">
        <v>3448</v>
      </c>
      <c r="D88" s="65">
        <v>36657</v>
      </c>
      <c r="E88" s="43" t="s">
        <v>3398</v>
      </c>
      <c r="F88" s="43">
        <v>397098435</v>
      </c>
      <c r="G88" s="1">
        <v>88</v>
      </c>
    </row>
    <row r="89" spans="1:7" ht="18.75" x14ac:dyDescent="0.3">
      <c r="A89" s="43">
        <v>17000820</v>
      </c>
      <c r="B89" s="52" t="s">
        <v>3540</v>
      </c>
      <c r="C89" s="52" t="s">
        <v>3238</v>
      </c>
      <c r="D89" s="65" t="s">
        <v>3541</v>
      </c>
      <c r="E89" s="43" t="s">
        <v>3389</v>
      </c>
      <c r="F89" s="43">
        <v>913861817</v>
      </c>
      <c r="G89" s="1">
        <v>1</v>
      </c>
    </row>
    <row r="90" spans="1:7" ht="18.75" x14ac:dyDescent="0.3">
      <c r="A90" s="43">
        <v>18003758</v>
      </c>
      <c r="B90" s="52" t="s">
        <v>3542</v>
      </c>
      <c r="C90" s="52" t="s">
        <v>3231</v>
      </c>
      <c r="D90" s="65" t="s">
        <v>3543</v>
      </c>
      <c r="E90" s="43" t="s">
        <v>3398</v>
      </c>
      <c r="F90" s="43">
        <v>979728202</v>
      </c>
      <c r="G90" s="1">
        <v>2</v>
      </c>
    </row>
    <row r="91" spans="1:7" ht="18.75" x14ac:dyDescent="0.3">
      <c r="A91" s="43">
        <v>18003220</v>
      </c>
      <c r="B91" s="52" t="s">
        <v>3544</v>
      </c>
      <c r="C91" s="52" t="s">
        <v>3400</v>
      </c>
      <c r="D91" s="65">
        <v>36800</v>
      </c>
      <c r="E91" s="43" t="s">
        <v>3398</v>
      </c>
      <c r="F91" s="43">
        <v>332979678</v>
      </c>
      <c r="G91" s="1">
        <v>3</v>
      </c>
    </row>
    <row r="92" spans="1:7" ht="18.75" x14ac:dyDescent="0.3">
      <c r="A92" s="43">
        <v>18002393</v>
      </c>
      <c r="B92" s="52" t="s">
        <v>3545</v>
      </c>
      <c r="C92" s="52" t="s">
        <v>3438</v>
      </c>
      <c r="D92" s="65">
        <v>36557</v>
      </c>
      <c r="E92" s="43" t="s">
        <v>3398</v>
      </c>
      <c r="F92" s="43">
        <v>399024159</v>
      </c>
      <c r="G92" s="1">
        <v>4</v>
      </c>
    </row>
    <row r="93" spans="1:7" ht="18.75" x14ac:dyDescent="0.3">
      <c r="A93" s="43">
        <v>18002427</v>
      </c>
      <c r="B93" s="52" t="s">
        <v>3546</v>
      </c>
      <c r="C93" s="52" t="s">
        <v>3194</v>
      </c>
      <c r="D93" s="65" t="s">
        <v>3444</v>
      </c>
      <c r="E93" s="43" t="s">
        <v>3398</v>
      </c>
      <c r="F93" s="43">
        <v>938584141</v>
      </c>
      <c r="G93" s="1">
        <v>5</v>
      </c>
    </row>
    <row r="94" spans="1:7" ht="18.75" x14ac:dyDescent="0.3">
      <c r="A94" s="43">
        <v>18004069</v>
      </c>
      <c r="B94" s="52" t="s">
        <v>3547</v>
      </c>
      <c r="C94" s="52" t="s">
        <v>3448</v>
      </c>
      <c r="D94" s="65">
        <v>35953</v>
      </c>
      <c r="E94" s="43" t="s">
        <v>3398</v>
      </c>
      <c r="F94" s="43">
        <v>835750759</v>
      </c>
      <c r="G94" s="1">
        <v>6</v>
      </c>
    </row>
    <row r="95" spans="1:7" ht="18.75" x14ac:dyDescent="0.3">
      <c r="A95" s="58">
        <v>18002390</v>
      </c>
      <c r="B95" s="59" t="s">
        <v>3548</v>
      </c>
      <c r="C95" s="59" t="s">
        <v>3220</v>
      </c>
      <c r="D95" s="68">
        <v>36837</v>
      </c>
      <c r="E95" s="43" t="s">
        <v>3398</v>
      </c>
      <c r="F95" s="43">
        <v>392713643</v>
      </c>
      <c r="G95" s="1">
        <v>7</v>
      </c>
    </row>
    <row r="96" spans="1:7" ht="18.75" x14ac:dyDescent="0.3">
      <c r="A96" s="43">
        <v>18002521</v>
      </c>
      <c r="B96" s="52" t="s">
        <v>3549</v>
      </c>
      <c r="C96" s="52" t="s">
        <v>3188</v>
      </c>
      <c r="D96" s="65">
        <v>36800</v>
      </c>
      <c r="E96" s="43" t="s">
        <v>3398</v>
      </c>
      <c r="F96" s="43">
        <v>373618478</v>
      </c>
      <c r="G96" s="1">
        <v>8</v>
      </c>
    </row>
    <row r="97" spans="1:7" ht="18.75" x14ac:dyDescent="0.3">
      <c r="A97" s="58">
        <v>19005106</v>
      </c>
      <c r="B97" s="59" t="s">
        <v>3550</v>
      </c>
      <c r="C97" s="59" t="s">
        <v>3403</v>
      </c>
      <c r="D97" s="68">
        <v>36624</v>
      </c>
      <c r="E97" s="43" t="s">
        <v>3398</v>
      </c>
      <c r="F97" s="43"/>
      <c r="G97" s="1">
        <v>9</v>
      </c>
    </row>
    <row r="98" spans="1:7" ht="18.75" x14ac:dyDescent="0.3">
      <c r="A98" s="58">
        <v>19004622</v>
      </c>
      <c r="B98" s="59" t="s">
        <v>3551</v>
      </c>
      <c r="C98" s="59" t="s">
        <v>3192</v>
      </c>
      <c r="D98" s="68">
        <v>36781</v>
      </c>
      <c r="E98" s="43" t="s">
        <v>3398</v>
      </c>
      <c r="F98" s="43">
        <v>777757073</v>
      </c>
      <c r="G98" s="1">
        <v>10</v>
      </c>
    </row>
    <row r="99" spans="1:7" ht="18.75" x14ac:dyDescent="0.3">
      <c r="A99" s="43">
        <v>18000396</v>
      </c>
      <c r="B99" s="52" t="s">
        <v>3552</v>
      </c>
      <c r="C99" s="52" t="s">
        <v>3438</v>
      </c>
      <c r="D99" s="65" t="s">
        <v>3553</v>
      </c>
      <c r="E99" s="43" t="s">
        <v>3398</v>
      </c>
      <c r="F99" s="43"/>
      <c r="G99" s="1">
        <v>11</v>
      </c>
    </row>
    <row r="100" spans="1:7" ht="18.75" x14ac:dyDescent="0.3">
      <c r="A100" s="43">
        <v>17002385</v>
      </c>
      <c r="B100" s="52" t="s">
        <v>3554</v>
      </c>
      <c r="C100" s="52" t="s">
        <v>3555</v>
      </c>
      <c r="D100" s="65"/>
      <c r="E100" s="43" t="s">
        <v>3398</v>
      </c>
      <c r="F100" s="43">
        <v>374171013</v>
      </c>
      <c r="G100" s="1">
        <v>12</v>
      </c>
    </row>
    <row r="101" spans="1:7" ht="18.75" x14ac:dyDescent="0.3">
      <c r="A101" s="43">
        <v>18003114</v>
      </c>
      <c r="B101" s="52" t="s">
        <v>3556</v>
      </c>
      <c r="C101" s="52" t="s">
        <v>3557</v>
      </c>
      <c r="D101" s="65" t="s">
        <v>3558</v>
      </c>
      <c r="E101" s="43" t="s">
        <v>3398</v>
      </c>
      <c r="F101" s="43">
        <v>919710845</v>
      </c>
      <c r="G101" s="1">
        <v>13</v>
      </c>
    </row>
    <row r="102" spans="1:7" ht="18.75" x14ac:dyDescent="0.3">
      <c r="A102" s="43">
        <v>18000448</v>
      </c>
      <c r="B102" s="52" t="s">
        <v>3559</v>
      </c>
      <c r="C102" s="52" t="s">
        <v>3223</v>
      </c>
      <c r="D102" s="65">
        <v>37902</v>
      </c>
      <c r="E102" s="43" t="s">
        <v>3398</v>
      </c>
      <c r="F102" s="43">
        <v>902136848</v>
      </c>
      <c r="G102" s="1">
        <v>14</v>
      </c>
    </row>
    <row r="103" spans="1:7" ht="18.75" x14ac:dyDescent="0.3">
      <c r="A103" s="43">
        <v>18000456</v>
      </c>
      <c r="B103" s="52" t="s">
        <v>3560</v>
      </c>
      <c r="C103" s="52" t="s">
        <v>3561</v>
      </c>
      <c r="D103" s="65"/>
      <c r="E103" s="43" t="s">
        <v>3398</v>
      </c>
      <c r="F103" s="43">
        <v>901465670</v>
      </c>
      <c r="G103" s="1">
        <v>15</v>
      </c>
    </row>
    <row r="104" spans="1:7" ht="18.75" x14ac:dyDescent="0.3">
      <c r="A104" s="43">
        <v>17003087</v>
      </c>
      <c r="B104" s="52" t="s">
        <v>3562</v>
      </c>
      <c r="C104" s="52" t="s">
        <v>3277</v>
      </c>
      <c r="D104" s="65" t="s">
        <v>3563</v>
      </c>
      <c r="E104" s="43" t="s">
        <v>3398</v>
      </c>
      <c r="F104" s="43">
        <v>879352282</v>
      </c>
      <c r="G104" s="1">
        <v>16</v>
      </c>
    </row>
    <row r="105" spans="1:7" ht="18.75" x14ac:dyDescent="0.3">
      <c r="A105" s="43">
        <v>18005032</v>
      </c>
      <c r="B105" s="52" t="s">
        <v>3564</v>
      </c>
      <c r="C105" s="52" t="s">
        <v>3198</v>
      </c>
      <c r="D105" s="65" t="s">
        <v>3565</v>
      </c>
      <c r="E105" s="43" t="s">
        <v>3398</v>
      </c>
      <c r="F105" s="43">
        <v>976050038</v>
      </c>
      <c r="G105" s="1">
        <v>17</v>
      </c>
    </row>
    <row r="106" spans="1:7" ht="18.75" x14ac:dyDescent="0.3">
      <c r="A106" s="43">
        <v>17001960</v>
      </c>
      <c r="B106" s="52" t="s">
        <v>3566</v>
      </c>
      <c r="C106" s="52" t="s">
        <v>3233</v>
      </c>
      <c r="D106" s="65">
        <v>37533</v>
      </c>
      <c r="E106" s="43" t="s">
        <v>3398</v>
      </c>
      <c r="F106" s="43">
        <v>828983779</v>
      </c>
      <c r="G106" s="1">
        <v>18</v>
      </c>
    </row>
    <row r="107" spans="1:7" ht="18.75" x14ac:dyDescent="0.3">
      <c r="A107" s="43">
        <v>18004066</v>
      </c>
      <c r="B107" s="52" t="s">
        <v>3567</v>
      </c>
      <c r="C107" s="52" t="s">
        <v>3217</v>
      </c>
      <c r="D107" s="65" t="s">
        <v>3568</v>
      </c>
      <c r="E107" s="43" t="s">
        <v>3398</v>
      </c>
      <c r="F107" s="43">
        <v>915334851</v>
      </c>
      <c r="G107" s="1">
        <v>19</v>
      </c>
    </row>
    <row r="108" spans="1:7" ht="18.75" x14ac:dyDescent="0.3">
      <c r="A108" s="43">
        <v>17001088</v>
      </c>
      <c r="B108" s="52" t="s">
        <v>3569</v>
      </c>
      <c r="C108" s="52" t="s">
        <v>3570</v>
      </c>
      <c r="D108" s="65" t="s">
        <v>3571</v>
      </c>
      <c r="E108" s="43" t="s">
        <v>3398</v>
      </c>
      <c r="F108" s="43">
        <v>335823469</v>
      </c>
      <c r="G108" s="1">
        <v>20</v>
      </c>
    </row>
    <row r="109" spans="1:7" ht="18.75" x14ac:dyDescent="0.3">
      <c r="A109" s="43">
        <v>18005399</v>
      </c>
      <c r="B109" s="52" t="s">
        <v>3572</v>
      </c>
      <c r="C109" s="52" t="s">
        <v>3202</v>
      </c>
      <c r="D109" s="65" t="s">
        <v>3573</v>
      </c>
      <c r="E109" s="43" t="s">
        <v>3398</v>
      </c>
      <c r="F109" s="43">
        <v>908328242</v>
      </c>
      <c r="G109" s="1">
        <v>21</v>
      </c>
    </row>
    <row r="110" spans="1:7" ht="18.75" x14ac:dyDescent="0.3">
      <c r="A110" s="43">
        <v>18005699</v>
      </c>
      <c r="B110" s="52" t="s">
        <v>3574</v>
      </c>
      <c r="C110" s="52" t="s">
        <v>3555</v>
      </c>
      <c r="D110" s="65">
        <v>36018</v>
      </c>
      <c r="E110" s="43" t="s">
        <v>3398</v>
      </c>
      <c r="F110" s="43">
        <v>794177156</v>
      </c>
      <c r="G110" s="1">
        <v>22</v>
      </c>
    </row>
    <row r="111" spans="1:7" ht="18.75" x14ac:dyDescent="0.3">
      <c r="A111" s="43">
        <v>16003212</v>
      </c>
      <c r="B111" s="52" t="s">
        <v>3575</v>
      </c>
      <c r="C111" s="52" t="s">
        <v>3242</v>
      </c>
      <c r="D111" s="65">
        <v>35860</v>
      </c>
      <c r="E111" s="43" t="s">
        <v>3398</v>
      </c>
      <c r="F111" s="43">
        <v>965634402</v>
      </c>
      <c r="G111" s="1">
        <v>23</v>
      </c>
    </row>
    <row r="112" spans="1:7" ht="18.75" x14ac:dyDescent="0.3">
      <c r="A112" s="43">
        <v>18004481</v>
      </c>
      <c r="B112" s="52" t="s">
        <v>3576</v>
      </c>
      <c r="C112" s="52" t="s">
        <v>3234</v>
      </c>
      <c r="D112" s="65" t="s">
        <v>3577</v>
      </c>
      <c r="E112" s="43" t="s">
        <v>3398</v>
      </c>
      <c r="F112" s="43">
        <v>926696765</v>
      </c>
      <c r="G112" s="1">
        <v>24</v>
      </c>
    </row>
    <row r="113" spans="1:7" ht="18.75" x14ac:dyDescent="0.3">
      <c r="A113" s="43">
        <v>18001305</v>
      </c>
      <c r="B113" s="52" t="s">
        <v>3578</v>
      </c>
      <c r="C113" s="52" t="s">
        <v>3579</v>
      </c>
      <c r="D113" s="65" t="s">
        <v>3580</v>
      </c>
      <c r="E113" s="43" t="s">
        <v>3398</v>
      </c>
      <c r="F113" s="43">
        <v>911474510</v>
      </c>
      <c r="G113" s="1">
        <v>25</v>
      </c>
    </row>
    <row r="114" spans="1:7" ht="18.75" x14ac:dyDescent="0.3">
      <c r="A114" s="43">
        <v>15002977</v>
      </c>
      <c r="B114" s="52" t="s">
        <v>3581</v>
      </c>
      <c r="C114" s="52" t="s">
        <v>3582</v>
      </c>
      <c r="D114" s="65"/>
      <c r="E114" s="43" t="s">
        <v>3398</v>
      </c>
      <c r="F114" s="43">
        <v>376260642</v>
      </c>
      <c r="G114" s="1">
        <v>26</v>
      </c>
    </row>
    <row r="115" spans="1:7" ht="18.75" x14ac:dyDescent="0.3">
      <c r="A115" s="43">
        <v>18003703</v>
      </c>
      <c r="B115" s="52" t="s">
        <v>3583</v>
      </c>
      <c r="C115" s="52" t="s">
        <v>3190</v>
      </c>
      <c r="D115" s="65" t="s">
        <v>3584</v>
      </c>
      <c r="E115" s="43" t="s">
        <v>3398</v>
      </c>
      <c r="F115" s="43">
        <v>338672693</v>
      </c>
      <c r="G115" s="1">
        <v>27</v>
      </c>
    </row>
    <row r="116" spans="1:7" ht="18.75" x14ac:dyDescent="0.3">
      <c r="A116" s="43">
        <v>17000787</v>
      </c>
      <c r="B116" s="52" t="s">
        <v>3585</v>
      </c>
      <c r="C116" s="52" t="s">
        <v>3586</v>
      </c>
      <c r="D116" s="65" t="s">
        <v>3587</v>
      </c>
      <c r="E116" s="43" t="s">
        <v>3398</v>
      </c>
      <c r="F116" s="43">
        <v>979626273</v>
      </c>
      <c r="G116" s="1">
        <v>28</v>
      </c>
    </row>
    <row r="117" spans="1:7" ht="18.75" x14ac:dyDescent="0.3">
      <c r="A117" s="43">
        <v>17000711</v>
      </c>
      <c r="B117" s="52" t="s">
        <v>3588</v>
      </c>
      <c r="C117" s="52" t="s">
        <v>3455</v>
      </c>
      <c r="D117" s="65">
        <v>36131</v>
      </c>
      <c r="E117" s="43" t="s">
        <v>3398</v>
      </c>
      <c r="F117" s="43">
        <v>366933852</v>
      </c>
      <c r="G117" s="1">
        <v>29</v>
      </c>
    </row>
    <row r="118" spans="1:7" ht="18.75" x14ac:dyDescent="0.3">
      <c r="A118" s="43">
        <v>18003702</v>
      </c>
      <c r="B118" s="52" t="s">
        <v>3544</v>
      </c>
      <c r="C118" s="52" t="s">
        <v>3189</v>
      </c>
      <c r="D118" s="65" t="s">
        <v>3589</v>
      </c>
      <c r="E118" s="43" t="s">
        <v>3398</v>
      </c>
      <c r="F118" s="43">
        <v>972156603</v>
      </c>
      <c r="G118" s="1">
        <v>30</v>
      </c>
    </row>
    <row r="119" spans="1:7" ht="18.75" x14ac:dyDescent="0.3">
      <c r="A119" s="58">
        <v>18003127</v>
      </c>
      <c r="B119" s="59" t="s">
        <v>3590</v>
      </c>
      <c r="C119" s="59" t="s">
        <v>3194</v>
      </c>
      <c r="D119" s="68">
        <v>36778</v>
      </c>
      <c r="E119" s="43" t="s">
        <v>3398</v>
      </c>
      <c r="F119" s="43">
        <v>384332850</v>
      </c>
      <c r="G119" s="1">
        <v>31</v>
      </c>
    </row>
    <row r="120" spans="1:7" ht="18.75" x14ac:dyDescent="0.3">
      <c r="A120" s="43">
        <v>18003126</v>
      </c>
      <c r="B120" s="52" t="s">
        <v>3591</v>
      </c>
      <c r="C120" s="52" t="s">
        <v>3194</v>
      </c>
      <c r="D120" s="65">
        <v>36778</v>
      </c>
      <c r="E120" s="43" t="s">
        <v>3398</v>
      </c>
      <c r="F120" s="43">
        <v>383314358</v>
      </c>
      <c r="G120" s="1">
        <v>32</v>
      </c>
    </row>
    <row r="121" spans="1:7" ht="18.75" x14ac:dyDescent="0.3">
      <c r="A121" s="43">
        <v>14000736</v>
      </c>
      <c r="B121" s="52" t="s">
        <v>3592</v>
      </c>
      <c r="C121" s="52" t="s">
        <v>3218</v>
      </c>
      <c r="D121" s="65" t="s">
        <v>3593</v>
      </c>
      <c r="E121" s="43" t="s">
        <v>3398</v>
      </c>
      <c r="F121" s="43">
        <v>898877827</v>
      </c>
      <c r="G121" s="1">
        <v>33</v>
      </c>
    </row>
    <row r="122" spans="1:7" ht="18.75" x14ac:dyDescent="0.3">
      <c r="A122" s="43">
        <v>17002461</v>
      </c>
      <c r="B122" s="52" t="s">
        <v>3594</v>
      </c>
      <c r="C122" s="52" t="s">
        <v>3595</v>
      </c>
      <c r="D122" s="65">
        <v>36472</v>
      </c>
      <c r="E122" s="43" t="s">
        <v>3389</v>
      </c>
      <c r="F122" s="43">
        <v>986671454</v>
      </c>
      <c r="G122" s="1">
        <v>34</v>
      </c>
    </row>
    <row r="123" spans="1:7" ht="18.75" x14ac:dyDescent="0.3">
      <c r="A123" s="43">
        <v>17002876</v>
      </c>
      <c r="B123" s="52" t="s">
        <v>3596</v>
      </c>
      <c r="C123" s="52" t="s">
        <v>3217</v>
      </c>
      <c r="D123" s="65" t="s">
        <v>3597</v>
      </c>
      <c r="E123" s="43" t="s">
        <v>3398</v>
      </c>
      <c r="F123" s="43">
        <v>773039698</v>
      </c>
      <c r="G123" s="1">
        <v>35</v>
      </c>
    </row>
    <row r="124" spans="1:7" ht="18.75" x14ac:dyDescent="0.3">
      <c r="A124" s="43">
        <v>17002070</v>
      </c>
      <c r="B124" s="52" t="s">
        <v>3598</v>
      </c>
      <c r="C124" s="52" t="s">
        <v>3599</v>
      </c>
      <c r="D124" s="65" t="s">
        <v>3600</v>
      </c>
      <c r="E124" s="43" t="s">
        <v>3398</v>
      </c>
      <c r="F124" s="43">
        <v>377005164</v>
      </c>
      <c r="G124" s="1">
        <v>36</v>
      </c>
    </row>
    <row r="125" spans="1:7" ht="18.75" x14ac:dyDescent="0.3">
      <c r="A125" s="43">
        <v>17002133</v>
      </c>
      <c r="B125" s="52" t="s">
        <v>3601</v>
      </c>
      <c r="C125" s="52" t="s">
        <v>3599</v>
      </c>
      <c r="D125" s="65">
        <v>36227</v>
      </c>
      <c r="E125" s="43" t="s">
        <v>3398</v>
      </c>
      <c r="F125" s="43">
        <v>339655303</v>
      </c>
      <c r="G125" s="1">
        <v>37</v>
      </c>
    </row>
    <row r="126" spans="1:7" ht="18.75" x14ac:dyDescent="0.3">
      <c r="A126" s="43">
        <v>17000850</v>
      </c>
      <c r="B126" s="52" t="s">
        <v>3243</v>
      </c>
      <c r="C126" s="52" t="s">
        <v>3602</v>
      </c>
      <c r="D126" s="65" t="s">
        <v>3603</v>
      </c>
      <c r="E126" s="43" t="s">
        <v>3398</v>
      </c>
      <c r="F126" s="43">
        <v>702145062</v>
      </c>
      <c r="G126" s="1">
        <v>38</v>
      </c>
    </row>
    <row r="127" spans="1:7" ht="18.75" x14ac:dyDescent="0.3">
      <c r="A127" s="43">
        <v>18003357</v>
      </c>
      <c r="B127" s="52" t="s">
        <v>3604</v>
      </c>
      <c r="C127" s="52" t="s">
        <v>3599</v>
      </c>
      <c r="D127" s="65" t="s">
        <v>3605</v>
      </c>
      <c r="E127" s="43" t="s">
        <v>3398</v>
      </c>
      <c r="F127" s="43">
        <v>852057450</v>
      </c>
      <c r="G127" s="1">
        <v>39</v>
      </c>
    </row>
    <row r="128" spans="1:7" ht="18.75" x14ac:dyDescent="0.3">
      <c r="A128" s="43">
        <v>18005751</v>
      </c>
      <c r="B128" s="52" t="s">
        <v>3606</v>
      </c>
      <c r="C128" s="52" t="s">
        <v>3201</v>
      </c>
      <c r="D128" s="65">
        <v>29289</v>
      </c>
      <c r="E128" s="43" t="s">
        <v>3389</v>
      </c>
      <c r="F128" s="43">
        <v>765054738</v>
      </c>
      <c r="G128" s="1">
        <v>40</v>
      </c>
    </row>
    <row r="129" spans="1:7" ht="18.75" x14ac:dyDescent="0.3">
      <c r="A129" s="43">
        <v>18005785</v>
      </c>
      <c r="B129" s="52" t="s">
        <v>3607</v>
      </c>
      <c r="C129" s="52" t="s">
        <v>3608</v>
      </c>
      <c r="D129" s="65" t="s">
        <v>3609</v>
      </c>
      <c r="E129" s="43" t="s">
        <v>3389</v>
      </c>
      <c r="F129" s="43">
        <v>909376088</v>
      </c>
      <c r="G129" s="1">
        <v>41</v>
      </c>
    </row>
    <row r="130" spans="1:7" ht="18.75" x14ac:dyDescent="0.3">
      <c r="A130" s="43">
        <v>18001932</v>
      </c>
      <c r="B130" s="52" t="s">
        <v>3610</v>
      </c>
      <c r="C130" s="52" t="s">
        <v>3217</v>
      </c>
      <c r="D130" s="65">
        <v>36528</v>
      </c>
      <c r="E130" s="43" t="s">
        <v>3398</v>
      </c>
      <c r="F130" s="43">
        <v>775653458</v>
      </c>
      <c r="G130" s="1">
        <v>42</v>
      </c>
    </row>
    <row r="131" spans="1:7" ht="18.75" x14ac:dyDescent="0.3">
      <c r="A131" s="43">
        <v>18004361</v>
      </c>
      <c r="B131" s="52" t="s">
        <v>3402</v>
      </c>
      <c r="C131" s="52" t="s">
        <v>3236</v>
      </c>
      <c r="D131" s="65">
        <v>36566</v>
      </c>
      <c r="E131" s="43" t="s">
        <v>3398</v>
      </c>
      <c r="F131" s="43">
        <v>345031487</v>
      </c>
      <c r="G131" s="1">
        <v>43</v>
      </c>
    </row>
    <row r="132" spans="1:7" ht="18.75" x14ac:dyDescent="0.3">
      <c r="A132" s="43">
        <v>18001634</v>
      </c>
      <c r="B132" s="52" t="s">
        <v>3591</v>
      </c>
      <c r="C132" s="52" t="s">
        <v>3229</v>
      </c>
      <c r="D132" s="65">
        <v>36528</v>
      </c>
      <c r="E132" s="43" t="s">
        <v>3398</v>
      </c>
      <c r="F132" s="43">
        <v>383767425</v>
      </c>
      <c r="G132" s="1">
        <v>44</v>
      </c>
    </row>
    <row r="133" spans="1:7" ht="18.75" x14ac:dyDescent="0.3">
      <c r="A133" s="58">
        <v>18001667</v>
      </c>
      <c r="B133" s="53" t="s">
        <v>3611</v>
      </c>
      <c r="C133" s="53" t="s">
        <v>3248</v>
      </c>
      <c r="D133" s="65" t="s">
        <v>3612</v>
      </c>
      <c r="E133" s="43" t="s">
        <v>3398</v>
      </c>
      <c r="F133" s="43">
        <v>921127731</v>
      </c>
      <c r="G133" s="1">
        <v>45</v>
      </c>
    </row>
    <row r="134" spans="1:7" ht="18.75" x14ac:dyDescent="0.3">
      <c r="A134" s="43">
        <v>18002607</v>
      </c>
      <c r="B134" s="52" t="s">
        <v>3450</v>
      </c>
      <c r="C134" s="52" t="s">
        <v>3222</v>
      </c>
      <c r="D134" s="65">
        <v>36836</v>
      </c>
      <c r="E134" s="43" t="s">
        <v>3398</v>
      </c>
      <c r="F134" s="43">
        <v>901299525</v>
      </c>
      <c r="G134" s="1">
        <v>46</v>
      </c>
    </row>
    <row r="135" spans="1:7" ht="18.75" x14ac:dyDescent="0.3">
      <c r="A135" s="43">
        <v>17001607</v>
      </c>
      <c r="B135" s="52" t="s">
        <v>3613</v>
      </c>
      <c r="C135" s="52" t="s">
        <v>3217</v>
      </c>
      <c r="D135" s="65" t="s">
        <v>3614</v>
      </c>
      <c r="E135" s="43" t="s">
        <v>3398</v>
      </c>
      <c r="F135" s="43">
        <v>375004404</v>
      </c>
      <c r="G135" s="1">
        <v>47</v>
      </c>
    </row>
    <row r="136" spans="1:7" ht="18.75" x14ac:dyDescent="0.3">
      <c r="A136" s="43">
        <v>17001681</v>
      </c>
      <c r="B136" s="52" t="s">
        <v>3481</v>
      </c>
      <c r="C136" s="52" t="s">
        <v>3615</v>
      </c>
      <c r="D136" s="65"/>
      <c r="E136" s="43" t="s">
        <v>3398</v>
      </c>
      <c r="F136" s="43">
        <v>329106301</v>
      </c>
      <c r="G136" s="1">
        <v>48</v>
      </c>
    </row>
    <row r="137" spans="1:7" ht="18.75" x14ac:dyDescent="0.3">
      <c r="A137" s="43">
        <v>18005424</v>
      </c>
      <c r="B137" s="52" t="s">
        <v>3616</v>
      </c>
      <c r="C137" s="52" t="s">
        <v>3194</v>
      </c>
      <c r="D137" s="65">
        <v>33025</v>
      </c>
      <c r="E137" s="43" t="s">
        <v>3398</v>
      </c>
      <c r="F137" s="43">
        <v>902922508</v>
      </c>
      <c r="G137" s="1">
        <v>49</v>
      </c>
    </row>
    <row r="138" spans="1:7" ht="18.75" x14ac:dyDescent="0.3">
      <c r="A138" s="43">
        <v>18001645</v>
      </c>
      <c r="B138" s="52" t="s">
        <v>3617</v>
      </c>
      <c r="C138" s="52" t="s">
        <v>3618</v>
      </c>
      <c r="D138" s="65" t="s">
        <v>3619</v>
      </c>
      <c r="E138" s="43" t="s">
        <v>3398</v>
      </c>
      <c r="F138" s="43">
        <v>971577100</v>
      </c>
      <c r="G138" s="1">
        <v>50</v>
      </c>
    </row>
    <row r="139" spans="1:7" ht="18.75" x14ac:dyDescent="0.3">
      <c r="A139" s="43">
        <v>18001670</v>
      </c>
      <c r="B139" s="52" t="s">
        <v>3620</v>
      </c>
      <c r="C139" s="52" t="s">
        <v>3538</v>
      </c>
      <c r="D139" s="65" t="s">
        <v>3621</v>
      </c>
      <c r="E139" s="43" t="s">
        <v>3398</v>
      </c>
      <c r="F139" s="43">
        <v>819418717</v>
      </c>
      <c r="G139" s="1">
        <v>51</v>
      </c>
    </row>
    <row r="140" spans="1:7" ht="18.75" x14ac:dyDescent="0.3">
      <c r="A140" s="43">
        <v>18001668</v>
      </c>
      <c r="B140" s="52" t="s">
        <v>3622</v>
      </c>
      <c r="C140" s="52" t="s">
        <v>3236</v>
      </c>
      <c r="D140" s="65" t="s">
        <v>3623</v>
      </c>
      <c r="E140" s="43" t="s">
        <v>3398</v>
      </c>
      <c r="F140" s="43">
        <v>917797061</v>
      </c>
      <c r="G140" s="1">
        <v>52</v>
      </c>
    </row>
    <row r="141" spans="1:7" ht="18.75" x14ac:dyDescent="0.3">
      <c r="A141" s="43">
        <v>18001567</v>
      </c>
      <c r="B141" s="52" t="s">
        <v>3624</v>
      </c>
      <c r="C141" s="52" t="s">
        <v>3202</v>
      </c>
      <c r="D141" s="65">
        <v>36777</v>
      </c>
      <c r="E141" s="43" t="s">
        <v>3398</v>
      </c>
      <c r="F141" s="43">
        <v>814427772</v>
      </c>
      <c r="G141" s="1">
        <v>53</v>
      </c>
    </row>
    <row r="142" spans="1:7" ht="18.75" x14ac:dyDescent="0.3">
      <c r="A142" s="43">
        <v>18001623</v>
      </c>
      <c r="B142" s="52" t="s">
        <v>3450</v>
      </c>
      <c r="C142" s="52" t="s">
        <v>3618</v>
      </c>
      <c r="D142" s="65" t="s">
        <v>3619</v>
      </c>
      <c r="E142" s="43" t="s">
        <v>3398</v>
      </c>
      <c r="F142" s="43">
        <v>374475247</v>
      </c>
      <c r="G142" s="1">
        <v>54</v>
      </c>
    </row>
    <row r="143" spans="1:7" ht="18.75" x14ac:dyDescent="0.3">
      <c r="A143" s="43">
        <v>18003811</v>
      </c>
      <c r="B143" s="52" t="s">
        <v>3625</v>
      </c>
      <c r="C143" s="52" t="s">
        <v>3244</v>
      </c>
      <c r="D143" s="65">
        <v>36774</v>
      </c>
      <c r="E143" s="43" t="s">
        <v>3398</v>
      </c>
      <c r="F143" s="43">
        <v>799789899</v>
      </c>
      <c r="G143" s="1">
        <v>55</v>
      </c>
    </row>
    <row r="144" spans="1:7" ht="18.75" x14ac:dyDescent="0.3">
      <c r="A144" s="43">
        <v>18003384</v>
      </c>
      <c r="B144" s="52" t="s">
        <v>3626</v>
      </c>
      <c r="C144" s="52" t="s">
        <v>3627</v>
      </c>
      <c r="D144" s="65">
        <v>36526</v>
      </c>
      <c r="E144" s="43" t="s">
        <v>3398</v>
      </c>
      <c r="F144" s="43">
        <v>397904072</v>
      </c>
      <c r="G144" s="1">
        <v>56</v>
      </c>
    </row>
    <row r="145" spans="1:7" ht="18.75" x14ac:dyDescent="0.3">
      <c r="A145" s="43">
        <v>18000284</v>
      </c>
      <c r="B145" s="52" t="s">
        <v>3628</v>
      </c>
      <c r="C145" s="52" t="s">
        <v>3242</v>
      </c>
      <c r="D145" s="65"/>
      <c r="E145" s="43" t="s">
        <v>3398</v>
      </c>
      <c r="F145" s="43">
        <v>335611827</v>
      </c>
      <c r="G145" s="1">
        <v>57</v>
      </c>
    </row>
    <row r="146" spans="1:7" ht="18.75" x14ac:dyDescent="0.3">
      <c r="A146" s="43">
        <v>18000377</v>
      </c>
      <c r="B146" s="52" t="s">
        <v>3629</v>
      </c>
      <c r="C146" s="52" t="s">
        <v>3237</v>
      </c>
      <c r="D146" s="65">
        <v>37204</v>
      </c>
      <c r="E146" s="43" t="s">
        <v>3398</v>
      </c>
      <c r="F146" s="43">
        <v>901344696</v>
      </c>
      <c r="G146" s="1">
        <v>58</v>
      </c>
    </row>
    <row r="147" spans="1:7" ht="18.75" x14ac:dyDescent="0.3">
      <c r="A147" s="43">
        <v>18001629</v>
      </c>
      <c r="B147" s="52" t="s">
        <v>3630</v>
      </c>
      <c r="C147" s="52" t="s">
        <v>3238</v>
      </c>
      <c r="D147" s="65">
        <v>36651</v>
      </c>
      <c r="E147" s="43" t="s">
        <v>3398</v>
      </c>
      <c r="F147" s="43">
        <v>985209791</v>
      </c>
      <c r="G147" s="1">
        <v>59</v>
      </c>
    </row>
    <row r="148" spans="1:7" ht="18.75" x14ac:dyDescent="0.3">
      <c r="A148" s="43">
        <v>18001663</v>
      </c>
      <c r="B148" s="52" t="s">
        <v>3631</v>
      </c>
      <c r="C148" s="52" t="s">
        <v>3599</v>
      </c>
      <c r="D148" s="65" t="s">
        <v>3632</v>
      </c>
      <c r="E148" s="43" t="s">
        <v>3398</v>
      </c>
      <c r="F148" s="43">
        <v>363722565</v>
      </c>
      <c r="G148" s="1">
        <v>60</v>
      </c>
    </row>
    <row r="149" spans="1:7" ht="18.75" x14ac:dyDescent="0.3">
      <c r="A149" s="43">
        <v>17001412</v>
      </c>
      <c r="B149" s="52" t="s">
        <v>3633</v>
      </c>
      <c r="C149" s="52" t="s">
        <v>3199</v>
      </c>
      <c r="D149" s="65">
        <v>36290</v>
      </c>
      <c r="E149" s="43" t="s">
        <v>3398</v>
      </c>
      <c r="F149" s="43">
        <v>372860571</v>
      </c>
      <c r="G149" s="1">
        <v>61</v>
      </c>
    </row>
    <row r="150" spans="1:7" ht="18.75" x14ac:dyDescent="0.3">
      <c r="A150" s="43">
        <v>17001799</v>
      </c>
      <c r="B150" s="52" t="s">
        <v>3634</v>
      </c>
      <c r="C150" s="52" t="s">
        <v>3210</v>
      </c>
      <c r="D150" s="65">
        <v>35955</v>
      </c>
      <c r="E150" s="43" t="s">
        <v>3398</v>
      </c>
      <c r="F150" s="43"/>
      <c r="G150" s="1">
        <v>62</v>
      </c>
    </row>
    <row r="151" spans="1:7" ht="18.75" x14ac:dyDescent="0.3">
      <c r="A151" s="43">
        <v>17003823</v>
      </c>
      <c r="B151" s="52" t="s">
        <v>3635</v>
      </c>
      <c r="C151" s="52" t="s">
        <v>3636</v>
      </c>
      <c r="D151" s="65">
        <v>36281</v>
      </c>
      <c r="E151" s="43" t="s">
        <v>3398</v>
      </c>
      <c r="F151" s="43">
        <v>989503887</v>
      </c>
      <c r="G151" s="1">
        <v>63</v>
      </c>
    </row>
    <row r="152" spans="1:7" ht="18.75" x14ac:dyDescent="0.3">
      <c r="A152" s="43">
        <v>16001398</v>
      </c>
      <c r="B152" s="52" t="s">
        <v>3637</v>
      </c>
      <c r="C152" s="52" t="s">
        <v>3430</v>
      </c>
      <c r="D152" s="65" t="s">
        <v>3638</v>
      </c>
      <c r="E152" s="43" t="s">
        <v>3398</v>
      </c>
      <c r="F152" s="43">
        <v>898353955</v>
      </c>
      <c r="G152" s="1">
        <v>64</v>
      </c>
    </row>
    <row r="153" spans="1:7" ht="18.75" x14ac:dyDescent="0.3">
      <c r="A153" s="43">
        <v>18000961</v>
      </c>
      <c r="B153" s="52" t="s">
        <v>3639</v>
      </c>
      <c r="C153" s="52" t="s">
        <v>3640</v>
      </c>
      <c r="D153" s="65">
        <v>37966</v>
      </c>
      <c r="E153" s="43" t="s">
        <v>3389</v>
      </c>
      <c r="F153" s="43">
        <v>778847116</v>
      </c>
      <c r="G153" s="1">
        <v>65</v>
      </c>
    </row>
    <row r="154" spans="1:7" ht="18.75" x14ac:dyDescent="0.3">
      <c r="A154" s="43">
        <v>18001014</v>
      </c>
      <c r="B154" s="52" t="s">
        <v>3641</v>
      </c>
      <c r="C154" s="52" t="s">
        <v>3416</v>
      </c>
      <c r="D154" s="65" t="s">
        <v>3642</v>
      </c>
      <c r="E154" s="43" t="s">
        <v>3389</v>
      </c>
      <c r="F154" s="43">
        <v>987570167</v>
      </c>
      <c r="G154" s="1">
        <v>66</v>
      </c>
    </row>
    <row r="155" spans="1:7" ht="18.75" x14ac:dyDescent="0.3">
      <c r="A155" s="43">
        <v>18001007</v>
      </c>
      <c r="B155" s="52" t="s">
        <v>3643</v>
      </c>
      <c r="C155" s="52" t="s">
        <v>3194</v>
      </c>
      <c r="D155" s="65">
        <v>37684</v>
      </c>
      <c r="E155" s="43" t="s">
        <v>3389</v>
      </c>
      <c r="F155" s="43">
        <v>909089269</v>
      </c>
      <c r="G155" s="1">
        <v>67</v>
      </c>
    </row>
    <row r="156" spans="1:7" ht="18.75" x14ac:dyDescent="0.3">
      <c r="A156" s="43">
        <v>18001078</v>
      </c>
      <c r="B156" s="52" t="s">
        <v>3644</v>
      </c>
      <c r="C156" s="52" t="s">
        <v>3194</v>
      </c>
      <c r="D156" s="65" t="s">
        <v>3645</v>
      </c>
      <c r="E156" s="43" t="s">
        <v>3389</v>
      </c>
      <c r="F156" s="43">
        <v>909411493</v>
      </c>
      <c r="G156" s="1">
        <v>68</v>
      </c>
    </row>
    <row r="157" spans="1:7" ht="18.75" x14ac:dyDescent="0.3">
      <c r="A157" s="43">
        <v>18000855</v>
      </c>
      <c r="B157" s="52" t="s">
        <v>3646</v>
      </c>
      <c r="C157" s="52" t="s">
        <v>3210</v>
      </c>
      <c r="D157" s="65" t="s">
        <v>3647</v>
      </c>
      <c r="E157" s="43" t="s">
        <v>3398</v>
      </c>
      <c r="F157" s="43">
        <v>774751846</v>
      </c>
      <c r="G157" s="1">
        <v>69</v>
      </c>
    </row>
    <row r="158" spans="1:7" ht="18.75" x14ac:dyDescent="0.3">
      <c r="A158" s="58">
        <v>18005809</v>
      </c>
      <c r="B158" s="59" t="s">
        <v>3648</v>
      </c>
      <c r="C158" s="59" t="s">
        <v>3599</v>
      </c>
      <c r="D158" s="65" t="s">
        <v>3649</v>
      </c>
      <c r="E158" s="43" t="s">
        <v>3398</v>
      </c>
      <c r="F158" s="43">
        <v>335449076</v>
      </c>
      <c r="G158" s="1">
        <v>70</v>
      </c>
    </row>
    <row r="159" spans="1:7" ht="18.75" x14ac:dyDescent="0.3">
      <c r="A159" s="58">
        <v>18005808</v>
      </c>
      <c r="B159" s="59" t="s">
        <v>3278</v>
      </c>
      <c r="C159" s="59" t="s">
        <v>3650</v>
      </c>
      <c r="D159" s="68" t="s">
        <v>3651</v>
      </c>
      <c r="E159" s="43" t="s">
        <v>3398</v>
      </c>
      <c r="F159" s="43">
        <v>919495496</v>
      </c>
      <c r="G159" s="1">
        <v>71</v>
      </c>
    </row>
    <row r="160" spans="1:7" ht="18.75" x14ac:dyDescent="0.3">
      <c r="A160" s="58">
        <v>17001809</v>
      </c>
      <c r="B160" s="59" t="s">
        <v>3450</v>
      </c>
      <c r="C160" s="59" t="s">
        <v>3190</v>
      </c>
      <c r="D160" s="68" t="s">
        <v>3652</v>
      </c>
      <c r="E160" s="43" t="s">
        <v>3398</v>
      </c>
      <c r="F160" s="43">
        <v>332954045</v>
      </c>
      <c r="G160" s="1">
        <v>72</v>
      </c>
    </row>
    <row r="161" spans="1:7" ht="18.75" x14ac:dyDescent="0.3">
      <c r="A161" s="43">
        <v>18001669</v>
      </c>
      <c r="B161" s="52" t="s">
        <v>3653</v>
      </c>
      <c r="C161" s="52" t="s">
        <v>3242</v>
      </c>
      <c r="D161" s="65">
        <v>36684</v>
      </c>
      <c r="E161" s="43" t="s">
        <v>3398</v>
      </c>
      <c r="F161" s="43">
        <v>943987881</v>
      </c>
      <c r="G161" s="1">
        <v>73</v>
      </c>
    </row>
    <row r="162" spans="1:7" ht="18.75" x14ac:dyDescent="0.3">
      <c r="A162" s="43">
        <v>18001637</v>
      </c>
      <c r="B162" s="52" t="s">
        <v>3654</v>
      </c>
      <c r="C162" s="52" t="s">
        <v>3190</v>
      </c>
      <c r="D162" s="65" t="s">
        <v>3655</v>
      </c>
      <c r="E162" s="43" t="s">
        <v>3398</v>
      </c>
      <c r="F162" s="43">
        <v>589124200</v>
      </c>
      <c r="G162" s="1">
        <v>74</v>
      </c>
    </row>
    <row r="163" spans="1:7" ht="18.75" x14ac:dyDescent="0.3">
      <c r="A163" s="43">
        <v>15001771</v>
      </c>
      <c r="B163" s="52" t="s">
        <v>3656</v>
      </c>
      <c r="C163" s="52" t="s">
        <v>3538</v>
      </c>
      <c r="D163" s="65">
        <v>35773</v>
      </c>
      <c r="E163" s="43" t="s">
        <v>3398</v>
      </c>
      <c r="F163" s="43">
        <v>372615967</v>
      </c>
      <c r="G163" s="1">
        <v>75</v>
      </c>
    </row>
    <row r="164" spans="1:7" ht="18.75" x14ac:dyDescent="0.3">
      <c r="A164" s="43">
        <v>18000782</v>
      </c>
      <c r="B164" s="52" t="s">
        <v>3657</v>
      </c>
      <c r="C164" s="52" t="s">
        <v>3658</v>
      </c>
      <c r="D164" s="65">
        <v>37502</v>
      </c>
      <c r="E164" s="43" t="s">
        <v>3389</v>
      </c>
      <c r="F164" s="43">
        <v>931891684</v>
      </c>
      <c r="G164" s="1">
        <v>76</v>
      </c>
    </row>
    <row r="165" spans="1:7" ht="18.75" x14ac:dyDescent="0.3">
      <c r="A165" s="43">
        <v>17002799</v>
      </c>
      <c r="B165" s="52" t="s">
        <v>3261</v>
      </c>
      <c r="C165" s="52" t="s">
        <v>3460</v>
      </c>
      <c r="D165" s="65" t="s">
        <v>3659</v>
      </c>
      <c r="E165" s="43" t="s">
        <v>3398</v>
      </c>
      <c r="F165" s="43"/>
      <c r="G165" s="1">
        <v>77</v>
      </c>
    </row>
    <row r="166" spans="1:7" ht="18.75" x14ac:dyDescent="0.3">
      <c r="A166" s="43">
        <v>17002246</v>
      </c>
      <c r="B166" s="52" t="s">
        <v>3660</v>
      </c>
      <c r="C166" s="52" t="s">
        <v>3242</v>
      </c>
      <c r="D166" s="65" t="s">
        <v>3661</v>
      </c>
      <c r="E166" s="43" t="s">
        <v>3398</v>
      </c>
      <c r="F166" s="43">
        <v>382714290</v>
      </c>
      <c r="G166" s="1">
        <v>78</v>
      </c>
    </row>
    <row r="167" spans="1:7" ht="18.75" x14ac:dyDescent="0.3">
      <c r="A167" s="43">
        <v>18002588</v>
      </c>
      <c r="B167" s="52" t="s">
        <v>3662</v>
      </c>
      <c r="C167" s="52" t="s">
        <v>3663</v>
      </c>
      <c r="D167" s="65">
        <v>37936</v>
      </c>
      <c r="E167" s="43" t="s">
        <v>3389</v>
      </c>
      <c r="F167" s="43">
        <v>925456495</v>
      </c>
      <c r="G167" s="1">
        <v>79</v>
      </c>
    </row>
    <row r="168" spans="1:7" ht="18.75" x14ac:dyDescent="0.3">
      <c r="A168" s="43">
        <v>18000158</v>
      </c>
      <c r="B168" s="52" t="s">
        <v>3664</v>
      </c>
      <c r="C168" s="52" t="s">
        <v>3665</v>
      </c>
      <c r="D168" s="65">
        <v>37932</v>
      </c>
      <c r="E168" s="43" t="s">
        <v>3389</v>
      </c>
      <c r="F168" s="43"/>
      <c r="G168" s="1">
        <v>80</v>
      </c>
    </row>
    <row r="169" spans="1:7" ht="18.75" x14ac:dyDescent="0.3">
      <c r="A169" s="43">
        <v>18000354</v>
      </c>
      <c r="B169" s="52" t="s">
        <v>3666</v>
      </c>
      <c r="C169" s="52" t="s">
        <v>3391</v>
      </c>
      <c r="D169" s="65" t="s">
        <v>3488</v>
      </c>
      <c r="E169" s="43" t="s">
        <v>3389</v>
      </c>
      <c r="F169" s="43"/>
      <c r="G169" s="1">
        <v>81</v>
      </c>
    </row>
    <row r="170" spans="1:7" ht="18.75" x14ac:dyDescent="0.3">
      <c r="A170" s="43">
        <v>18002254</v>
      </c>
      <c r="B170" s="52" t="s">
        <v>3667</v>
      </c>
      <c r="C170" s="52" t="s">
        <v>3421</v>
      </c>
      <c r="D170" s="65" t="s">
        <v>3472</v>
      </c>
      <c r="E170" s="43" t="s">
        <v>3389</v>
      </c>
      <c r="F170" s="43">
        <v>903760440</v>
      </c>
      <c r="G170" s="1">
        <v>82</v>
      </c>
    </row>
    <row r="171" spans="1:7" ht="18.75" x14ac:dyDescent="0.3">
      <c r="A171" s="43">
        <v>18001218</v>
      </c>
      <c r="B171" s="52" t="s">
        <v>3668</v>
      </c>
      <c r="C171" s="52" t="s">
        <v>3185</v>
      </c>
      <c r="D171" s="65">
        <v>37747</v>
      </c>
      <c r="E171" s="43" t="s">
        <v>3398</v>
      </c>
      <c r="F171" s="43">
        <v>779979857</v>
      </c>
      <c r="G171" s="1">
        <v>83</v>
      </c>
    </row>
    <row r="172" spans="1:7" ht="18.75" x14ac:dyDescent="0.3">
      <c r="A172" s="43">
        <v>17004747</v>
      </c>
      <c r="B172" s="52" t="s">
        <v>3669</v>
      </c>
      <c r="C172" s="52" t="s">
        <v>3670</v>
      </c>
      <c r="D172" s="65">
        <v>36016</v>
      </c>
      <c r="E172" s="43" t="s">
        <v>3389</v>
      </c>
      <c r="F172" s="43">
        <v>344504090</v>
      </c>
      <c r="G172" s="1">
        <v>84</v>
      </c>
    </row>
    <row r="173" spans="1:7" ht="18.75" x14ac:dyDescent="0.3">
      <c r="A173" s="43">
        <v>17004118</v>
      </c>
      <c r="B173" s="52" t="s">
        <v>3671</v>
      </c>
      <c r="C173" s="52" t="s">
        <v>3672</v>
      </c>
      <c r="D173" s="65">
        <v>36471</v>
      </c>
      <c r="E173" s="43" t="s">
        <v>3389</v>
      </c>
      <c r="F173" s="43">
        <v>707545501</v>
      </c>
      <c r="G173" s="1">
        <v>85</v>
      </c>
    </row>
    <row r="174" spans="1:7" ht="18.75" x14ac:dyDescent="0.3">
      <c r="A174" s="43">
        <v>17002393</v>
      </c>
      <c r="B174" s="52" t="s">
        <v>3673</v>
      </c>
      <c r="C174" s="52" t="s">
        <v>3674</v>
      </c>
      <c r="D174" s="65" t="s">
        <v>3675</v>
      </c>
      <c r="E174" s="43" t="s">
        <v>3389</v>
      </c>
      <c r="F174" s="43">
        <v>327996146</v>
      </c>
      <c r="G174" s="1">
        <v>86</v>
      </c>
    </row>
    <row r="175" spans="1:7" ht="18.75" x14ac:dyDescent="0.3">
      <c r="A175" s="58">
        <v>17002394</v>
      </c>
      <c r="B175" s="59" t="s">
        <v>3676</v>
      </c>
      <c r="C175" s="59" t="s">
        <v>3663</v>
      </c>
      <c r="D175" s="68" t="s">
        <v>3677</v>
      </c>
      <c r="E175" s="43" t="s">
        <v>3389</v>
      </c>
      <c r="F175" s="43">
        <v>399639680</v>
      </c>
      <c r="G175" s="1">
        <v>87</v>
      </c>
    </row>
    <row r="176" spans="1:7" ht="18.75" x14ac:dyDescent="0.3">
      <c r="A176" s="43">
        <v>19003115</v>
      </c>
      <c r="B176" s="52" t="s">
        <v>3678</v>
      </c>
      <c r="C176" s="52" t="s">
        <v>3679</v>
      </c>
      <c r="D176" s="65" t="s">
        <v>3680</v>
      </c>
      <c r="E176" s="43" t="s">
        <v>3398</v>
      </c>
      <c r="F176" s="43">
        <v>337500602</v>
      </c>
      <c r="G176" s="1">
        <v>88</v>
      </c>
    </row>
    <row r="177" spans="1:7" ht="18.75" x14ac:dyDescent="0.3">
      <c r="A177" s="43">
        <v>18000441</v>
      </c>
      <c r="B177" s="52" t="s">
        <v>3681</v>
      </c>
      <c r="C177" s="52" t="s">
        <v>3682</v>
      </c>
      <c r="D177" s="65" t="s">
        <v>3683</v>
      </c>
      <c r="E177" s="43" t="s">
        <v>3398</v>
      </c>
      <c r="F177" s="43">
        <v>902988071</v>
      </c>
      <c r="G177" s="1">
        <v>1</v>
      </c>
    </row>
    <row r="178" spans="1:7" ht="18.75" x14ac:dyDescent="0.3">
      <c r="A178" s="61">
        <v>18002177</v>
      </c>
      <c r="B178" s="62" t="s">
        <v>3684</v>
      </c>
      <c r="C178" s="62" t="s">
        <v>3210</v>
      </c>
      <c r="D178" s="69" t="s">
        <v>3685</v>
      </c>
      <c r="E178" s="61" t="s">
        <v>3398</v>
      </c>
      <c r="F178" s="61">
        <v>793907544</v>
      </c>
      <c r="G178" s="1">
        <v>2</v>
      </c>
    </row>
    <row r="179" spans="1:7" ht="18.75" x14ac:dyDescent="0.3">
      <c r="A179" s="43">
        <v>18001891</v>
      </c>
      <c r="B179" s="52" t="s">
        <v>3686</v>
      </c>
      <c r="C179" s="52" t="s">
        <v>3247</v>
      </c>
      <c r="D179" s="65" t="s">
        <v>3687</v>
      </c>
      <c r="E179" s="43" t="s">
        <v>3398</v>
      </c>
      <c r="F179" s="43">
        <v>776964418</v>
      </c>
      <c r="G179" s="1">
        <v>3</v>
      </c>
    </row>
    <row r="180" spans="1:7" ht="18.75" x14ac:dyDescent="0.3">
      <c r="A180" s="43">
        <v>18001887</v>
      </c>
      <c r="B180" s="52" t="s">
        <v>3688</v>
      </c>
      <c r="C180" s="52" t="s">
        <v>3618</v>
      </c>
      <c r="D180" s="65" t="s">
        <v>3689</v>
      </c>
      <c r="E180" s="43" t="s">
        <v>3398</v>
      </c>
      <c r="F180" s="43">
        <v>393765081</v>
      </c>
      <c r="G180" s="1">
        <v>4</v>
      </c>
    </row>
    <row r="181" spans="1:7" ht="18.75" x14ac:dyDescent="0.3">
      <c r="A181" s="43">
        <v>18001905</v>
      </c>
      <c r="B181" s="52" t="s">
        <v>3261</v>
      </c>
      <c r="C181" s="52" t="s">
        <v>3237</v>
      </c>
      <c r="D181" s="65" t="s">
        <v>3690</v>
      </c>
      <c r="E181" s="43" t="s">
        <v>3398</v>
      </c>
      <c r="F181" s="43">
        <v>977594411</v>
      </c>
      <c r="G181" s="1">
        <v>5</v>
      </c>
    </row>
    <row r="182" spans="1:7" ht="18.75" x14ac:dyDescent="0.3">
      <c r="A182" s="43">
        <v>18003937</v>
      </c>
      <c r="B182" s="52" t="s">
        <v>3691</v>
      </c>
      <c r="C182" s="52" t="s">
        <v>3188</v>
      </c>
      <c r="D182" s="65">
        <v>36259</v>
      </c>
      <c r="E182" s="43" t="s">
        <v>3398</v>
      </c>
      <c r="F182" s="43">
        <v>384444091</v>
      </c>
      <c r="G182" s="1">
        <v>6</v>
      </c>
    </row>
    <row r="183" spans="1:7" ht="18.75" x14ac:dyDescent="0.3">
      <c r="A183" s="43">
        <v>18004253</v>
      </c>
      <c r="B183" s="52" t="s">
        <v>3692</v>
      </c>
      <c r="C183" s="52" t="s">
        <v>3640</v>
      </c>
      <c r="D183" s="65" t="s">
        <v>3693</v>
      </c>
      <c r="E183" s="43" t="s">
        <v>3389</v>
      </c>
      <c r="F183" s="43">
        <v>775931897</v>
      </c>
      <c r="G183" s="1">
        <v>7</v>
      </c>
    </row>
    <row r="184" spans="1:7" ht="18.75" x14ac:dyDescent="0.3">
      <c r="A184" s="43">
        <v>18001046</v>
      </c>
      <c r="B184" s="52" t="s">
        <v>3694</v>
      </c>
      <c r="C184" s="52" t="s">
        <v>3695</v>
      </c>
      <c r="D184" s="65" t="s">
        <v>3696</v>
      </c>
      <c r="E184" s="43" t="s">
        <v>3398</v>
      </c>
      <c r="F184" s="43">
        <v>867940643</v>
      </c>
      <c r="G184" s="1">
        <v>8</v>
      </c>
    </row>
    <row r="185" spans="1:7" ht="18.75" x14ac:dyDescent="0.3">
      <c r="A185" s="43">
        <v>17004571</v>
      </c>
      <c r="B185" s="52" t="s">
        <v>3412</v>
      </c>
      <c r="C185" s="52" t="s">
        <v>3697</v>
      </c>
      <c r="D185" s="65">
        <v>36039</v>
      </c>
      <c r="E185" s="43" t="s">
        <v>3398</v>
      </c>
      <c r="F185" s="43">
        <v>375515763</v>
      </c>
      <c r="G185" s="1">
        <v>9</v>
      </c>
    </row>
    <row r="186" spans="1:7" ht="18.75" x14ac:dyDescent="0.3">
      <c r="A186" s="43">
        <v>18003977</v>
      </c>
      <c r="B186" s="52" t="s">
        <v>3698</v>
      </c>
      <c r="C186" s="52" t="s">
        <v>3699</v>
      </c>
      <c r="D186" s="65" t="s">
        <v>3700</v>
      </c>
      <c r="E186" s="43" t="s">
        <v>3389</v>
      </c>
      <c r="F186" s="43">
        <v>779886961</v>
      </c>
      <c r="G186" s="1">
        <v>10</v>
      </c>
    </row>
    <row r="187" spans="1:7" ht="18.75" x14ac:dyDescent="0.3">
      <c r="A187" s="43">
        <v>18005271</v>
      </c>
      <c r="B187" s="52" t="s">
        <v>3701</v>
      </c>
      <c r="C187" s="52" t="s">
        <v>3224</v>
      </c>
      <c r="D187" s="65" t="s">
        <v>3702</v>
      </c>
      <c r="E187" s="43" t="s">
        <v>3389</v>
      </c>
      <c r="F187" s="43">
        <v>363697315</v>
      </c>
      <c r="G187" s="1">
        <v>11</v>
      </c>
    </row>
    <row r="188" spans="1:7" ht="18.75" x14ac:dyDescent="0.3">
      <c r="A188" s="43">
        <v>18004928</v>
      </c>
      <c r="B188" s="52" t="s">
        <v>3554</v>
      </c>
      <c r="C188" s="52" t="s">
        <v>3703</v>
      </c>
      <c r="D188" s="65" t="s">
        <v>3704</v>
      </c>
      <c r="E188" s="43" t="s">
        <v>3398</v>
      </c>
      <c r="F188" s="43">
        <v>842057123</v>
      </c>
      <c r="G188" s="1">
        <v>12</v>
      </c>
    </row>
    <row r="189" spans="1:7" ht="18.75" x14ac:dyDescent="0.3">
      <c r="A189" s="43">
        <v>19001764</v>
      </c>
      <c r="B189" s="52" t="s">
        <v>3705</v>
      </c>
      <c r="C189" s="52" t="s">
        <v>3201</v>
      </c>
      <c r="D189" s="65" t="s">
        <v>3706</v>
      </c>
      <c r="E189" s="43" t="s">
        <v>3389</v>
      </c>
      <c r="F189" s="43">
        <v>395968930</v>
      </c>
      <c r="G189" s="1">
        <v>13</v>
      </c>
    </row>
    <row r="190" spans="1:7" ht="18.75" x14ac:dyDescent="0.3">
      <c r="A190" s="43">
        <v>17003586</v>
      </c>
      <c r="B190" s="52" t="s">
        <v>3707</v>
      </c>
      <c r="C190" s="52" t="s">
        <v>3219</v>
      </c>
      <c r="D190" s="65" t="s">
        <v>3708</v>
      </c>
      <c r="E190" s="43" t="s">
        <v>3398</v>
      </c>
      <c r="F190" s="43">
        <v>789732657</v>
      </c>
      <c r="G190" s="1">
        <v>14</v>
      </c>
    </row>
    <row r="191" spans="1:7" ht="18.75" x14ac:dyDescent="0.3">
      <c r="A191" s="63">
        <v>18003648</v>
      </c>
      <c r="B191" s="60" t="s">
        <v>3709</v>
      </c>
      <c r="C191" s="60" t="s">
        <v>3267</v>
      </c>
      <c r="D191" s="70" t="s">
        <v>3510</v>
      </c>
      <c r="E191" s="43" t="s">
        <v>3398</v>
      </c>
      <c r="F191" s="43">
        <v>389387940</v>
      </c>
      <c r="G191" s="1">
        <v>15</v>
      </c>
    </row>
    <row r="192" spans="1:7" ht="18.75" x14ac:dyDescent="0.3">
      <c r="A192" s="64">
        <v>18005541</v>
      </c>
      <c r="B192" s="51" t="s">
        <v>3710</v>
      </c>
      <c r="C192" s="51" t="s">
        <v>3186</v>
      </c>
      <c r="D192" s="71"/>
      <c r="E192" s="43" t="s">
        <v>3389</v>
      </c>
      <c r="F192" s="43">
        <v>927048489</v>
      </c>
      <c r="G192" s="1">
        <v>16</v>
      </c>
    </row>
    <row r="193" spans="1:7" ht="18.75" x14ac:dyDescent="0.3">
      <c r="A193" s="43">
        <v>18002395</v>
      </c>
      <c r="B193" s="52" t="s">
        <v>3711</v>
      </c>
      <c r="C193" s="52" t="s">
        <v>3712</v>
      </c>
      <c r="D193" s="65" t="s">
        <v>3505</v>
      </c>
      <c r="E193" s="43" t="s">
        <v>3398</v>
      </c>
      <c r="F193" s="43">
        <v>383701473</v>
      </c>
      <c r="G193" s="1">
        <v>17</v>
      </c>
    </row>
    <row r="194" spans="1:7" ht="18.75" x14ac:dyDescent="0.3">
      <c r="A194" s="43">
        <v>17003144</v>
      </c>
      <c r="B194" s="52" t="s">
        <v>3713</v>
      </c>
      <c r="C194" s="52" t="s">
        <v>3209</v>
      </c>
      <c r="D194" s="65" t="s">
        <v>3714</v>
      </c>
      <c r="E194" s="43" t="s">
        <v>3398</v>
      </c>
      <c r="F194" s="43">
        <v>379922301</v>
      </c>
      <c r="G194" s="1">
        <v>18</v>
      </c>
    </row>
    <row r="195" spans="1:7" ht="18.75" x14ac:dyDescent="0.3">
      <c r="A195" s="43">
        <v>18003956</v>
      </c>
      <c r="B195" s="52" t="s">
        <v>3715</v>
      </c>
      <c r="C195" s="52" t="s">
        <v>3233</v>
      </c>
      <c r="D195" s="65">
        <v>36166</v>
      </c>
      <c r="E195" s="43" t="s">
        <v>3398</v>
      </c>
      <c r="F195" s="43">
        <v>924091343</v>
      </c>
      <c r="G195" s="1">
        <v>19</v>
      </c>
    </row>
    <row r="196" spans="1:7" ht="18.75" x14ac:dyDescent="0.3">
      <c r="A196" s="43">
        <v>18003651</v>
      </c>
      <c r="B196" s="52" t="s">
        <v>3716</v>
      </c>
      <c r="C196" s="52" t="s">
        <v>3210</v>
      </c>
      <c r="D196" s="65" t="s">
        <v>3655</v>
      </c>
      <c r="E196" s="43" t="s">
        <v>3398</v>
      </c>
      <c r="F196" s="43">
        <v>365164258</v>
      </c>
      <c r="G196" s="1">
        <v>20</v>
      </c>
    </row>
    <row r="197" spans="1:7" ht="18.75" x14ac:dyDescent="0.3">
      <c r="A197" s="43">
        <v>17002740</v>
      </c>
      <c r="B197" s="52" t="s">
        <v>3717</v>
      </c>
      <c r="C197" s="52" t="s">
        <v>3220</v>
      </c>
      <c r="D197" s="65" t="s">
        <v>3718</v>
      </c>
      <c r="E197" s="43" t="s">
        <v>3398</v>
      </c>
      <c r="F197" s="43">
        <v>584697699</v>
      </c>
      <c r="G197" s="1">
        <v>21</v>
      </c>
    </row>
    <row r="198" spans="1:7" ht="18.75" x14ac:dyDescent="0.3">
      <c r="A198" s="43">
        <v>18001683</v>
      </c>
      <c r="B198" s="52" t="s">
        <v>3719</v>
      </c>
      <c r="C198" s="52" t="s">
        <v>3189</v>
      </c>
      <c r="D198" s="65">
        <v>36771</v>
      </c>
      <c r="E198" s="43" t="s">
        <v>3398</v>
      </c>
      <c r="F198" s="43">
        <v>933887192</v>
      </c>
      <c r="G198" s="1">
        <v>22</v>
      </c>
    </row>
    <row r="199" spans="1:7" ht="18.75" x14ac:dyDescent="0.3">
      <c r="A199" s="43">
        <v>18004846</v>
      </c>
      <c r="B199" s="52" t="s">
        <v>3720</v>
      </c>
      <c r="C199" s="52" t="s">
        <v>3438</v>
      </c>
      <c r="D199" s="65" t="s">
        <v>3721</v>
      </c>
      <c r="E199" s="43" t="s">
        <v>3398</v>
      </c>
      <c r="F199" s="43">
        <v>886644608</v>
      </c>
      <c r="G199" s="1">
        <v>23</v>
      </c>
    </row>
    <row r="200" spans="1:7" ht="18.75" x14ac:dyDescent="0.3">
      <c r="A200" s="43">
        <v>18004485</v>
      </c>
      <c r="B200" s="52" t="s">
        <v>3722</v>
      </c>
      <c r="C200" s="52" t="s">
        <v>3497</v>
      </c>
      <c r="D200" s="65" t="s">
        <v>3723</v>
      </c>
      <c r="E200" s="43" t="s">
        <v>3398</v>
      </c>
      <c r="F200" s="43">
        <v>772129921</v>
      </c>
      <c r="G200" s="1">
        <v>24</v>
      </c>
    </row>
    <row r="201" spans="1:7" ht="18.75" x14ac:dyDescent="0.3">
      <c r="A201" s="43">
        <v>18000491</v>
      </c>
      <c r="B201" s="52" t="s">
        <v>3724</v>
      </c>
      <c r="C201" s="52" t="s">
        <v>3725</v>
      </c>
      <c r="D201" s="65" t="s">
        <v>3726</v>
      </c>
      <c r="E201" s="43" t="s">
        <v>3398</v>
      </c>
      <c r="F201" s="43">
        <v>352420375</v>
      </c>
      <c r="G201" s="1">
        <v>25</v>
      </c>
    </row>
    <row r="202" spans="1:7" ht="18.75" x14ac:dyDescent="0.3">
      <c r="A202" s="43">
        <v>17004622</v>
      </c>
      <c r="B202" s="52" t="s">
        <v>3243</v>
      </c>
      <c r="C202" s="52" t="s">
        <v>3231</v>
      </c>
      <c r="D202" s="65">
        <v>36044</v>
      </c>
      <c r="E202" s="43" t="s">
        <v>3398</v>
      </c>
      <c r="F202" s="43">
        <v>337210729</v>
      </c>
      <c r="G202" s="1">
        <v>26</v>
      </c>
    </row>
    <row r="203" spans="1:7" ht="18.75" x14ac:dyDescent="0.3">
      <c r="A203" s="43">
        <v>18002219</v>
      </c>
      <c r="B203" s="52" t="s">
        <v>3492</v>
      </c>
      <c r="C203" s="52" t="s">
        <v>3226</v>
      </c>
      <c r="D203" s="65" t="s">
        <v>3727</v>
      </c>
      <c r="E203" s="43" t="s">
        <v>3398</v>
      </c>
      <c r="F203" s="43">
        <v>399459483</v>
      </c>
      <c r="G203" s="1">
        <v>27</v>
      </c>
    </row>
    <row r="204" spans="1:7" ht="18.75" x14ac:dyDescent="0.3">
      <c r="A204" s="43">
        <v>17003138</v>
      </c>
      <c r="B204" s="52" t="s">
        <v>3728</v>
      </c>
      <c r="C204" s="52" t="s">
        <v>3729</v>
      </c>
      <c r="D204" s="65">
        <v>36312</v>
      </c>
      <c r="E204" s="43" t="s">
        <v>3398</v>
      </c>
      <c r="F204" s="43">
        <v>915034906</v>
      </c>
      <c r="G204" s="1">
        <v>28</v>
      </c>
    </row>
    <row r="205" spans="1:7" ht="18.75" x14ac:dyDescent="0.3">
      <c r="A205" s="43">
        <v>17003259</v>
      </c>
      <c r="B205" s="52" t="s">
        <v>3730</v>
      </c>
      <c r="C205" s="52" t="s">
        <v>3731</v>
      </c>
      <c r="D205" s="65" t="s">
        <v>3677</v>
      </c>
      <c r="E205" s="43" t="s">
        <v>3398</v>
      </c>
      <c r="F205" s="43">
        <v>967280269</v>
      </c>
      <c r="G205" s="1">
        <v>29</v>
      </c>
    </row>
    <row r="206" spans="1:7" ht="18.75" x14ac:dyDescent="0.3">
      <c r="A206" s="43">
        <v>17003458</v>
      </c>
      <c r="B206" s="52" t="s">
        <v>3732</v>
      </c>
      <c r="C206" s="52" t="s">
        <v>3733</v>
      </c>
      <c r="D206" s="65" t="s">
        <v>3734</v>
      </c>
      <c r="E206" s="43" t="s">
        <v>3398</v>
      </c>
      <c r="F206" s="43">
        <v>352157714</v>
      </c>
      <c r="G206" s="1">
        <v>30</v>
      </c>
    </row>
    <row r="207" spans="1:7" ht="18.75" x14ac:dyDescent="0.3">
      <c r="A207" s="43">
        <v>17002706</v>
      </c>
      <c r="B207" s="52" t="s">
        <v>3401</v>
      </c>
      <c r="C207" s="52" t="s">
        <v>3228</v>
      </c>
      <c r="D207" s="65">
        <v>36439</v>
      </c>
      <c r="E207" s="43" t="s">
        <v>3398</v>
      </c>
      <c r="F207" s="43">
        <v>335441607</v>
      </c>
      <c r="G207" s="1">
        <v>31</v>
      </c>
    </row>
    <row r="208" spans="1:7" ht="18.75" x14ac:dyDescent="0.3">
      <c r="A208" s="43">
        <v>18005438</v>
      </c>
      <c r="B208" s="52" t="s">
        <v>3735</v>
      </c>
      <c r="C208" s="52" t="s">
        <v>3736</v>
      </c>
      <c r="D208" s="65" t="s">
        <v>3737</v>
      </c>
      <c r="E208" s="43" t="s">
        <v>3398</v>
      </c>
      <c r="F208" s="43">
        <v>905205606</v>
      </c>
      <c r="G208" s="1">
        <v>32</v>
      </c>
    </row>
    <row r="209" spans="1:7" ht="18.75" x14ac:dyDescent="0.3">
      <c r="A209" s="43">
        <v>18005713</v>
      </c>
      <c r="B209" s="52" t="s">
        <v>3450</v>
      </c>
      <c r="C209" s="52" t="s">
        <v>3208</v>
      </c>
      <c r="D209" s="65">
        <v>35013</v>
      </c>
      <c r="E209" s="43" t="s">
        <v>3398</v>
      </c>
      <c r="F209" s="43">
        <v>869854624</v>
      </c>
      <c r="G209" s="1">
        <v>33</v>
      </c>
    </row>
    <row r="210" spans="1:7" ht="18.75" x14ac:dyDescent="0.3">
      <c r="A210" s="43">
        <v>18002923</v>
      </c>
      <c r="B210" s="52" t="s">
        <v>3738</v>
      </c>
      <c r="C210" s="52" t="s">
        <v>3739</v>
      </c>
      <c r="D210" s="65" t="s">
        <v>3530</v>
      </c>
      <c r="E210" s="43" t="s">
        <v>3398</v>
      </c>
      <c r="F210" s="43">
        <v>334776204</v>
      </c>
      <c r="G210" s="1">
        <v>34</v>
      </c>
    </row>
    <row r="211" spans="1:7" ht="18.75" x14ac:dyDescent="0.3">
      <c r="A211" s="43">
        <v>18002275</v>
      </c>
      <c r="B211" s="52" t="s">
        <v>3740</v>
      </c>
      <c r="C211" s="52" t="s">
        <v>3279</v>
      </c>
      <c r="D211" s="65">
        <v>36689</v>
      </c>
      <c r="E211" s="43" t="s">
        <v>3398</v>
      </c>
      <c r="F211" s="43">
        <v>337906560</v>
      </c>
      <c r="G211" s="1">
        <v>35</v>
      </c>
    </row>
    <row r="212" spans="1:7" ht="18.75" x14ac:dyDescent="0.3">
      <c r="A212" s="43">
        <v>18000856</v>
      </c>
      <c r="B212" s="52" t="s">
        <v>3741</v>
      </c>
      <c r="C212" s="52" t="s">
        <v>3209</v>
      </c>
      <c r="D212" s="65" t="s">
        <v>3742</v>
      </c>
      <c r="E212" s="43" t="s">
        <v>3398</v>
      </c>
      <c r="F212" s="43">
        <v>375511424</v>
      </c>
      <c r="G212" s="1">
        <v>36</v>
      </c>
    </row>
    <row r="213" spans="1:7" ht="18.75" x14ac:dyDescent="0.3">
      <c r="A213" s="43">
        <v>18000739</v>
      </c>
      <c r="B213" s="52" t="s">
        <v>3743</v>
      </c>
      <c r="C213" s="52" t="s">
        <v>3205</v>
      </c>
      <c r="D213" s="65" t="s">
        <v>3744</v>
      </c>
      <c r="E213" s="43" t="s">
        <v>3398</v>
      </c>
      <c r="F213" s="43">
        <v>358439681</v>
      </c>
      <c r="G213" s="1">
        <v>37</v>
      </c>
    </row>
    <row r="214" spans="1:7" ht="18.75" x14ac:dyDescent="0.3">
      <c r="A214" s="43">
        <v>18004249</v>
      </c>
      <c r="B214" s="52" t="s">
        <v>3195</v>
      </c>
      <c r="C214" s="52" t="s">
        <v>3745</v>
      </c>
      <c r="D214" s="65" t="s">
        <v>3746</v>
      </c>
      <c r="E214" s="43" t="s">
        <v>3398</v>
      </c>
      <c r="F214" s="43">
        <v>832411418</v>
      </c>
      <c r="G214" s="1">
        <v>38</v>
      </c>
    </row>
    <row r="215" spans="1:7" ht="18.75" x14ac:dyDescent="0.3">
      <c r="A215" s="43">
        <v>18002828</v>
      </c>
      <c r="B215" s="52" t="s">
        <v>3747</v>
      </c>
      <c r="C215" s="52" t="s">
        <v>3640</v>
      </c>
      <c r="D215" s="65">
        <v>36658</v>
      </c>
      <c r="E215" s="43" t="s">
        <v>3389</v>
      </c>
      <c r="F215" s="43">
        <v>385839466</v>
      </c>
      <c r="G215" s="1">
        <v>39</v>
      </c>
    </row>
    <row r="216" spans="1:7" ht="18.75" x14ac:dyDescent="0.3">
      <c r="A216" s="43">
        <v>16001813</v>
      </c>
      <c r="B216" s="52" t="s">
        <v>3243</v>
      </c>
      <c r="C216" s="52" t="s">
        <v>3748</v>
      </c>
      <c r="D216" s="65" t="s">
        <v>3749</v>
      </c>
      <c r="E216" s="43" t="s">
        <v>3398</v>
      </c>
      <c r="F216" s="43">
        <v>909727691</v>
      </c>
      <c r="G216" s="1">
        <v>40</v>
      </c>
    </row>
    <row r="217" spans="1:7" ht="18.75" x14ac:dyDescent="0.3">
      <c r="A217" s="43">
        <v>17001710</v>
      </c>
      <c r="B217" s="52" t="s">
        <v>3750</v>
      </c>
      <c r="C217" s="52" t="s">
        <v>3618</v>
      </c>
      <c r="D217" s="65" t="s">
        <v>3751</v>
      </c>
      <c r="E217" s="43" t="s">
        <v>3398</v>
      </c>
      <c r="F217" s="43">
        <v>385888896</v>
      </c>
      <c r="G217" s="1">
        <v>41</v>
      </c>
    </row>
    <row r="218" spans="1:7" ht="18.75" x14ac:dyDescent="0.3">
      <c r="A218" s="43">
        <v>16001029</v>
      </c>
      <c r="B218" s="52" t="s">
        <v>3469</v>
      </c>
      <c r="C218" s="52" t="s">
        <v>3238</v>
      </c>
      <c r="D218" s="65">
        <v>35887</v>
      </c>
      <c r="E218" s="43" t="s">
        <v>3398</v>
      </c>
      <c r="F218" s="43">
        <v>981819079</v>
      </c>
      <c r="G218" s="1">
        <v>42</v>
      </c>
    </row>
    <row r="219" spans="1:7" ht="18.75" x14ac:dyDescent="0.3">
      <c r="A219" s="43">
        <v>19005443</v>
      </c>
      <c r="B219" s="52" t="s">
        <v>3752</v>
      </c>
      <c r="C219" s="52" t="s">
        <v>3218</v>
      </c>
      <c r="D219" s="65" t="s">
        <v>3753</v>
      </c>
      <c r="E219" s="43" t="s">
        <v>3398</v>
      </c>
      <c r="F219" s="43">
        <v>987071445</v>
      </c>
      <c r="G219" s="1">
        <v>43</v>
      </c>
    </row>
    <row r="220" spans="1:7" ht="18.75" x14ac:dyDescent="0.3">
      <c r="A220" s="43">
        <v>19003017</v>
      </c>
      <c r="B220" s="52" t="s">
        <v>3738</v>
      </c>
      <c r="C220" s="52" t="s">
        <v>3267</v>
      </c>
      <c r="D220" s="65" t="s">
        <v>3754</v>
      </c>
      <c r="E220" s="43" t="s">
        <v>3398</v>
      </c>
      <c r="F220" s="43">
        <v>397696853</v>
      </c>
      <c r="G220" s="1">
        <v>44</v>
      </c>
    </row>
    <row r="221" spans="1:7" ht="18.75" x14ac:dyDescent="0.3">
      <c r="A221" s="43">
        <v>19002914</v>
      </c>
      <c r="B221" s="52" t="s">
        <v>3258</v>
      </c>
      <c r="C221" s="52" t="s">
        <v>3231</v>
      </c>
      <c r="D221" s="65" t="s">
        <v>3755</v>
      </c>
      <c r="E221" s="43" t="s">
        <v>3398</v>
      </c>
      <c r="F221" s="43">
        <v>857522422</v>
      </c>
      <c r="G221" s="1">
        <v>45</v>
      </c>
    </row>
    <row r="222" spans="1:7" ht="18.75" x14ac:dyDescent="0.3">
      <c r="A222" s="43">
        <v>18003727</v>
      </c>
      <c r="B222" s="52" t="s">
        <v>3756</v>
      </c>
      <c r="C222" s="52" t="s">
        <v>3188</v>
      </c>
      <c r="D222" s="65" t="s">
        <v>3757</v>
      </c>
      <c r="E222" s="43" t="s">
        <v>3398</v>
      </c>
      <c r="F222" s="43">
        <v>384929324</v>
      </c>
      <c r="G222" s="1">
        <v>46</v>
      </c>
    </row>
    <row r="223" spans="1:7" ht="18.75" x14ac:dyDescent="0.3">
      <c r="A223" s="43">
        <v>18005575</v>
      </c>
      <c r="B223" s="52" t="s">
        <v>3758</v>
      </c>
      <c r="C223" s="52" t="s">
        <v>3586</v>
      </c>
      <c r="D223" s="65" t="s">
        <v>3759</v>
      </c>
      <c r="E223" s="43" t="s">
        <v>3389</v>
      </c>
      <c r="F223" s="43">
        <v>773601765</v>
      </c>
      <c r="G223" s="1">
        <v>47</v>
      </c>
    </row>
    <row r="224" spans="1:7" ht="18.75" x14ac:dyDescent="0.3">
      <c r="A224" s="43">
        <v>18005576</v>
      </c>
      <c r="B224" s="52" t="s">
        <v>3760</v>
      </c>
      <c r="C224" s="52" t="s">
        <v>3432</v>
      </c>
      <c r="D224" s="65">
        <v>34403</v>
      </c>
      <c r="E224" s="43" t="s">
        <v>3389</v>
      </c>
      <c r="F224" s="43">
        <v>772018689</v>
      </c>
      <c r="G224" s="1">
        <v>48</v>
      </c>
    </row>
    <row r="225" spans="1:7" ht="18.75" x14ac:dyDescent="0.3">
      <c r="A225" s="43">
        <v>19005394</v>
      </c>
      <c r="B225" s="52" t="s">
        <v>3761</v>
      </c>
      <c r="C225" s="52" t="s">
        <v>3448</v>
      </c>
      <c r="D225" s="65" t="s">
        <v>3762</v>
      </c>
      <c r="E225" s="43" t="s">
        <v>3398</v>
      </c>
      <c r="F225" s="43">
        <v>879537156</v>
      </c>
      <c r="G225" s="1">
        <v>49</v>
      </c>
    </row>
    <row r="226" spans="1:7" ht="18.75" x14ac:dyDescent="0.3">
      <c r="A226" s="43">
        <v>19005196</v>
      </c>
      <c r="B226" s="52" t="s">
        <v>3524</v>
      </c>
      <c r="C226" s="52" t="s">
        <v>3219</v>
      </c>
      <c r="D226" s="65">
        <v>32854</v>
      </c>
      <c r="E226" s="43" t="s">
        <v>3398</v>
      </c>
      <c r="F226" s="43">
        <v>988233126</v>
      </c>
      <c r="G226" s="1">
        <v>50</v>
      </c>
    </row>
    <row r="227" spans="1:7" ht="18.75" x14ac:dyDescent="0.3">
      <c r="A227" s="43">
        <v>19005351</v>
      </c>
      <c r="B227" s="52" t="s">
        <v>3763</v>
      </c>
      <c r="C227" s="52" t="s">
        <v>3764</v>
      </c>
      <c r="D227" s="65" t="s">
        <v>3765</v>
      </c>
      <c r="E227" s="43" t="s">
        <v>3398</v>
      </c>
      <c r="F227" s="43">
        <v>849793993</v>
      </c>
      <c r="G227" s="1">
        <v>51</v>
      </c>
    </row>
    <row r="228" spans="1:7" ht="18.75" x14ac:dyDescent="0.3">
      <c r="A228" s="43">
        <v>16002661</v>
      </c>
      <c r="B228" s="52" t="s">
        <v>3766</v>
      </c>
      <c r="C228" s="52" t="s">
        <v>3185</v>
      </c>
      <c r="D228" s="65">
        <v>35833</v>
      </c>
      <c r="E228" s="43" t="s">
        <v>3398</v>
      </c>
      <c r="F228" s="43">
        <v>902603437</v>
      </c>
      <c r="G228" s="1">
        <v>52</v>
      </c>
    </row>
    <row r="229" spans="1:7" ht="18.75" x14ac:dyDescent="0.3">
      <c r="A229" s="43">
        <v>18002542</v>
      </c>
      <c r="B229" s="52" t="s">
        <v>3767</v>
      </c>
      <c r="C229" s="52" t="s">
        <v>3768</v>
      </c>
      <c r="D229" s="65">
        <v>36527</v>
      </c>
      <c r="E229" s="43" t="s">
        <v>3398</v>
      </c>
      <c r="F229" s="43">
        <v>378787169</v>
      </c>
      <c r="G229" s="1">
        <v>53</v>
      </c>
    </row>
    <row r="230" spans="1:7" ht="18.75" x14ac:dyDescent="0.3">
      <c r="A230" s="43">
        <v>18005732</v>
      </c>
      <c r="B230" s="52" t="s">
        <v>3769</v>
      </c>
      <c r="C230" s="52" t="s">
        <v>3650</v>
      </c>
      <c r="D230" s="65" t="s">
        <v>3770</v>
      </c>
      <c r="E230" s="43" t="s">
        <v>3398</v>
      </c>
      <c r="F230" s="43">
        <v>976922642</v>
      </c>
      <c r="G230" s="1">
        <v>54</v>
      </c>
    </row>
    <row r="231" spans="1:7" ht="18.75" x14ac:dyDescent="0.3">
      <c r="A231" s="43">
        <v>18001023</v>
      </c>
      <c r="B231" s="52" t="s">
        <v>3771</v>
      </c>
      <c r="C231" s="52" t="s">
        <v>3250</v>
      </c>
      <c r="D231" s="65" t="s">
        <v>3772</v>
      </c>
      <c r="E231" s="43" t="s">
        <v>3389</v>
      </c>
      <c r="F231" s="43">
        <v>786843066</v>
      </c>
      <c r="G231" s="1">
        <v>55</v>
      </c>
    </row>
    <row r="232" spans="1:7" ht="18.75" x14ac:dyDescent="0.3">
      <c r="A232" s="43">
        <v>18000098</v>
      </c>
      <c r="B232" s="52" t="s">
        <v>3591</v>
      </c>
      <c r="C232" s="52" t="s">
        <v>3217</v>
      </c>
      <c r="D232" s="65" t="s">
        <v>3773</v>
      </c>
      <c r="E232" s="43" t="s">
        <v>3398</v>
      </c>
      <c r="F232" s="43">
        <v>931487102</v>
      </c>
      <c r="G232" s="1">
        <v>56</v>
      </c>
    </row>
    <row r="233" spans="1:7" ht="18.75" x14ac:dyDescent="0.3">
      <c r="A233" s="43">
        <v>18000630</v>
      </c>
      <c r="B233" s="52" t="s">
        <v>3774</v>
      </c>
      <c r="C233" s="52" t="s">
        <v>3775</v>
      </c>
      <c r="D233" s="65">
        <v>37690</v>
      </c>
      <c r="E233" s="43" t="s">
        <v>3389</v>
      </c>
      <c r="F233" s="43">
        <v>937386935</v>
      </c>
      <c r="G233" s="1">
        <v>57</v>
      </c>
    </row>
    <row r="234" spans="1:7" ht="18.75" x14ac:dyDescent="0.3">
      <c r="A234" s="43">
        <v>16003129</v>
      </c>
      <c r="B234" s="52" t="s">
        <v>3724</v>
      </c>
      <c r="C234" s="52" t="s">
        <v>3217</v>
      </c>
      <c r="D234" s="65" t="s">
        <v>3776</v>
      </c>
      <c r="E234" s="43" t="s">
        <v>3398</v>
      </c>
      <c r="F234" s="43">
        <v>936322670</v>
      </c>
      <c r="G234" s="1">
        <v>58</v>
      </c>
    </row>
    <row r="235" spans="1:7" ht="18.75" x14ac:dyDescent="0.3">
      <c r="A235" s="43">
        <v>18003481</v>
      </c>
      <c r="B235" s="52" t="s">
        <v>3777</v>
      </c>
      <c r="C235" s="52" t="s">
        <v>3198</v>
      </c>
      <c r="D235" s="65" t="s">
        <v>3778</v>
      </c>
      <c r="E235" s="43" t="s">
        <v>3398</v>
      </c>
      <c r="F235" s="43">
        <v>345640914</v>
      </c>
      <c r="G235" s="1">
        <v>59</v>
      </c>
    </row>
    <row r="236" spans="1:7" ht="18.75" x14ac:dyDescent="0.3">
      <c r="A236" s="43">
        <v>17001477</v>
      </c>
      <c r="B236" s="52" t="s">
        <v>3779</v>
      </c>
      <c r="C236" s="52" t="s">
        <v>3780</v>
      </c>
      <c r="D236" s="65" t="s">
        <v>3781</v>
      </c>
      <c r="E236" s="43" t="s">
        <v>3398</v>
      </c>
      <c r="F236" s="43">
        <v>923100940</v>
      </c>
      <c r="G236" s="1">
        <v>60</v>
      </c>
    </row>
    <row r="237" spans="1:7" ht="18.75" x14ac:dyDescent="0.3">
      <c r="A237" s="43">
        <v>18003832</v>
      </c>
      <c r="B237" s="52" t="s">
        <v>3743</v>
      </c>
      <c r="C237" s="52" t="s">
        <v>3538</v>
      </c>
      <c r="D237" s="65" t="s">
        <v>3721</v>
      </c>
      <c r="E237" s="43" t="s">
        <v>3398</v>
      </c>
      <c r="F237" s="43">
        <v>961434830</v>
      </c>
      <c r="G237" s="1">
        <v>61</v>
      </c>
    </row>
    <row r="238" spans="1:7" ht="18.75" x14ac:dyDescent="0.3">
      <c r="A238" s="43">
        <v>18005669</v>
      </c>
      <c r="B238" s="52" t="s">
        <v>3782</v>
      </c>
      <c r="C238" s="52" t="s">
        <v>3188</v>
      </c>
      <c r="D238" s="65" t="s">
        <v>3783</v>
      </c>
      <c r="E238" s="43" t="s">
        <v>3398</v>
      </c>
      <c r="F238" s="43">
        <v>961192997</v>
      </c>
      <c r="G238" s="1">
        <v>62</v>
      </c>
    </row>
    <row r="239" spans="1:7" ht="18.75" x14ac:dyDescent="0.3">
      <c r="A239" s="43">
        <v>18002652</v>
      </c>
      <c r="B239" s="52" t="s">
        <v>3784</v>
      </c>
      <c r="C239" s="52" t="s">
        <v>3785</v>
      </c>
      <c r="D239" s="65">
        <v>36800</v>
      </c>
      <c r="E239" s="43" t="s">
        <v>3398</v>
      </c>
      <c r="F239" s="43">
        <v>973155297</v>
      </c>
      <c r="G239" s="1">
        <v>63</v>
      </c>
    </row>
    <row r="240" spans="1:7" ht="18.75" x14ac:dyDescent="0.3">
      <c r="A240" s="43">
        <v>18001934</v>
      </c>
      <c r="B240" s="52" t="s">
        <v>3786</v>
      </c>
      <c r="C240" s="52" t="s">
        <v>3201</v>
      </c>
      <c r="D240" s="65">
        <v>36862</v>
      </c>
      <c r="E240" s="43" t="s">
        <v>3398</v>
      </c>
      <c r="F240" s="43">
        <v>835498339</v>
      </c>
      <c r="G240" s="1">
        <v>64</v>
      </c>
    </row>
    <row r="241" spans="1:7" ht="18.75" x14ac:dyDescent="0.3">
      <c r="A241" s="43">
        <v>18002745</v>
      </c>
      <c r="B241" s="52" t="s">
        <v>3787</v>
      </c>
      <c r="C241" s="52" t="s">
        <v>3555</v>
      </c>
      <c r="D241" s="65" t="s">
        <v>3788</v>
      </c>
      <c r="E241" s="43" t="s">
        <v>3398</v>
      </c>
      <c r="F241" s="43">
        <v>704436175</v>
      </c>
      <c r="G241" s="1">
        <v>65</v>
      </c>
    </row>
    <row r="242" spans="1:7" ht="18.75" x14ac:dyDescent="0.3">
      <c r="A242" s="43">
        <v>18003132</v>
      </c>
      <c r="B242" s="52" t="s">
        <v>3789</v>
      </c>
      <c r="C242" s="52" t="s">
        <v>3790</v>
      </c>
      <c r="D242" s="65">
        <v>36868</v>
      </c>
      <c r="E242" s="43" t="s">
        <v>3398</v>
      </c>
      <c r="F242" s="43">
        <v>328322159</v>
      </c>
      <c r="G242" s="1">
        <v>66</v>
      </c>
    </row>
    <row r="243" spans="1:7" ht="18.75" x14ac:dyDescent="0.3">
      <c r="A243" s="43">
        <v>18005803</v>
      </c>
      <c r="B243" s="52" t="s">
        <v>3791</v>
      </c>
      <c r="C243" s="52" t="s">
        <v>3538</v>
      </c>
      <c r="D243" s="65">
        <v>34796</v>
      </c>
      <c r="E243" s="43" t="s">
        <v>3398</v>
      </c>
      <c r="F243" s="43">
        <v>378300604</v>
      </c>
      <c r="G243" s="1">
        <v>67</v>
      </c>
    </row>
    <row r="244" spans="1:7" ht="18.75" x14ac:dyDescent="0.3">
      <c r="A244" s="43">
        <v>18004610</v>
      </c>
      <c r="B244" s="52" t="s">
        <v>3792</v>
      </c>
      <c r="C244" s="52" t="s">
        <v>3538</v>
      </c>
      <c r="D244" s="65" t="s">
        <v>3793</v>
      </c>
      <c r="E244" s="43" t="s">
        <v>3398</v>
      </c>
      <c r="F244" s="43">
        <v>931537573</v>
      </c>
      <c r="G244" s="1">
        <v>68</v>
      </c>
    </row>
    <row r="245" spans="1:7" ht="18.75" x14ac:dyDescent="0.3">
      <c r="A245" s="43">
        <v>18003594</v>
      </c>
      <c r="B245" s="52" t="s">
        <v>3792</v>
      </c>
      <c r="C245" s="52" t="s">
        <v>3739</v>
      </c>
      <c r="D245" s="65" t="s">
        <v>3793</v>
      </c>
      <c r="E245" s="43" t="s">
        <v>3398</v>
      </c>
      <c r="F245" s="43">
        <v>926701267</v>
      </c>
      <c r="G245" s="1">
        <v>69</v>
      </c>
    </row>
    <row r="246" spans="1:7" ht="18.75" x14ac:dyDescent="0.3">
      <c r="A246" s="43">
        <v>18002114</v>
      </c>
      <c r="B246" s="52" t="s">
        <v>3794</v>
      </c>
      <c r="C246" s="52" t="s">
        <v>3209</v>
      </c>
      <c r="D246" s="65" t="s">
        <v>3795</v>
      </c>
      <c r="E246" s="43" t="s">
        <v>3398</v>
      </c>
      <c r="F246" s="43">
        <v>902334972</v>
      </c>
      <c r="G246" s="1">
        <v>70</v>
      </c>
    </row>
    <row r="247" spans="1:7" ht="18.75" x14ac:dyDescent="0.3">
      <c r="A247" s="43">
        <v>18002955</v>
      </c>
      <c r="B247" s="52" t="s">
        <v>3796</v>
      </c>
      <c r="C247" s="52" t="s">
        <v>3387</v>
      </c>
      <c r="D247" s="65">
        <v>36687</v>
      </c>
      <c r="E247" s="43" t="s">
        <v>3389</v>
      </c>
      <c r="F247" s="43">
        <v>919953812</v>
      </c>
      <c r="G247" s="1">
        <v>71</v>
      </c>
    </row>
    <row r="248" spans="1:7" ht="18.75" x14ac:dyDescent="0.3">
      <c r="A248" s="43">
        <v>17000993</v>
      </c>
      <c r="B248" s="52" t="s">
        <v>3797</v>
      </c>
      <c r="C248" s="52" t="s">
        <v>3185</v>
      </c>
      <c r="D248" s="65">
        <v>36951</v>
      </c>
      <c r="E248" s="43" t="s">
        <v>3398</v>
      </c>
      <c r="F248" s="43">
        <v>901408745</v>
      </c>
      <c r="G248" s="1">
        <v>72</v>
      </c>
    </row>
    <row r="249" spans="1:7" ht="18.75" x14ac:dyDescent="0.3">
      <c r="A249" s="43">
        <v>18003105</v>
      </c>
      <c r="B249" s="52" t="s">
        <v>3243</v>
      </c>
      <c r="C249" s="52" t="s">
        <v>3234</v>
      </c>
      <c r="D249" s="65"/>
      <c r="E249" s="43" t="s">
        <v>3398</v>
      </c>
      <c r="F249" s="43">
        <v>773942532</v>
      </c>
      <c r="G249" s="1">
        <v>73</v>
      </c>
    </row>
    <row r="250" spans="1:7" ht="18.75" x14ac:dyDescent="0.3">
      <c r="A250" s="43">
        <v>18002777</v>
      </c>
      <c r="B250" s="52" t="s">
        <v>3798</v>
      </c>
      <c r="C250" s="52" t="s">
        <v>3206</v>
      </c>
      <c r="D250" s="65" t="s">
        <v>3799</v>
      </c>
      <c r="E250" s="43" t="s">
        <v>3398</v>
      </c>
      <c r="F250" s="43">
        <v>828847484</v>
      </c>
      <c r="G250" s="1">
        <v>74</v>
      </c>
    </row>
    <row r="251" spans="1:7" ht="18.75" x14ac:dyDescent="0.3">
      <c r="A251" s="43">
        <v>18002736</v>
      </c>
      <c r="B251" s="52" t="s">
        <v>3800</v>
      </c>
      <c r="C251" s="52" t="s">
        <v>3801</v>
      </c>
      <c r="D251" s="65" t="s">
        <v>3802</v>
      </c>
      <c r="E251" s="43" t="s">
        <v>3398</v>
      </c>
      <c r="F251" s="58">
        <v>979894815</v>
      </c>
      <c r="G251" s="1">
        <v>75</v>
      </c>
    </row>
    <row r="252" spans="1:7" ht="18.75" x14ac:dyDescent="0.3">
      <c r="A252" s="43">
        <v>18005354</v>
      </c>
      <c r="B252" s="52" t="s">
        <v>3803</v>
      </c>
      <c r="C252" s="52" t="s">
        <v>3804</v>
      </c>
      <c r="D252" s="65" t="s">
        <v>3805</v>
      </c>
      <c r="E252" s="43" t="s">
        <v>3398</v>
      </c>
      <c r="F252" s="43">
        <v>329111350</v>
      </c>
      <c r="G252" s="1">
        <v>76</v>
      </c>
    </row>
    <row r="253" spans="1:7" ht="18.75" x14ac:dyDescent="0.3">
      <c r="A253" s="43">
        <v>16003652</v>
      </c>
      <c r="B253" s="52" t="s">
        <v>3441</v>
      </c>
      <c r="C253" s="52" t="s">
        <v>3233</v>
      </c>
      <c r="D253" s="65" t="s">
        <v>3806</v>
      </c>
      <c r="E253" s="43" t="s">
        <v>3398</v>
      </c>
      <c r="F253" s="43">
        <v>335738181</v>
      </c>
      <c r="G253" s="1">
        <v>77</v>
      </c>
    </row>
    <row r="254" spans="1:7" ht="18.75" x14ac:dyDescent="0.3">
      <c r="A254" s="43">
        <v>18005727</v>
      </c>
      <c r="B254" s="52" t="s">
        <v>3807</v>
      </c>
      <c r="C254" s="52" t="s">
        <v>3185</v>
      </c>
      <c r="D254" s="65" t="s">
        <v>3808</v>
      </c>
      <c r="E254" s="43" t="s">
        <v>3398</v>
      </c>
      <c r="F254" s="43">
        <v>363434948</v>
      </c>
      <c r="G254" s="1">
        <v>78</v>
      </c>
    </row>
    <row r="255" spans="1:7" ht="18.75" x14ac:dyDescent="0.3">
      <c r="A255" s="43">
        <v>17001450</v>
      </c>
      <c r="B255" s="52" t="s">
        <v>3809</v>
      </c>
      <c r="C255" s="52" t="s">
        <v>3194</v>
      </c>
      <c r="D255" s="65">
        <v>37258</v>
      </c>
      <c r="E255" s="43" t="s">
        <v>3398</v>
      </c>
      <c r="F255" s="43">
        <v>938302985</v>
      </c>
      <c r="G255" s="1">
        <v>79</v>
      </c>
    </row>
    <row r="256" spans="1:7" ht="18.75" x14ac:dyDescent="0.3">
      <c r="A256" s="43">
        <v>17000757</v>
      </c>
      <c r="B256" s="52" t="s">
        <v>3810</v>
      </c>
      <c r="C256" s="52" t="s">
        <v>3538</v>
      </c>
      <c r="D256" s="65">
        <v>37502</v>
      </c>
      <c r="E256" s="43" t="s">
        <v>3398</v>
      </c>
      <c r="F256" s="43">
        <v>934134127</v>
      </c>
      <c r="G256" s="1">
        <v>80</v>
      </c>
    </row>
    <row r="257" spans="1:7" ht="18.75" x14ac:dyDescent="0.3">
      <c r="A257" s="43">
        <v>15001558</v>
      </c>
      <c r="B257" s="52" t="s">
        <v>3502</v>
      </c>
      <c r="C257" s="52" t="s">
        <v>3224</v>
      </c>
      <c r="D257" s="65">
        <v>35463</v>
      </c>
      <c r="E257" s="43" t="s">
        <v>3398</v>
      </c>
      <c r="F257" s="43">
        <v>961292640</v>
      </c>
      <c r="G257" s="1">
        <v>81</v>
      </c>
    </row>
    <row r="258" spans="1:7" ht="18.75" x14ac:dyDescent="0.3">
      <c r="A258" s="43">
        <v>17000760</v>
      </c>
      <c r="B258" s="52" t="s">
        <v>3811</v>
      </c>
      <c r="C258" s="52" t="s">
        <v>3532</v>
      </c>
      <c r="D258" s="65" t="s">
        <v>3812</v>
      </c>
      <c r="E258" s="43" t="s">
        <v>3398</v>
      </c>
      <c r="F258" s="43">
        <v>902966850</v>
      </c>
      <c r="G258" s="1">
        <v>82</v>
      </c>
    </row>
    <row r="259" spans="1:7" ht="18.75" x14ac:dyDescent="0.3">
      <c r="A259" s="43">
        <v>18005750</v>
      </c>
      <c r="B259" s="52" t="s">
        <v>3813</v>
      </c>
      <c r="C259" s="52" t="s">
        <v>3532</v>
      </c>
      <c r="D259" s="65" t="s">
        <v>3814</v>
      </c>
      <c r="E259" s="43" t="s">
        <v>3398</v>
      </c>
      <c r="F259" s="43">
        <v>962007334</v>
      </c>
      <c r="G259" s="1">
        <v>83</v>
      </c>
    </row>
    <row r="260" spans="1:7" ht="18.75" x14ac:dyDescent="0.3">
      <c r="A260" s="58">
        <v>18005801</v>
      </c>
      <c r="B260" s="59" t="s">
        <v>3815</v>
      </c>
      <c r="C260" s="59" t="s">
        <v>3816</v>
      </c>
      <c r="D260" s="68">
        <v>36617</v>
      </c>
      <c r="E260" s="43" t="s">
        <v>3389</v>
      </c>
      <c r="F260" s="58">
        <v>938378053</v>
      </c>
      <c r="G260" s="1">
        <v>84</v>
      </c>
    </row>
    <row r="261" spans="1:7" ht="18.75" x14ac:dyDescent="0.3">
      <c r="A261" s="43">
        <v>17000134</v>
      </c>
      <c r="B261" s="52" t="s">
        <v>3817</v>
      </c>
      <c r="C261" s="52" t="s">
        <v>3745</v>
      </c>
      <c r="D261" s="65">
        <v>37418</v>
      </c>
      <c r="E261" s="43" t="s">
        <v>3398</v>
      </c>
      <c r="F261" s="43">
        <v>708713806</v>
      </c>
      <c r="G261" s="1">
        <v>85</v>
      </c>
    </row>
  </sheetData>
  <pageMargins left="0.19685039370078741" right="0.11811023622047245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2020-10-08T05:57:31Z</cp:lastPrinted>
  <dcterms:created xsi:type="dcterms:W3CDTF">2020-08-26T01:51:23Z</dcterms:created>
  <dcterms:modified xsi:type="dcterms:W3CDTF">2020-10-13T06:46:18Z</dcterms:modified>
</cp:coreProperties>
</file>